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bmonk\My Synced Files Folder\Documents\EdTA\Finance\Budgeting\"/>
    </mc:Choice>
  </mc:AlternateContent>
  <bookViews>
    <workbookView xWindow="0" yWindow="-285" windowWidth="19200" windowHeight="7020" tabRatio="920" activeTab="16"/>
  </bookViews>
  <sheets>
    <sheet name="Instructions" sheetId="41" r:id="rId1"/>
    <sheet name="Glossary of Terms" sheetId="52" r:id="rId2"/>
    <sheet name="Show Production Template 1" sheetId="27" r:id="rId3"/>
    <sheet name="Chapter Conference Template 1" sheetId="24" state="hidden" r:id="rId4"/>
    <sheet name="Board Year Template" sheetId="28" state="hidden" r:id="rId5"/>
    <sheet name="Budget Roll up" sheetId="26" r:id="rId6"/>
    <sheet name="Rev.Expense Register" sheetId="30" r:id="rId7"/>
    <sheet name="YTD Tracker" sheetId="29" r:id="rId8"/>
    <sheet name="Show Production Template 2" sheetId="31" r:id="rId9"/>
    <sheet name="Show Production Template 3" sheetId="32" r:id="rId10"/>
    <sheet name="Show Production Template 4" sheetId="33" r:id="rId11"/>
    <sheet name="Show Production Template 5" sheetId="35" r:id="rId12"/>
    <sheet name="Show Production Template 6" sheetId="42" r:id="rId13"/>
    <sheet name="Show Production Template 7" sheetId="43" r:id="rId14"/>
    <sheet name="Show Production Template 8" sheetId="44" r:id="rId15"/>
    <sheet name="Show Production Template 9" sheetId="45" r:id="rId16"/>
    <sheet name="Show Production Template 10" sheetId="46" r:id="rId17"/>
    <sheet name="Chapter Conference Template 2" sheetId="36" state="hidden" r:id="rId18"/>
    <sheet name="Chapter Conference Template 3" sheetId="37" state="hidden" r:id="rId19"/>
    <sheet name="Chapter Conference Template 4" sheetId="38" state="hidden" r:id="rId20"/>
    <sheet name="Chapter Conference Template 5" sheetId="40" state="hidden" r:id="rId21"/>
    <sheet name="Chapter Conference Template 6" sheetId="47" state="hidden" r:id="rId22"/>
    <sheet name="Chapter Conference Template 7" sheetId="48" state="hidden" r:id="rId23"/>
    <sheet name="Chapter Conference Template 8" sheetId="49" state="hidden" r:id="rId24"/>
    <sheet name="Chapter Conference Template 9" sheetId="50" state="hidden" r:id="rId25"/>
    <sheet name="Chapter Conference Template 10" sheetId="51" state="hidden" r:id="rId26"/>
  </sheets>
  <definedNames>
    <definedName name="_xlnm.Print_Area" localSheetId="4">'Board Year Template'!$B$1:$R$209</definedName>
    <definedName name="_xlnm.Print_Area" localSheetId="5">'Budget Roll up'!$B$1:$X$78</definedName>
    <definedName name="_xlnm.Print_Area" localSheetId="3">'Chapter Conference Template 1'!$A$1:$F$319</definedName>
    <definedName name="_xlnm.Print_Area" localSheetId="25">'Chapter Conference Template 10'!$A$1:$F$319</definedName>
    <definedName name="_xlnm.Print_Area" localSheetId="17">'Chapter Conference Template 2'!$A$1:$F$319</definedName>
    <definedName name="_xlnm.Print_Area" localSheetId="18">'Chapter Conference Template 3'!$A$1:$F$319</definedName>
    <definedName name="_xlnm.Print_Area" localSheetId="19">'Chapter Conference Template 4'!$A$1:$F$319</definedName>
    <definedName name="_xlnm.Print_Area" localSheetId="20">'Chapter Conference Template 5'!$A$1:$F$319</definedName>
    <definedName name="_xlnm.Print_Area" localSheetId="21">'Chapter Conference Template 6'!$A$1:$F$319</definedName>
    <definedName name="_xlnm.Print_Area" localSheetId="22">'Chapter Conference Template 7'!$A$1:$F$319</definedName>
    <definedName name="_xlnm.Print_Area" localSheetId="23">'Chapter Conference Template 8'!$A$1:$F$319</definedName>
    <definedName name="_xlnm.Print_Area" localSheetId="24">'Chapter Conference Template 9'!$A$1:$F$319</definedName>
    <definedName name="_xlnm.Print_Area" localSheetId="1">'Glossary of Terms'!$A$1:$E$70</definedName>
    <definedName name="_xlnm.Print_Area" localSheetId="0">Instructions!$A$1:$O$15</definedName>
    <definedName name="_xlnm.Print_Area" localSheetId="6">'Rev.Expense Register'!$A$1:$H$1055</definedName>
    <definedName name="_xlnm.Print_Area" localSheetId="2">'Show Production Template 1'!$A$1:$F$224</definedName>
    <definedName name="_xlnm.Print_Area" localSheetId="16">'Show Production Template 10'!$A$1:$F$224</definedName>
    <definedName name="_xlnm.Print_Area" localSheetId="8">'Show Production Template 2'!$A$1:$F$224</definedName>
    <definedName name="_xlnm.Print_Area" localSheetId="9">'Show Production Template 3'!$A$1:$F$224</definedName>
    <definedName name="_xlnm.Print_Area" localSheetId="10">'Show Production Template 4'!$A$1:$F$224</definedName>
    <definedName name="_xlnm.Print_Area" localSheetId="11">'Show Production Template 5'!$A$1:$F$224</definedName>
    <definedName name="_xlnm.Print_Area" localSheetId="12">'Show Production Template 6'!$A$1:$F$224</definedName>
    <definedName name="_xlnm.Print_Area" localSheetId="13">'Show Production Template 7'!$A$1:$F$224</definedName>
    <definedName name="_xlnm.Print_Area" localSheetId="14">'Show Production Template 8'!$A$1:$F$224</definedName>
    <definedName name="_xlnm.Print_Area" localSheetId="15">'Show Production Template 9'!$A$1:$F$224</definedName>
    <definedName name="_xlnm.Print_Area" localSheetId="7">'YTD Tracker'!$A$1:$F$71</definedName>
    <definedName name="_xlnm.Print_Titles" localSheetId="5">'Budget Roll up'!$3:$4</definedName>
    <definedName name="_xlnm.Print_Titles" localSheetId="1">'Glossary of Terms'!$1:$4</definedName>
    <definedName name="_xlnm.Print_Titles" localSheetId="6">'Rev.Expense Register'!$1:$3</definedName>
  </definedNames>
  <calcPr calcId="152511"/>
</workbook>
</file>

<file path=xl/calcChain.xml><?xml version="1.0" encoding="utf-8"?>
<calcChain xmlns="http://schemas.openxmlformats.org/spreadsheetml/2006/main">
  <c r="B217" i="27" l="1"/>
  <c r="B216" i="27"/>
  <c r="B215" i="27"/>
  <c r="B214" i="27"/>
  <c r="B217" i="31"/>
  <c r="B216" i="31"/>
  <c r="B215" i="31"/>
  <c r="B214" i="31"/>
  <c r="B217" i="32"/>
  <c r="B216" i="32"/>
  <c r="B215" i="32"/>
  <c r="B214" i="32"/>
  <c r="B217" i="33"/>
  <c r="B216" i="33"/>
  <c r="B215" i="33"/>
  <c r="B214" i="33"/>
  <c r="B217" i="35"/>
  <c r="B216" i="35"/>
  <c r="B215" i="35"/>
  <c r="B214" i="35"/>
  <c r="B217" i="42"/>
  <c r="B216" i="42"/>
  <c r="B215" i="42"/>
  <c r="B214" i="42"/>
  <c r="B217" i="43"/>
  <c r="B216" i="43"/>
  <c r="B215" i="43"/>
  <c r="B214" i="43"/>
  <c r="B217" i="44"/>
  <c r="B216" i="44"/>
  <c r="B215" i="44"/>
  <c r="B214" i="44"/>
  <c r="B217" i="45"/>
  <c r="B216" i="45"/>
  <c r="B215" i="45"/>
  <c r="B214" i="45"/>
  <c r="B217" i="46"/>
  <c r="B216" i="46"/>
  <c r="B215" i="46"/>
  <c r="B214" i="46"/>
  <c r="B212" i="27"/>
  <c r="B211" i="27"/>
  <c r="B210" i="27"/>
  <c r="B209" i="27"/>
  <c r="B208" i="27"/>
  <c r="B212" i="31"/>
  <c r="B211" i="31"/>
  <c r="B210" i="31"/>
  <c r="B209" i="31"/>
  <c r="B208" i="31"/>
  <c r="B212" i="32"/>
  <c r="B211" i="32"/>
  <c r="B210" i="32"/>
  <c r="B209" i="32"/>
  <c r="B208" i="32"/>
  <c r="B212" i="33"/>
  <c r="B211" i="33"/>
  <c r="B210" i="33"/>
  <c r="B209" i="33"/>
  <c r="B208" i="33"/>
  <c r="B212" i="35"/>
  <c r="B211" i="35"/>
  <c r="B210" i="35"/>
  <c r="B209" i="35"/>
  <c r="B208" i="35"/>
  <c r="B212" i="42"/>
  <c r="B211" i="42"/>
  <c r="B210" i="42"/>
  <c r="B209" i="42"/>
  <c r="B208" i="42"/>
  <c r="B212" i="43"/>
  <c r="B211" i="43"/>
  <c r="B210" i="43"/>
  <c r="B209" i="43"/>
  <c r="B208" i="43"/>
  <c r="B212" i="44"/>
  <c r="B211" i="44"/>
  <c r="B210" i="44"/>
  <c r="B209" i="44"/>
  <c r="B208" i="44"/>
  <c r="B212" i="45"/>
  <c r="B211" i="45"/>
  <c r="B210" i="45"/>
  <c r="B209" i="45"/>
  <c r="B208" i="45"/>
  <c r="B212" i="46"/>
  <c r="B211" i="46"/>
  <c r="B210" i="46"/>
  <c r="B209" i="46"/>
  <c r="B208" i="46"/>
  <c r="B213" i="27"/>
  <c r="B213" i="31"/>
  <c r="B213" i="32"/>
  <c r="B213" i="33"/>
  <c r="B213" i="35"/>
  <c r="B213" i="42"/>
  <c r="B213" i="43"/>
  <c r="B213" i="44"/>
  <c r="B213" i="45"/>
  <c r="B213" i="46"/>
  <c r="B136" i="27"/>
  <c r="B136" i="31"/>
  <c r="B136" i="32"/>
  <c r="B136" i="33"/>
  <c r="B136" i="35"/>
  <c r="B136" i="42"/>
  <c r="B136" i="43"/>
  <c r="B136" i="44"/>
  <c r="B136" i="45"/>
  <c r="B136" i="46"/>
  <c r="E11" i="36"/>
  <c r="E12" i="36"/>
  <c r="E13" i="36"/>
  <c r="E14" i="36"/>
  <c r="E15" i="36"/>
  <c r="E16" i="36"/>
  <c r="E17" i="36"/>
  <c r="E18" i="36"/>
  <c r="E19" i="36"/>
  <c r="E20" i="36"/>
  <c r="E11" i="37"/>
  <c r="E12" i="37"/>
  <c r="E13" i="37"/>
  <c r="E14" i="37"/>
  <c r="E15" i="37"/>
  <c r="E16" i="37"/>
  <c r="E17" i="37"/>
  <c r="E18" i="37"/>
  <c r="E19" i="37"/>
  <c r="E20" i="37"/>
  <c r="E11" i="38"/>
  <c r="E12" i="38"/>
  <c r="E13" i="38"/>
  <c r="E14" i="38"/>
  <c r="E15" i="38"/>
  <c r="E16" i="38"/>
  <c r="E17" i="38"/>
  <c r="E18" i="38"/>
  <c r="E19" i="38"/>
  <c r="E20" i="38"/>
  <c r="E11" i="40"/>
  <c r="E12" i="40"/>
  <c r="E13" i="40"/>
  <c r="E14" i="40"/>
  <c r="E15" i="40"/>
  <c r="E16" i="40"/>
  <c r="E17" i="40"/>
  <c r="E18" i="40"/>
  <c r="E19" i="40"/>
  <c r="E20" i="40"/>
  <c r="E11" i="47"/>
  <c r="E12" i="47"/>
  <c r="E13" i="47"/>
  <c r="E14" i="47"/>
  <c r="E15" i="47"/>
  <c r="E16" i="47"/>
  <c r="E17" i="47"/>
  <c r="E18" i="47"/>
  <c r="E19" i="47"/>
  <c r="E20" i="47"/>
  <c r="E11" i="48"/>
  <c r="E12" i="48"/>
  <c r="E13" i="48"/>
  <c r="E14" i="48"/>
  <c r="E15" i="48"/>
  <c r="E16" i="48"/>
  <c r="E17" i="48"/>
  <c r="E18" i="48"/>
  <c r="E19" i="48"/>
  <c r="E20" i="48"/>
  <c r="E11" i="49"/>
  <c r="E12" i="49"/>
  <c r="E13" i="49"/>
  <c r="E14" i="49"/>
  <c r="E15" i="49"/>
  <c r="E16" i="49"/>
  <c r="E17" i="49"/>
  <c r="E18" i="49"/>
  <c r="E19" i="49"/>
  <c r="E20" i="49"/>
  <c r="E11" i="50"/>
  <c r="E12" i="50"/>
  <c r="E13" i="50"/>
  <c r="E14" i="50"/>
  <c r="E15" i="50"/>
  <c r="E16" i="50"/>
  <c r="E17" i="50"/>
  <c r="E18" i="50"/>
  <c r="E19" i="50"/>
  <c r="E20" i="50"/>
  <c r="E11" i="51"/>
  <c r="E12" i="51"/>
  <c r="E13" i="51"/>
  <c r="E14" i="51"/>
  <c r="E15" i="51"/>
  <c r="E16" i="51"/>
  <c r="E17" i="51"/>
  <c r="E18" i="51"/>
  <c r="E19" i="51"/>
  <c r="E20" i="51"/>
  <c r="E11" i="24"/>
  <c r="E12" i="24"/>
  <c r="E13" i="24"/>
  <c r="E14" i="24"/>
  <c r="E15" i="24"/>
  <c r="E16" i="24"/>
  <c r="E17" i="24"/>
  <c r="E18" i="24"/>
  <c r="E19" i="24"/>
  <c r="E20" i="24"/>
  <c r="E21" i="36"/>
  <c r="E21" i="37"/>
  <c r="E21" i="38"/>
  <c r="E21" i="40"/>
  <c r="E21" i="47"/>
  <c r="E21" i="48"/>
  <c r="E21" i="49"/>
  <c r="E21" i="50"/>
  <c r="E21" i="51"/>
  <c r="E21" i="24"/>
  <c r="A7" i="52" l="1"/>
  <c r="A8" i="52" s="1"/>
  <c r="A9" i="52" s="1"/>
  <c r="A10" i="52" s="1"/>
  <c r="A11" i="52" s="1"/>
  <c r="A12" i="52" s="1"/>
  <c r="A13" i="52" s="1"/>
  <c r="A14" i="52" s="1"/>
  <c r="A15" i="52" s="1"/>
  <c r="A16" i="52" s="1"/>
  <c r="A17" i="52" s="1"/>
  <c r="A18" i="52" s="1"/>
  <c r="A19" i="52" s="1"/>
  <c r="A20" i="52" s="1"/>
  <c r="A22" i="52" s="1"/>
  <c r="V70" i="26"/>
  <c r="U70" i="26"/>
  <c r="T70" i="26"/>
  <c r="S70" i="26"/>
  <c r="R70" i="26"/>
  <c r="Q70" i="26"/>
  <c r="P70" i="26"/>
  <c r="O70" i="26"/>
  <c r="N70" i="26"/>
  <c r="M70" i="26"/>
  <c r="L70" i="26"/>
  <c r="K70" i="26"/>
  <c r="V62" i="26"/>
  <c r="U62" i="26"/>
  <c r="T62" i="26"/>
  <c r="S62" i="26"/>
  <c r="R62" i="26"/>
  <c r="Q62" i="26"/>
  <c r="P62" i="26"/>
  <c r="O62" i="26"/>
  <c r="N62" i="26"/>
  <c r="M62" i="26"/>
  <c r="L62" i="26"/>
  <c r="K62" i="26"/>
  <c r="V59" i="26"/>
  <c r="U59" i="26"/>
  <c r="T59" i="26"/>
  <c r="S59" i="26"/>
  <c r="R59" i="26"/>
  <c r="Q59" i="26"/>
  <c r="P59" i="26"/>
  <c r="O59" i="26"/>
  <c r="N59" i="26"/>
  <c r="M59" i="26"/>
  <c r="L59" i="26"/>
  <c r="K59" i="26"/>
  <c r="V58" i="26"/>
  <c r="U58" i="26"/>
  <c r="T58" i="26"/>
  <c r="S58" i="26"/>
  <c r="R58" i="26"/>
  <c r="Q58" i="26"/>
  <c r="P58" i="26"/>
  <c r="O58" i="26"/>
  <c r="N58" i="26"/>
  <c r="M58" i="26"/>
  <c r="L58" i="26"/>
  <c r="K58" i="26"/>
  <c r="V57" i="26"/>
  <c r="U57" i="26"/>
  <c r="T57" i="26"/>
  <c r="S57" i="26"/>
  <c r="R57" i="26"/>
  <c r="Q57" i="26"/>
  <c r="P57" i="26"/>
  <c r="O57" i="26"/>
  <c r="N57" i="26"/>
  <c r="M57" i="26"/>
  <c r="L57" i="26"/>
  <c r="K57" i="26"/>
  <c r="V56" i="26"/>
  <c r="U56" i="26"/>
  <c r="T56" i="26"/>
  <c r="S56" i="26"/>
  <c r="R56" i="26"/>
  <c r="Q56" i="26"/>
  <c r="P56" i="26"/>
  <c r="O56" i="26"/>
  <c r="N56" i="26"/>
  <c r="M56" i="26"/>
  <c r="L56" i="26"/>
  <c r="K56" i="26"/>
  <c r="V55" i="26"/>
  <c r="U55" i="26"/>
  <c r="T55" i="26"/>
  <c r="S55" i="26"/>
  <c r="R55" i="26"/>
  <c r="Q55" i="26"/>
  <c r="P55" i="26"/>
  <c r="O55" i="26"/>
  <c r="N55" i="26"/>
  <c r="M55" i="26"/>
  <c r="L55" i="26"/>
  <c r="K55" i="26"/>
  <c r="V54" i="26"/>
  <c r="U54" i="26"/>
  <c r="T54" i="26"/>
  <c r="S54" i="26"/>
  <c r="R54" i="26"/>
  <c r="Q54" i="26"/>
  <c r="P54" i="26"/>
  <c r="O54" i="26"/>
  <c r="N54" i="26"/>
  <c r="M54" i="26"/>
  <c r="L54" i="26"/>
  <c r="K54" i="26"/>
  <c r="V48" i="26"/>
  <c r="U48" i="26"/>
  <c r="T48" i="26"/>
  <c r="S48" i="26"/>
  <c r="R48" i="26"/>
  <c r="Q48" i="26"/>
  <c r="P48" i="26"/>
  <c r="O48" i="26"/>
  <c r="N48" i="26"/>
  <c r="M48" i="26"/>
  <c r="L48" i="26"/>
  <c r="K48" i="26"/>
  <c r="V31" i="26"/>
  <c r="U31" i="26"/>
  <c r="T31" i="26"/>
  <c r="S31" i="26"/>
  <c r="R31" i="26"/>
  <c r="Q31" i="26"/>
  <c r="P31" i="26"/>
  <c r="O31" i="26"/>
  <c r="N31" i="26"/>
  <c r="M31" i="26"/>
  <c r="L31" i="26"/>
  <c r="K31" i="26"/>
  <c r="V29" i="26"/>
  <c r="U29" i="26"/>
  <c r="T29" i="26"/>
  <c r="S29" i="26"/>
  <c r="R29" i="26"/>
  <c r="Q29" i="26"/>
  <c r="P29" i="26"/>
  <c r="O29" i="26"/>
  <c r="N29" i="26"/>
  <c r="M29" i="26"/>
  <c r="L29" i="26"/>
  <c r="K29" i="26"/>
  <c r="V16" i="26"/>
  <c r="U16" i="26"/>
  <c r="T16" i="26"/>
  <c r="S16" i="26"/>
  <c r="R16" i="26"/>
  <c r="Q16" i="26"/>
  <c r="P16" i="26"/>
  <c r="O16" i="26"/>
  <c r="N16" i="26"/>
  <c r="M16" i="26"/>
  <c r="L16" i="26"/>
  <c r="K16" i="26"/>
  <c r="V13" i="26"/>
  <c r="U13" i="26"/>
  <c r="T13" i="26"/>
  <c r="S13" i="26"/>
  <c r="R13" i="26"/>
  <c r="Q13" i="26"/>
  <c r="P13" i="26"/>
  <c r="O13" i="26"/>
  <c r="N13" i="26"/>
  <c r="M13" i="26"/>
  <c r="L13" i="26"/>
  <c r="K13" i="26"/>
  <c r="V9" i="26"/>
  <c r="U9" i="26"/>
  <c r="T9" i="26"/>
  <c r="S9" i="26"/>
  <c r="R9" i="26"/>
  <c r="Q9" i="26"/>
  <c r="P9" i="26"/>
  <c r="O9" i="26"/>
  <c r="N9" i="26"/>
  <c r="M9" i="26"/>
  <c r="L9" i="26"/>
  <c r="K9" i="26"/>
  <c r="V8" i="26"/>
  <c r="U8" i="26"/>
  <c r="T8" i="26"/>
  <c r="S8" i="26"/>
  <c r="R8" i="26"/>
  <c r="Q8" i="26"/>
  <c r="P8" i="26"/>
  <c r="O8" i="26"/>
  <c r="N8" i="26"/>
  <c r="M8" i="26"/>
  <c r="L8" i="26"/>
  <c r="K8" i="26"/>
  <c r="T673" i="51"/>
  <c r="S673" i="51"/>
  <c r="R673" i="51"/>
  <c r="Q673" i="51"/>
  <c r="P673" i="51"/>
  <c r="O673" i="51"/>
  <c r="N673" i="51"/>
  <c r="M673" i="51"/>
  <c r="L673" i="51"/>
  <c r="K673" i="51"/>
  <c r="J673" i="51"/>
  <c r="I673" i="51"/>
  <c r="T672" i="51"/>
  <c r="S672" i="51"/>
  <c r="R672" i="51"/>
  <c r="Q672" i="51"/>
  <c r="P672" i="51"/>
  <c r="O672" i="51"/>
  <c r="N672" i="51"/>
  <c r="M672" i="51"/>
  <c r="L672" i="51"/>
  <c r="K672" i="51"/>
  <c r="J672" i="51"/>
  <c r="I672" i="51"/>
  <c r="T670" i="51"/>
  <c r="S670" i="51"/>
  <c r="R670" i="51"/>
  <c r="Q670" i="51"/>
  <c r="P670" i="51"/>
  <c r="O670" i="51"/>
  <c r="N670" i="51"/>
  <c r="M670" i="51"/>
  <c r="L670" i="51"/>
  <c r="K670" i="51"/>
  <c r="J670" i="51"/>
  <c r="I670" i="51"/>
  <c r="T669" i="51"/>
  <c r="S669" i="51"/>
  <c r="R669" i="51"/>
  <c r="Q669" i="51"/>
  <c r="P669" i="51"/>
  <c r="O669" i="51"/>
  <c r="N669" i="51"/>
  <c r="M669" i="51"/>
  <c r="L669" i="51"/>
  <c r="K669" i="51"/>
  <c r="J669" i="51"/>
  <c r="I669" i="51"/>
  <c r="T668" i="51"/>
  <c r="S668" i="51"/>
  <c r="R668" i="51"/>
  <c r="Q668" i="51"/>
  <c r="P668" i="51"/>
  <c r="O668" i="51"/>
  <c r="N668" i="51"/>
  <c r="M668" i="51"/>
  <c r="L668" i="51"/>
  <c r="K668" i="51"/>
  <c r="J668" i="51"/>
  <c r="I668" i="51"/>
  <c r="T667" i="51"/>
  <c r="S667" i="51"/>
  <c r="R667" i="51"/>
  <c r="Q667" i="51"/>
  <c r="P667" i="51"/>
  <c r="O667" i="51"/>
  <c r="N667" i="51"/>
  <c r="M667" i="51"/>
  <c r="L667" i="51"/>
  <c r="K667" i="51"/>
  <c r="J667" i="51"/>
  <c r="I667" i="51"/>
  <c r="T666" i="51"/>
  <c r="S666" i="51"/>
  <c r="R666" i="51"/>
  <c r="Q666" i="51"/>
  <c r="P666" i="51"/>
  <c r="O666" i="51"/>
  <c r="N666" i="51"/>
  <c r="M666" i="51"/>
  <c r="L666" i="51"/>
  <c r="K666" i="51"/>
  <c r="J666" i="51"/>
  <c r="I666" i="51"/>
  <c r="T665" i="51"/>
  <c r="S665" i="51"/>
  <c r="R665" i="51"/>
  <c r="Q665" i="51"/>
  <c r="P665" i="51"/>
  <c r="O665" i="51"/>
  <c r="N665" i="51"/>
  <c r="M665" i="51"/>
  <c r="L665" i="51"/>
  <c r="K665" i="51"/>
  <c r="J665" i="51"/>
  <c r="I665" i="51"/>
  <c r="T664" i="51"/>
  <c r="S664" i="51"/>
  <c r="R664" i="51"/>
  <c r="Q664" i="51"/>
  <c r="P664" i="51"/>
  <c r="O664" i="51"/>
  <c r="N664" i="51"/>
  <c r="M664" i="51"/>
  <c r="L664" i="51"/>
  <c r="K664" i="51"/>
  <c r="J664" i="51"/>
  <c r="I664" i="51"/>
  <c r="T662" i="51"/>
  <c r="S662" i="51"/>
  <c r="R662" i="51"/>
  <c r="Q662" i="51"/>
  <c r="P662" i="51"/>
  <c r="O662" i="51"/>
  <c r="N662" i="51"/>
  <c r="M662" i="51"/>
  <c r="L662" i="51"/>
  <c r="K662" i="51"/>
  <c r="J662" i="51"/>
  <c r="I662" i="51"/>
  <c r="T661" i="51"/>
  <c r="S661" i="51"/>
  <c r="R661" i="51"/>
  <c r="Q661" i="51"/>
  <c r="P661" i="51"/>
  <c r="O661" i="51"/>
  <c r="N661" i="51"/>
  <c r="M661" i="51"/>
  <c r="L661" i="51"/>
  <c r="K661" i="51"/>
  <c r="J661" i="51"/>
  <c r="I661" i="51"/>
  <c r="T654" i="51"/>
  <c r="S654" i="51"/>
  <c r="R654" i="51"/>
  <c r="Q654" i="51"/>
  <c r="P654" i="51"/>
  <c r="O654" i="51"/>
  <c r="N654" i="51"/>
  <c r="M654" i="51"/>
  <c r="L654" i="51"/>
  <c r="K654" i="51"/>
  <c r="J654" i="51"/>
  <c r="I654" i="51"/>
  <c r="T653" i="51"/>
  <c r="S653" i="51"/>
  <c r="R653" i="51"/>
  <c r="Q653" i="51"/>
  <c r="P653" i="51"/>
  <c r="O653" i="51"/>
  <c r="N653" i="51"/>
  <c r="M653" i="51"/>
  <c r="L653" i="51"/>
  <c r="K653" i="51"/>
  <c r="J653" i="51"/>
  <c r="I653" i="51"/>
  <c r="T652" i="51"/>
  <c r="S652" i="51"/>
  <c r="R652" i="51"/>
  <c r="Q652" i="51"/>
  <c r="P652" i="51"/>
  <c r="O652" i="51"/>
  <c r="N652" i="51"/>
  <c r="M652" i="51"/>
  <c r="L652" i="51"/>
  <c r="K652" i="51"/>
  <c r="J652" i="51"/>
  <c r="I652" i="51"/>
  <c r="T651" i="51"/>
  <c r="S651" i="51"/>
  <c r="R651" i="51"/>
  <c r="Q651" i="51"/>
  <c r="P651" i="51"/>
  <c r="O651" i="51"/>
  <c r="N651" i="51"/>
  <c r="M651" i="51"/>
  <c r="L651" i="51"/>
  <c r="K651" i="51"/>
  <c r="J651" i="51"/>
  <c r="I651" i="51"/>
  <c r="T650" i="51"/>
  <c r="S650" i="51"/>
  <c r="R650" i="51"/>
  <c r="Q650" i="51"/>
  <c r="P650" i="51"/>
  <c r="O650" i="51"/>
  <c r="N650" i="51"/>
  <c r="M650" i="51"/>
  <c r="L650" i="51"/>
  <c r="K650" i="51"/>
  <c r="J650" i="51"/>
  <c r="I650" i="51"/>
  <c r="T648" i="51"/>
  <c r="S648" i="51"/>
  <c r="R648" i="51"/>
  <c r="Q648" i="51"/>
  <c r="P648" i="51"/>
  <c r="O648" i="51"/>
  <c r="N648" i="51"/>
  <c r="M648" i="51"/>
  <c r="L648" i="51"/>
  <c r="K648" i="51"/>
  <c r="J648" i="51"/>
  <c r="I648" i="51"/>
  <c r="T647" i="51"/>
  <c r="S647" i="51"/>
  <c r="R647" i="51"/>
  <c r="Q647" i="51"/>
  <c r="P647" i="51"/>
  <c r="O647" i="51"/>
  <c r="N647" i="51"/>
  <c r="M647" i="51"/>
  <c r="L647" i="51"/>
  <c r="K647" i="51"/>
  <c r="J647" i="51"/>
  <c r="I647" i="51"/>
  <c r="T646" i="51"/>
  <c r="S646" i="51"/>
  <c r="R646" i="51"/>
  <c r="Q646" i="51"/>
  <c r="P646" i="51"/>
  <c r="O646" i="51"/>
  <c r="N646" i="51"/>
  <c r="M646" i="51"/>
  <c r="L646" i="51"/>
  <c r="K646" i="51"/>
  <c r="J646" i="51"/>
  <c r="I646" i="51"/>
  <c r="T645" i="51"/>
  <c r="S645" i="51"/>
  <c r="R645" i="51"/>
  <c r="Q645" i="51"/>
  <c r="P645" i="51"/>
  <c r="O645" i="51"/>
  <c r="N645" i="51"/>
  <c r="M645" i="51"/>
  <c r="L645" i="51"/>
  <c r="K645" i="51"/>
  <c r="J645" i="51"/>
  <c r="I645" i="51"/>
  <c r="T644" i="51"/>
  <c r="S644" i="51"/>
  <c r="R644" i="51"/>
  <c r="Q644" i="51"/>
  <c r="P644" i="51"/>
  <c r="O644" i="51"/>
  <c r="N644" i="51"/>
  <c r="M644" i="51"/>
  <c r="L644" i="51"/>
  <c r="K644" i="51"/>
  <c r="J644" i="51"/>
  <c r="I644" i="51"/>
  <c r="T643" i="51"/>
  <c r="S643" i="51"/>
  <c r="R643" i="51"/>
  <c r="Q643" i="51"/>
  <c r="P643" i="51"/>
  <c r="O643" i="51"/>
  <c r="N643" i="51"/>
  <c r="M643" i="51"/>
  <c r="L643" i="51"/>
  <c r="K643" i="51"/>
  <c r="J643" i="51"/>
  <c r="I643" i="51"/>
  <c r="T642" i="51"/>
  <c r="S642" i="51"/>
  <c r="R642" i="51"/>
  <c r="Q642" i="51"/>
  <c r="P642" i="51"/>
  <c r="O642" i="51"/>
  <c r="N642" i="51"/>
  <c r="M642" i="51"/>
  <c r="L642" i="51"/>
  <c r="K642" i="51"/>
  <c r="J642" i="51"/>
  <c r="I642" i="51"/>
  <c r="T641" i="51"/>
  <c r="S641" i="51"/>
  <c r="R641" i="51"/>
  <c r="Q641" i="51"/>
  <c r="P641" i="51"/>
  <c r="O641" i="51"/>
  <c r="N641" i="51"/>
  <c r="M641" i="51"/>
  <c r="L641" i="51"/>
  <c r="K641" i="51"/>
  <c r="J641" i="51"/>
  <c r="I641" i="51"/>
  <c r="T640" i="51"/>
  <c r="S640" i="51"/>
  <c r="R640" i="51"/>
  <c r="Q640" i="51"/>
  <c r="P640" i="51"/>
  <c r="O640" i="51"/>
  <c r="N640" i="51"/>
  <c r="M640" i="51"/>
  <c r="L640" i="51"/>
  <c r="K640" i="51"/>
  <c r="J640" i="51"/>
  <c r="I640" i="51"/>
  <c r="T639" i="51"/>
  <c r="S639" i="51"/>
  <c r="R639" i="51"/>
  <c r="Q639" i="51"/>
  <c r="P639" i="51"/>
  <c r="O639" i="51"/>
  <c r="N639" i="51"/>
  <c r="M639" i="51"/>
  <c r="L639" i="51"/>
  <c r="K639" i="51"/>
  <c r="J639" i="51"/>
  <c r="I639" i="51"/>
  <c r="T638" i="51"/>
  <c r="S638" i="51"/>
  <c r="R638" i="51"/>
  <c r="Q638" i="51"/>
  <c r="P638" i="51"/>
  <c r="O638" i="51"/>
  <c r="N638" i="51"/>
  <c r="M638" i="51"/>
  <c r="L638" i="51"/>
  <c r="K638" i="51"/>
  <c r="J638" i="51"/>
  <c r="I638" i="51"/>
  <c r="T637" i="51"/>
  <c r="S637" i="51"/>
  <c r="R637" i="51"/>
  <c r="Q637" i="51"/>
  <c r="P637" i="51"/>
  <c r="O637" i="51"/>
  <c r="N637" i="51"/>
  <c r="M637" i="51"/>
  <c r="L637" i="51"/>
  <c r="K637" i="51"/>
  <c r="J637" i="51"/>
  <c r="I637" i="51"/>
  <c r="T636" i="51"/>
  <c r="S636" i="51"/>
  <c r="R636" i="51"/>
  <c r="Q636" i="51"/>
  <c r="P636" i="51"/>
  <c r="O636" i="51"/>
  <c r="N636" i="51"/>
  <c r="M636" i="51"/>
  <c r="L636" i="51"/>
  <c r="K636" i="51"/>
  <c r="J636" i="51"/>
  <c r="I636" i="51"/>
  <c r="T635" i="51"/>
  <c r="S635" i="51"/>
  <c r="R635" i="51"/>
  <c r="Q635" i="51"/>
  <c r="P635" i="51"/>
  <c r="O635" i="51"/>
  <c r="N635" i="51"/>
  <c r="M635" i="51"/>
  <c r="L635" i="51"/>
  <c r="K635" i="51"/>
  <c r="J635" i="51"/>
  <c r="I635" i="51"/>
  <c r="T634" i="51"/>
  <c r="S634" i="51"/>
  <c r="R634" i="51"/>
  <c r="Q634" i="51"/>
  <c r="P634" i="51"/>
  <c r="O634" i="51"/>
  <c r="N634" i="51"/>
  <c r="M634" i="51"/>
  <c r="L634" i="51"/>
  <c r="K634" i="51"/>
  <c r="J634" i="51"/>
  <c r="I634" i="51"/>
  <c r="T633" i="51"/>
  <c r="S633" i="51"/>
  <c r="R633" i="51"/>
  <c r="Q633" i="51"/>
  <c r="P633" i="51"/>
  <c r="O633" i="51"/>
  <c r="N633" i="51"/>
  <c r="M633" i="51"/>
  <c r="L633" i="51"/>
  <c r="K633" i="51"/>
  <c r="J633" i="51"/>
  <c r="I633" i="51"/>
  <c r="T631" i="51"/>
  <c r="S631" i="51"/>
  <c r="R631" i="51"/>
  <c r="Q631" i="51"/>
  <c r="P631" i="51"/>
  <c r="O631" i="51"/>
  <c r="N631" i="51"/>
  <c r="M631" i="51"/>
  <c r="L631" i="51"/>
  <c r="K631" i="51"/>
  <c r="J631" i="51"/>
  <c r="I631" i="51"/>
  <c r="T629" i="51"/>
  <c r="S629" i="51"/>
  <c r="R629" i="51"/>
  <c r="Q629" i="51"/>
  <c r="P629" i="51"/>
  <c r="O629" i="51"/>
  <c r="N629" i="51"/>
  <c r="M629" i="51"/>
  <c r="L629" i="51"/>
  <c r="K629" i="51"/>
  <c r="J629" i="51"/>
  <c r="I629" i="51"/>
  <c r="T628" i="51"/>
  <c r="S628" i="51"/>
  <c r="R628" i="51"/>
  <c r="Q628" i="51"/>
  <c r="P628" i="51"/>
  <c r="O628" i="51"/>
  <c r="N628" i="51"/>
  <c r="M628" i="51"/>
  <c r="L628" i="51"/>
  <c r="K628" i="51"/>
  <c r="J628" i="51"/>
  <c r="I628" i="51"/>
  <c r="T627" i="51"/>
  <c r="S627" i="51"/>
  <c r="R627" i="51"/>
  <c r="Q627" i="51"/>
  <c r="P627" i="51"/>
  <c r="O627" i="51"/>
  <c r="N627" i="51"/>
  <c r="M627" i="51"/>
  <c r="L627" i="51"/>
  <c r="K627" i="51"/>
  <c r="J627" i="51"/>
  <c r="I627" i="51"/>
  <c r="T626" i="51"/>
  <c r="S626" i="51"/>
  <c r="R626" i="51"/>
  <c r="Q626" i="51"/>
  <c r="P626" i="51"/>
  <c r="O626" i="51"/>
  <c r="N626" i="51"/>
  <c r="M626" i="51"/>
  <c r="L626" i="51"/>
  <c r="K626" i="51"/>
  <c r="J626" i="51"/>
  <c r="I626" i="51"/>
  <c r="T625" i="51"/>
  <c r="S625" i="51"/>
  <c r="R625" i="51"/>
  <c r="Q625" i="51"/>
  <c r="P625" i="51"/>
  <c r="O625" i="51"/>
  <c r="N625" i="51"/>
  <c r="M625" i="51"/>
  <c r="L625" i="51"/>
  <c r="K625" i="51"/>
  <c r="J625" i="51"/>
  <c r="I625" i="51"/>
  <c r="T623" i="51"/>
  <c r="S623" i="51"/>
  <c r="R623" i="51"/>
  <c r="Q623" i="51"/>
  <c r="P623" i="51"/>
  <c r="O623" i="51"/>
  <c r="N623" i="51"/>
  <c r="M623" i="51"/>
  <c r="L623" i="51"/>
  <c r="K623" i="51"/>
  <c r="J623" i="51"/>
  <c r="I623" i="51"/>
  <c r="T619" i="51"/>
  <c r="S619" i="51"/>
  <c r="R619" i="51"/>
  <c r="Q619" i="51"/>
  <c r="P619" i="51"/>
  <c r="O619" i="51"/>
  <c r="N619" i="51"/>
  <c r="M619" i="51"/>
  <c r="L619" i="51"/>
  <c r="K619" i="51"/>
  <c r="J619" i="51"/>
  <c r="I619" i="51"/>
  <c r="T618" i="51"/>
  <c r="S618" i="51"/>
  <c r="R618" i="51"/>
  <c r="Q618" i="51"/>
  <c r="P618" i="51"/>
  <c r="O618" i="51"/>
  <c r="N618" i="51"/>
  <c r="M618" i="51"/>
  <c r="L618" i="51"/>
  <c r="K618" i="51"/>
  <c r="J618" i="51"/>
  <c r="I618" i="51"/>
  <c r="T617" i="51"/>
  <c r="S617" i="51"/>
  <c r="R617" i="51"/>
  <c r="Q617" i="51"/>
  <c r="P617" i="51"/>
  <c r="O617" i="51"/>
  <c r="N617" i="51"/>
  <c r="M617" i="51"/>
  <c r="L617" i="51"/>
  <c r="K617" i="51"/>
  <c r="J617" i="51"/>
  <c r="I617" i="51"/>
  <c r="T616" i="51"/>
  <c r="S616" i="51"/>
  <c r="R616" i="51"/>
  <c r="Q616" i="51"/>
  <c r="P616" i="51"/>
  <c r="O616" i="51"/>
  <c r="N616" i="51"/>
  <c r="M616" i="51"/>
  <c r="L616" i="51"/>
  <c r="K616" i="51"/>
  <c r="J616" i="51"/>
  <c r="I616" i="51"/>
  <c r="T615" i="51"/>
  <c r="S615" i="51"/>
  <c r="R615" i="51"/>
  <c r="Q615" i="51"/>
  <c r="P615" i="51"/>
  <c r="O615" i="51"/>
  <c r="N615" i="51"/>
  <c r="M615" i="51"/>
  <c r="L615" i="51"/>
  <c r="K615" i="51"/>
  <c r="J615" i="51"/>
  <c r="I615" i="51"/>
  <c r="T614" i="51"/>
  <c r="S614" i="51"/>
  <c r="R614" i="51"/>
  <c r="Q614" i="51"/>
  <c r="P614" i="51"/>
  <c r="O614" i="51"/>
  <c r="N614" i="51"/>
  <c r="M614" i="51"/>
  <c r="L614" i="51"/>
  <c r="K614" i="51"/>
  <c r="J614" i="51"/>
  <c r="I614" i="51"/>
  <c r="B312" i="51"/>
  <c r="B311" i="51"/>
  <c r="B310" i="51"/>
  <c r="B309" i="51"/>
  <c r="B308" i="51"/>
  <c r="B307" i="51"/>
  <c r="B306" i="51"/>
  <c r="B305" i="51"/>
  <c r="B304" i="51"/>
  <c r="B303" i="51"/>
  <c r="B302" i="51"/>
  <c r="B301" i="51"/>
  <c r="B300" i="51"/>
  <c r="B299" i="51"/>
  <c r="B298" i="51"/>
  <c r="B297" i="51"/>
  <c r="B296" i="51"/>
  <c r="B295" i="51"/>
  <c r="B294" i="51"/>
  <c r="B293" i="51"/>
  <c r="B292" i="51"/>
  <c r="B291" i="51"/>
  <c r="B290" i="51"/>
  <c r="B289" i="51"/>
  <c r="B288" i="51"/>
  <c r="B287" i="51"/>
  <c r="B286" i="51"/>
  <c r="B285" i="51"/>
  <c r="B284" i="51"/>
  <c r="B283" i="51"/>
  <c r="B282" i="51"/>
  <c r="B281" i="51"/>
  <c r="B280" i="51"/>
  <c r="C251" i="51"/>
  <c r="B214" i="51"/>
  <c r="C253" i="51" s="1"/>
  <c r="B209" i="51"/>
  <c r="B201" i="51"/>
  <c r="B193" i="51"/>
  <c r="B185" i="51"/>
  <c r="B172" i="51"/>
  <c r="B159" i="51"/>
  <c r="B151" i="51"/>
  <c r="B147" i="51"/>
  <c r="E131" i="51"/>
  <c r="B274" i="51" s="1"/>
  <c r="E123" i="51"/>
  <c r="B273" i="51" s="1"/>
  <c r="E110" i="51"/>
  <c r="E97" i="51"/>
  <c r="B271" i="51" s="1"/>
  <c r="E89" i="51"/>
  <c r="B270" i="51" s="1"/>
  <c r="E76" i="51"/>
  <c r="B269" i="51" s="1"/>
  <c r="E68" i="51"/>
  <c r="B268" i="51" s="1"/>
  <c r="E50" i="51"/>
  <c r="B267" i="51" s="1"/>
  <c r="E42" i="51"/>
  <c r="B266" i="51" s="1"/>
  <c r="E28" i="51"/>
  <c r="E27" i="51"/>
  <c r="E26" i="51"/>
  <c r="E29" i="51" s="1"/>
  <c r="B265" i="51" s="1"/>
  <c r="E22" i="51"/>
  <c r="E10" i="51"/>
  <c r="E9" i="51"/>
  <c r="E8" i="51"/>
  <c r="E23" i="51" s="1"/>
  <c r="B264" i="51" s="1"/>
  <c r="T673" i="50"/>
  <c r="S673" i="50"/>
  <c r="R673" i="50"/>
  <c r="Q673" i="50"/>
  <c r="P673" i="50"/>
  <c r="O673" i="50"/>
  <c r="N673" i="50"/>
  <c r="M673" i="50"/>
  <c r="L673" i="50"/>
  <c r="K673" i="50"/>
  <c r="J673" i="50"/>
  <c r="I673" i="50"/>
  <c r="T672" i="50"/>
  <c r="S672" i="50"/>
  <c r="R672" i="50"/>
  <c r="Q672" i="50"/>
  <c r="P672" i="50"/>
  <c r="O672" i="50"/>
  <c r="N672" i="50"/>
  <c r="M672" i="50"/>
  <c r="L672" i="50"/>
  <c r="K672" i="50"/>
  <c r="J672" i="50"/>
  <c r="I672" i="50"/>
  <c r="T670" i="50"/>
  <c r="S670" i="50"/>
  <c r="R670" i="50"/>
  <c r="Q670" i="50"/>
  <c r="P670" i="50"/>
  <c r="O670" i="50"/>
  <c r="N670" i="50"/>
  <c r="M670" i="50"/>
  <c r="L670" i="50"/>
  <c r="K670" i="50"/>
  <c r="J670" i="50"/>
  <c r="I670" i="50"/>
  <c r="T669" i="50"/>
  <c r="S669" i="50"/>
  <c r="R669" i="50"/>
  <c r="Q669" i="50"/>
  <c r="P669" i="50"/>
  <c r="O669" i="50"/>
  <c r="N669" i="50"/>
  <c r="M669" i="50"/>
  <c r="L669" i="50"/>
  <c r="K669" i="50"/>
  <c r="J669" i="50"/>
  <c r="I669" i="50"/>
  <c r="T668" i="50"/>
  <c r="S668" i="50"/>
  <c r="R668" i="50"/>
  <c r="Q668" i="50"/>
  <c r="P668" i="50"/>
  <c r="O668" i="50"/>
  <c r="N668" i="50"/>
  <c r="M668" i="50"/>
  <c r="L668" i="50"/>
  <c r="K668" i="50"/>
  <c r="J668" i="50"/>
  <c r="I668" i="50"/>
  <c r="T667" i="50"/>
  <c r="S667" i="50"/>
  <c r="R667" i="50"/>
  <c r="Q667" i="50"/>
  <c r="P667" i="50"/>
  <c r="O667" i="50"/>
  <c r="N667" i="50"/>
  <c r="M667" i="50"/>
  <c r="L667" i="50"/>
  <c r="K667" i="50"/>
  <c r="J667" i="50"/>
  <c r="I667" i="50"/>
  <c r="T666" i="50"/>
  <c r="S666" i="50"/>
  <c r="R666" i="50"/>
  <c r="Q666" i="50"/>
  <c r="P666" i="50"/>
  <c r="O666" i="50"/>
  <c r="N666" i="50"/>
  <c r="M666" i="50"/>
  <c r="L666" i="50"/>
  <c r="K666" i="50"/>
  <c r="J666" i="50"/>
  <c r="I666" i="50"/>
  <c r="T665" i="50"/>
  <c r="S665" i="50"/>
  <c r="R665" i="50"/>
  <c r="Q665" i="50"/>
  <c r="P665" i="50"/>
  <c r="O665" i="50"/>
  <c r="N665" i="50"/>
  <c r="M665" i="50"/>
  <c r="L665" i="50"/>
  <c r="K665" i="50"/>
  <c r="J665" i="50"/>
  <c r="I665" i="50"/>
  <c r="T664" i="50"/>
  <c r="S664" i="50"/>
  <c r="R664" i="50"/>
  <c r="Q664" i="50"/>
  <c r="P664" i="50"/>
  <c r="O664" i="50"/>
  <c r="N664" i="50"/>
  <c r="M664" i="50"/>
  <c r="L664" i="50"/>
  <c r="K664" i="50"/>
  <c r="J664" i="50"/>
  <c r="I664" i="50"/>
  <c r="T662" i="50"/>
  <c r="S662" i="50"/>
  <c r="R662" i="50"/>
  <c r="Q662" i="50"/>
  <c r="P662" i="50"/>
  <c r="O662" i="50"/>
  <c r="N662" i="50"/>
  <c r="M662" i="50"/>
  <c r="L662" i="50"/>
  <c r="K662" i="50"/>
  <c r="J662" i="50"/>
  <c r="I662" i="50"/>
  <c r="T661" i="50"/>
  <c r="S661" i="50"/>
  <c r="R661" i="50"/>
  <c r="Q661" i="50"/>
  <c r="P661" i="50"/>
  <c r="O661" i="50"/>
  <c r="N661" i="50"/>
  <c r="M661" i="50"/>
  <c r="L661" i="50"/>
  <c r="K661" i="50"/>
  <c r="J661" i="50"/>
  <c r="I661" i="50"/>
  <c r="T654" i="50"/>
  <c r="S654" i="50"/>
  <c r="R654" i="50"/>
  <c r="Q654" i="50"/>
  <c r="P654" i="50"/>
  <c r="O654" i="50"/>
  <c r="N654" i="50"/>
  <c r="M654" i="50"/>
  <c r="L654" i="50"/>
  <c r="K654" i="50"/>
  <c r="J654" i="50"/>
  <c r="I654" i="50"/>
  <c r="T653" i="50"/>
  <c r="S653" i="50"/>
  <c r="R653" i="50"/>
  <c r="Q653" i="50"/>
  <c r="P653" i="50"/>
  <c r="O653" i="50"/>
  <c r="N653" i="50"/>
  <c r="M653" i="50"/>
  <c r="L653" i="50"/>
  <c r="K653" i="50"/>
  <c r="J653" i="50"/>
  <c r="I653" i="50"/>
  <c r="T652" i="50"/>
  <c r="S652" i="50"/>
  <c r="R652" i="50"/>
  <c r="Q652" i="50"/>
  <c r="P652" i="50"/>
  <c r="O652" i="50"/>
  <c r="N652" i="50"/>
  <c r="M652" i="50"/>
  <c r="L652" i="50"/>
  <c r="K652" i="50"/>
  <c r="J652" i="50"/>
  <c r="I652" i="50"/>
  <c r="T651" i="50"/>
  <c r="S651" i="50"/>
  <c r="R651" i="50"/>
  <c r="Q651" i="50"/>
  <c r="P651" i="50"/>
  <c r="O651" i="50"/>
  <c r="N651" i="50"/>
  <c r="M651" i="50"/>
  <c r="L651" i="50"/>
  <c r="K651" i="50"/>
  <c r="J651" i="50"/>
  <c r="I651" i="50"/>
  <c r="T650" i="50"/>
  <c r="S650" i="50"/>
  <c r="R650" i="50"/>
  <c r="Q650" i="50"/>
  <c r="P650" i="50"/>
  <c r="O650" i="50"/>
  <c r="N650" i="50"/>
  <c r="M650" i="50"/>
  <c r="L650" i="50"/>
  <c r="K650" i="50"/>
  <c r="J650" i="50"/>
  <c r="I650" i="50"/>
  <c r="T648" i="50"/>
  <c r="S648" i="50"/>
  <c r="R648" i="50"/>
  <c r="Q648" i="50"/>
  <c r="P648" i="50"/>
  <c r="O648" i="50"/>
  <c r="N648" i="50"/>
  <c r="M648" i="50"/>
  <c r="L648" i="50"/>
  <c r="K648" i="50"/>
  <c r="J648" i="50"/>
  <c r="I648" i="50"/>
  <c r="T647" i="50"/>
  <c r="S647" i="50"/>
  <c r="R647" i="50"/>
  <c r="Q647" i="50"/>
  <c r="P647" i="50"/>
  <c r="O647" i="50"/>
  <c r="N647" i="50"/>
  <c r="M647" i="50"/>
  <c r="L647" i="50"/>
  <c r="K647" i="50"/>
  <c r="J647" i="50"/>
  <c r="I647" i="50"/>
  <c r="T646" i="50"/>
  <c r="S646" i="50"/>
  <c r="R646" i="50"/>
  <c r="Q646" i="50"/>
  <c r="P646" i="50"/>
  <c r="O646" i="50"/>
  <c r="N646" i="50"/>
  <c r="M646" i="50"/>
  <c r="L646" i="50"/>
  <c r="K646" i="50"/>
  <c r="J646" i="50"/>
  <c r="I646" i="50"/>
  <c r="T645" i="50"/>
  <c r="S645" i="50"/>
  <c r="R645" i="50"/>
  <c r="Q645" i="50"/>
  <c r="P645" i="50"/>
  <c r="O645" i="50"/>
  <c r="N645" i="50"/>
  <c r="M645" i="50"/>
  <c r="L645" i="50"/>
  <c r="K645" i="50"/>
  <c r="J645" i="50"/>
  <c r="I645" i="50"/>
  <c r="T644" i="50"/>
  <c r="S644" i="50"/>
  <c r="R644" i="50"/>
  <c r="Q644" i="50"/>
  <c r="P644" i="50"/>
  <c r="O644" i="50"/>
  <c r="N644" i="50"/>
  <c r="M644" i="50"/>
  <c r="L644" i="50"/>
  <c r="K644" i="50"/>
  <c r="J644" i="50"/>
  <c r="I644" i="50"/>
  <c r="T643" i="50"/>
  <c r="S643" i="50"/>
  <c r="R643" i="50"/>
  <c r="Q643" i="50"/>
  <c r="P643" i="50"/>
  <c r="O643" i="50"/>
  <c r="N643" i="50"/>
  <c r="M643" i="50"/>
  <c r="L643" i="50"/>
  <c r="K643" i="50"/>
  <c r="J643" i="50"/>
  <c r="I643" i="50"/>
  <c r="T642" i="50"/>
  <c r="S642" i="50"/>
  <c r="R642" i="50"/>
  <c r="Q642" i="50"/>
  <c r="P642" i="50"/>
  <c r="O642" i="50"/>
  <c r="N642" i="50"/>
  <c r="M642" i="50"/>
  <c r="L642" i="50"/>
  <c r="K642" i="50"/>
  <c r="J642" i="50"/>
  <c r="I642" i="50"/>
  <c r="T641" i="50"/>
  <c r="S641" i="50"/>
  <c r="R641" i="50"/>
  <c r="Q641" i="50"/>
  <c r="P641" i="50"/>
  <c r="O641" i="50"/>
  <c r="N641" i="50"/>
  <c r="M641" i="50"/>
  <c r="L641" i="50"/>
  <c r="K641" i="50"/>
  <c r="J641" i="50"/>
  <c r="I641" i="50"/>
  <c r="T640" i="50"/>
  <c r="S640" i="50"/>
  <c r="R640" i="50"/>
  <c r="Q640" i="50"/>
  <c r="P640" i="50"/>
  <c r="O640" i="50"/>
  <c r="N640" i="50"/>
  <c r="M640" i="50"/>
  <c r="L640" i="50"/>
  <c r="K640" i="50"/>
  <c r="J640" i="50"/>
  <c r="I640" i="50"/>
  <c r="T639" i="50"/>
  <c r="S639" i="50"/>
  <c r="R639" i="50"/>
  <c r="Q639" i="50"/>
  <c r="P639" i="50"/>
  <c r="O639" i="50"/>
  <c r="N639" i="50"/>
  <c r="M639" i="50"/>
  <c r="L639" i="50"/>
  <c r="K639" i="50"/>
  <c r="J639" i="50"/>
  <c r="I639" i="50"/>
  <c r="T638" i="50"/>
  <c r="S638" i="50"/>
  <c r="R638" i="50"/>
  <c r="Q638" i="50"/>
  <c r="P638" i="50"/>
  <c r="O638" i="50"/>
  <c r="N638" i="50"/>
  <c r="M638" i="50"/>
  <c r="L638" i="50"/>
  <c r="K638" i="50"/>
  <c r="J638" i="50"/>
  <c r="I638" i="50"/>
  <c r="T637" i="50"/>
  <c r="S637" i="50"/>
  <c r="R637" i="50"/>
  <c r="Q637" i="50"/>
  <c r="P637" i="50"/>
  <c r="O637" i="50"/>
  <c r="N637" i="50"/>
  <c r="M637" i="50"/>
  <c r="L637" i="50"/>
  <c r="K637" i="50"/>
  <c r="J637" i="50"/>
  <c r="I637" i="50"/>
  <c r="T636" i="50"/>
  <c r="S636" i="50"/>
  <c r="R636" i="50"/>
  <c r="Q636" i="50"/>
  <c r="P636" i="50"/>
  <c r="O636" i="50"/>
  <c r="N636" i="50"/>
  <c r="M636" i="50"/>
  <c r="L636" i="50"/>
  <c r="K636" i="50"/>
  <c r="J636" i="50"/>
  <c r="I636" i="50"/>
  <c r="T635" i="50"/>
  <c r="S635" i="50"/>
  <c r="R635" i="50"/>
  <c r="Q635" i="50"/>
  <c r="P635" i="50"/>
  <c r="O635" i="50"/>
  <c r="N635" i="50"/>
  <c r="M635" i="50"/>
  <c r="L635" i="50"/>
  <c r="K635" i="50"/>
  <c r="J635" i="50"/>
  <c r="I635" i="50"/>
  <c r="T634" i="50"/>
  <c r="S634" i="50"/>
  <c r="R634" i="50"/>
  <c r="Q634" i="50"/>
  <c r="P634" i="50"/>
  <c r="O634" i="50"/>
  <c r="N634" i="50"/>
  <c r="M634" i="50"/>
  <c r="L634" i="50"/>
  <c r="K634" i="50"/>
  <c r="J634" i="50"/>
  <c r="I634" i="50"/>
  <c r="T633" i="50"/>
  <c r="S633" i="50"/>
  <c r="R633" i="50"/>
  <c r="Q633" i="50"/>
  <c r="P633" i="50"/>
  <c r="O633" i="50"/>
  <c r="N633" i="50"/>
  <c r="M633" i="50"/>
  <c r="L633" i="50"/>
  <c r="K633" i="50"/>
  <c r="J633" i="50"/>
  <c r="I633" i="50"/>
  <c r="T631" i="50"/>
  <c r="S631" i="50"/>
  <c r="R631" i="50"/>
  <c r="Q631" i="50"/>
  <c r="P631" i="50"/>
  <c r="O631" i="50"/>
  <c r="N631" i="50"/>
  <c r="M631" i="50"/>
  <c r="L631" i="50"/>
  <c r="K631" i="50"/>
  <c r="J631" i="50"/>
  <c r="I631" i="50"/>
  <c r="T629" i="50"/>
  <c r="S629" i="50"/>
  <c r="R629" i="50"/>
  <c r="Q629" i="50"/>
  <c r="P629" i="50"/>
  <c r="O629" i="50"/>
  <c r="N629" i="50"/>
  <c r="M629" i="50"/>
  <c r="L629" i="50"/>
  <c r="K629" i="50"/>
  <c r="J629" i="50"/>
  <c r="I629" i="50"/>
  <c r="T628" i="50"/>
  <c r="S628" i="50"/>
  <c r="R628" i="50"/>
  <c r="Q628" i="50"/>
  <c r="P628" i="50"/>
  <c r="O628" i="50"/>
  <c r="N628" i="50"/>
  <c r="M628" i="50"/>
  <c r="L628" i="50"/>
  <c r="K628" i="50"/>
  <c r="J628" i="50"/>
  <c r="I628" i="50"/>
  <c r="T627" i="50"/>
  <c r="S627" i="50"/>
  <c r="R627" i="50"/>
  <c r="Q627" i="50"/>
  <c r="P627" i="50"/>
  <c r="O627" i="50"/>
  <c r="N627" i="50"/>
  <c r="M627" i="50"/>
  <c r="L627" i="50"/>
  <c r="K627" i="50"/>
  <c r="J627" i="50"/>
  <c r="I627" i="50"/>
  <c r="T626" i="50"/>
  <c r="S626" i="50"/>
  <c r="R626" i="50"/>
  <c r="Q626" i="50"/>
  <c r="P626" i="50"/>
  <c r="O626" i="50"/>
  <c r="N626" i="50"/>
  <c r="M626" i="50"/>
  <c r="L626" i="50"/>
  <c r="K626" i="50"/>
  <c r="J626" i="50"/>
  <c r="I626" i="50"/>
  <c r="T625" i="50"/>
  <c r="S625" i="50"/>
  <c r="R625" i="50"/>
  <c r="Q625" i="50"/>
  <c r="P625" i="50"/>
  <c r="O625" i="50"/>
  <c r="N625" i="50"/>
  <c r="M625" i="50"/>
  <c r="L625" i="50"/>
  <c r="K625" i="50"/>
  <c r="J625" i="50"/>
  <c r="I625" i="50"/>
  <c r="T623" i="50"/>
  <c r="S623" i="50"/>
  <c r="R623" i="50"/>
  <c r="Q623" i="50"/>
  <c r="P623" i="50"/>
  <c r="O623" i="50"/>
  <c r="N623" i="50"/>
  <c r="M623" i="50"/>
  <c r="L623" i="50"/>
  <c r="K623" i="50"/>
  <c r="J623" i="50"/>
  <c r="I623" i="50"/>
  <c r="T619" i="50"/>
  <c r="S619" i="50"/>
  <c r="R619" i="50"/>
  <c r="Q619" i="50"/>
  <c r="P619" i="50"/>
  <c r="O619" i="50"/>
  <c r="N619" i="50"/>
  <c r="M619" i="50"/>
  <c r="L619" i="50"/>
  <c r="K619" i="50"/>
  <c r="J619" i="50"/>
  <c r="I619" i="50"/>
  <c r="T618" i="50"/>
  <c r="S618" i="50"/>
  <c r="R618" i="50"/>
  <c r="Q618" i="50"/>
  <c r="P618" i="50"/>
  <c r="O618" i="50"/>
  <c r="N618" i="50"/>
  <c r="M618" i="50"/>
  <c r="L618" i="50"/>
  <c r="K618" i="50"/>
  <c r="J618" i="50"/>
  <c r="I618" i="50"/>
  <c r="T617" i="50"/>
  <c r="S617" i="50"/>
  <c r="R617" i="50"/>
  <c r="Q617" i="50"/>
  <c r="P617" i="50"/>
  <c r="O617" i="50"/>
  <c r="N617" i="50"/>
  <c r="M617" i="50"/>
  <c r="L617" i="50"/>
  <c r="K617" i="50"/>
  <c r="J617" i="50"/>
  <c r="I617" i="50"/>
  <c r="T616" i="50"/>
  <c r="S616" i="50"/>
  <c r="R616" i="50"/>
  <c r="Q616" i="50"/>
  <c r="P616" i="50"/>
  <c r="O616" i="50"/>
  <c r="N616" i="50"/>
  <c r="M616" i="50"/>
  <c r="L616" i="50"/>
  <c r="K616" i="50"/>
  <c r="J616" i="50"/>
  <c r="I616" i="50"/>
  <c r="T615" i="50"/>
  <c r="S615" i="50"/>
  <c r="R615" i="50"/>
  <c r="Q615" i="50"/>
  <c r="P615" i="50"/>
  <c r="O615" i="50"/>
  <c r="N615" i="50"/>
  <c r="M615" i="50"/>
  <c r="L615" i="50"/>
  <c r="K615" i="50"/>
  <c r="J615" i="50"/>
  <c r="I615" i="50"/>
  <c r="T614" i="50"/>
  <c r="S614" i="50"/>
  <c r="R614" i="50"/>
  <c r="Q614" i="50"/>
  <c r="P614" i="50"/>
  <c r="O614" i="50"/>
  <c r="N614" i="50"/>
  <c r="M614" i="50"/>
  <c r="L614" i="50"/>
  <c r="K614" i="50"/>
  <c r="J614" i="50"/>
  <c r="I614" i="50"/>
  <c r="B312" i="50"/>
  <c r="B311" i="50"/>
  <c r="B310" i="50"/>
  <c r="B309" i="50"/>
  <c r="B308" i="50"/>
  <c r="B307" i="50"/>
  <c r="B306" i="50"/>
  <c r="B305" i="50"/>
  <c r="B304" i="50"/>
  <c r="B303" i="50"/>
  <c r="B302" i="50"/>
  <c r="B301" i="50"/>
  <c r="B300" i="50"/>
  <c r="B299" i="50"/>
  <c r="B298" i="50"/>
  <c r="B297" i="50"/>
  <c r="B296" i="50"/>
  <c r="B295" i="50"/>
  <c r="B294" i="50"/>
  <c r="B293" i="50"/>
  <c r="B292" i="50"/>
  <c r="B291" i="50"/>
  <c r="B290" i="50"/>
  <c r="B289" i="50"/>
  <c r="B288" i="50"/>
  <c r="B287" i="50"/>
  <c r="B286" i="50"/>
  <c r="B285" i="50"/>
  <c r="B284" i="50"/>
  <c r="B283" i="50"/>
  <c r="B282" i="50"/>
  <c r="B281" i="50"/>
  <c r="B280" i="50"/>
  <c r="C251" i="50"/>
  <c r="B214" i="50"/>
  <c r="B209" i="50"/>
  <c r="B201" i="50"/>
  <c r="B193" i="50"/>
  <c r="B185" i="50"/>
  <c r="B172" i="50"/>
  <c r="B159" i="50"/>
  <c r="B151" i="50"/>
  <c r="B147" i="50"/>
  <c r="E131" i="50"/>
  <c r="B274" i="50" s="1"/>
  <c r="E123" i="50"/>
  <c r="B273" i="50" s="1"/>
  <c r="E110" i="50"/>
  <c r="E97" i="50"/>
  <c r="B271" i="50" s="1"/>
  <c r="E89" i="50"/>
  <c r="B270" i="50" s="1"/>
  <c r="E76" i="50"/>
  <c r="B269" i="50" s="1"/>
  <c r="E68" i="50"/>
  <c r="B268" i="50" s="1"/>
  <c r="E50" i="50"/>
  <c r="B267" i="50" s="1"/>
  <c r="E42" i="50"/>
  <c r="B266" i="50" s="1"/>
  <c r="E28" i="50"/>
  <c r="E29" i="50" s="1"/>
  <c r="B265" i="50" s="1"/>
  <c r="E27" i="50"/>
  <c r="E26" i="50"/>
  <c r="E22" i="50"/>
  <c r="E10" i="50"/>
  <c r="E9" i="50"/>
  <c r="E8" i="50"/>
  <c r="T673" i="49"/>
  <c r="S673" i="49"/>
  <c r="R673" i="49"/>
  <c r="Q673" i="49"/>
  <c r="P673" i="49"/>
  <c r="O673" i="49"/>
  <c r="N673" i="49"/>
  <c r="M673" i="49"/>
  <c r="L673" i="49"/>
  <c r="K673" i="49"/>
  <c r="J673" i="49"/>
  <c r="I673" i="49"/>
  <c r="T672" i="49"/>
  <c r="S672" i="49"/>
  <c r="R672" i="49"/>
  <c r="Q672" i="49"/>
  <c r="P672" i="49"/>
  <c r="O672" i="49"/>
  <c r="N672" i="49"/>
  <c r="M672" i="49"/>
  <c r="L672" i="49"/>
  <c r="K672" i="49"/>
  <c r="J672" i="49"/>
  <c r="I672" i="49"/>
  <c r="T670" i="49"/>
  <c r="S670" i="49"/>
  <c r="R670" i="49"/>
  <c r="Q670" i="49"/>
  <c r="P670" i="49"/>
  <c r="O670" i="49"/>
  <c r="N670" i="49"/>
  <c r="M670" i="49"/>
  <c r="L670" i="49"/>
  <c r="K670" i="49"/>
  <c r="J670" i="49"/>
  <c r="I670" i="49"/>
  <c r="T669" i="49"/>
  <c r="S669" i="49"/>
  <c r="R669" i="49"/>
  <c r="Q669" i="49"/>
  <c r="P669" i="49"/>
  <c r="O669" i="49"/>
  <c r="N669" i="49"/>
  <c r="M669" i="49"/>
  <c r="L669" i="49"/>
  <c r="K669" i="49"/>
  <c r="J669" i="49"/>
  <c r="I669" i="49"/>
  <c r="T668" i="49"/>
  <c r="S668" i="49"/>
  <c r="R668" i="49"/>
  <c r="Q668" i="49"/>
  <c r="P668" i="49"/>
  <c r="O668" i="49"/>
  <c r="N668" i="49"/>
  <c r="M668" i="49"/>
  <c r="L668" i="49"/>
  <c r="K668" i="49"/>
  <c r="J668" i="49"/>
  <c r="I668" i="49"/>
  <c r="T667" i="49"/>
  <c r="S667" i="49"/>
  <c r="R667" i="49"/>
  <c r="Q667" i="49"/>
  <c r="P667" i="49"/>
  <c r="O667" i="49"/>
  <c r="N667" i="49"/>
  <c r="M667" i="49"/>
  <c r="L667" i="49"/>
  <c r="K667" i="49"/>
  <c r="J667" i="49"/>
  <c r="I667" i="49"/>
  <c r="T666" i="49"/>
  <c r="S666" i="49"/>
  <c r="R666" i="49"/>
  <c r="Q666" i="49"/>
  <c r="P666" i="49"/>
  <c r="O666" i="49"/>
  <c r="N666" i="49"/>
  <c r="M666" i="49"/>
  <c r="L666" i="49"/>
  <c r="K666" i="49"/>
  <c r="J666" i="49"/>
  <c r="I666" i="49"/>
  <c r="T665" i="49"/>
  <c r="S665" i="49"/>
  <c r="R665" i="49"/>
  <c r="Q665" i="49"/>
  <c r="P665" i="49"/>
  <c r="O665" i="49"/>
  <c r="N665" i="49"/>
  <c r="M665" i="49"/>
  <c r="L665" i="49"/>
  <c r="K665" i="49"/>
  <c r="J665" i="49"/>
  <c r="I665" i="49"/>
  <c r="T664" i="49"/>
  <c r="S664" i="49"/>
  <c r="R664" i="49"/>
  <c r="Q664" i="49"/>
  <c r="P664" i="49"/>
  <c r="O664" i="49"/>
  <c r="N664" i="49"/>
  <c r="M664" i="49"/>
  <c r="L664" i="49"/>
  <c r="K664" i="49"/>
  <c r="J664" i="49"/>
  <c r="I664" i="49"/>
  <c r="T662" i="49"/>
  <c r="S662" i="49"/>
  <c r="R662" i="49"/>
  <c r="Q662" i="49"/>
  <c r="P662" i="49"/>
  <c r="O662" i="49"/>
  <c r="N662" i="49"/>
  <c r="M662" i="49"/>
  <c r="L662" i="49"/>
  <c r="K662" i="49"/>
  <c r="J662" i="49"/>
  <c r="I662" i="49"/>
  <c r="T661" i="49"/>
  <c r="S661" i="49"/>
  <c r="R661" i="49"/>
  <c r="Q661" i="49"/>
  <c r="P661" i="49"/>
  <c r="O661" i="49"/>
  <c r="N661" i="49"/>
  <c r="M661" i="49"/>
  <c r="L661" i="49"/>
  <c r="K661" i="49"/>
  <c r="J661" i="49"/>
  <c r="I661" i="49"/>
  <c r="T654" i="49"/>
  <c r="S654" i="49"/>
  <c r="R654" i="49"/>
  <c r="Q654" i="49"/>
  <c r="P654" i="49"/>
  <c r="O654" i="49"/>
  <c r="N654" i="49"/>
  <c r="M654" i="49"/>
  <c r="L654" i="49"/>
  <c r="K654" i="49"/>
  <c r="J654" i="49"/>
  <c r="I654" i="49"/>
  <c r="T653" i="49"/>
  <c r="S653" i="49"/>
  <c r="R653" i="49"/>
  <c r="Q653" i="49"/>
  <c r="P653" i="49"/>
  <c r="O653" i="49"/>
  <c r="N653" i="49"/>
  <c r="M653" i="49"/>
  <c r="L653" i="49"/>
  <c r="K653" i="49"/>
  <c r="J653" i="49"/>
  <c r="I653" i="49"/>
  <c r="T652" i="49"/>
  <c r="S652" i="49"/>
  <c r="R652" i="49"/>
  <c r="Q652" i="49"/>
  <c r="P652" i="49"/>
  <c r="O652" i="49"/>
  <c r="N652" i="49"/>
  <c r="M652" i="49"/>
  <c r="L652" i="49"/>
  <c r="K652" i="49"/>
  <c r="J652" i="49"/>
  <c r="I652" i="49"/>
  <c r="T651" i="49"/>
  <c r="S651" i="49"/>
  <c r="R651" i="49"/>
  <c r="Q651" i="49"/>
  <c r="P651" i="49"/>
  <c r="O651" i="49"/>
  <c r="N651" i="49"/>
  <c r="M651" i="49"/>
  <c r="L651" i="49"/>
  <c r="K651" i="49"/>
  <c r="J651" i="49"/>
  <c r="I651" i="49"/>
  <c r="T650" i="49"/>
  <c r="S650" i="49"/>
  <c r="R650" i="49"/>
  <c r="Q650" i="49"/>
  <c r="P650" i="49"/>
  <c r="O650" i="49"/>
  <c r="N650" i="49"/>
  <c r="M650" i="49"/>
  <c r="L650" i="49"/>
  <c r="K650" i="49"/>
  <c r="J650" i="49"/>
  <c r="I650" i="49"/>
  <c r="T648" i="49"/>
  <c r="S648" i="49"/>
  <c r="R648" i="49"/>
  <c r="Q648" i="49"/>
  <c r="P648" i="49"/>
  <c r="O648" i="49"/>
  <c r="N648" i="49"/>
  <c r="M648" i="49"/>
  <c r="L648" i="49"/>
  <c r="K648" i="49"/>
  <c r="J648" i="49"/>
  <c r="I648" i="49"/>
  <c r="T647" i="49"/>
  <c r="S647" i="49"/>
  <c r="R647" i="49"/>
  <c r="Q647" i="49"/>
  <c r="P647" i="49"/>
  <c r="O647" i="49"/>
  <c r="N647" i="49"/>
  <c r="M647" i="49"/>
  <c r="L647" i="49"/>
  <c r="K647" i="49"/>
  <c r="J647" i="49"/>
  <c r="I647" i="49"/>
  <c r="T646" i="49"/>
  <c r="S646" i="49"/>
  <c r="R646" i="49"/>
  <c r="Q646" i="49"/>
  <c r="P646" i="49"/>
  <c r="O646" i="49"/>
  <c r="N646" i="49"/>
  <c r="M646" i="49"/>
  <c r="L646" i="49"/>
  <c r="K646" i="49"/>
  <c r="J646" i="49"/>
  <c r="I646" i="49"/>
  <c r="T645" i="49"/>
  <c r="S645" i="49"/>
  <c r="R645" i="49"/>
  <c r="Q645" i="49"/>
  <c r="P645" i="49"/>
  <c r="O645" i="49"/>
  <c r="N645" i="49"/>
  <c r="M645" i="49"/>
  <c r="L645" i="49"/>
  <c r="K645" i="49"/>
  <c r="J645" i="49"/>
  <c r="I645" i="49"/>
  <c r="T644" i="49"/>
  <c r="S644" i="49"/>
  <c r="R644" i="49"/>
  <c r="Q644" i="49"/>
  <c r="P644" i="49"/>
  <c r="O644" i="49"/>
  <c r="N644" i="49"/>
  <c r="M644" i="49"/>
  <c r="L644" i="49"/>
  <c r="K644" i="49"/>
  <c r="J644" i="49"/>
  <c r="I644" i="49"/>
  <c r="T643" i="49"/>
  <c r="S643" i="49"/>
  <c r="R643" i="49"/>
  <c r="Q643" i="49"/>
  <c r="P643" i="49"/>
  <c r="O643" i="49"/>
  <c r="N643" i="49"/>
  <c r="M643" i="49"/>
  <c r="L643" i="49"/>
  <c r="K643" i="49"/>
  <c r="J643" i="49"/>
  <c r="I643" i="49"/>
  <c r="T642" i="49"/>
  <c r="S642" i="49"/>
  <c r="R642" i="49"/>
  <c r="Q642" i="49"/>
  <c r="P642" i="49"/>
  <c r="O642" i="49"/>
  <c r="N642" i="49"/>
  <c r="M642" i="49"/>
  <c r="L642" i="49"/>
  <c r="K642" i="49"/>
  <c r="J642" i="49"/>
  <c r="I642" i="49"/>
  <c r="T641" i="49"/>
  <c r="S641" i="49"/>
  <c r="R641" i="49"/>
  <c r="Q641" i="49"/>
  <c r="P641" i="49"/>
  <c r="O641" i="49"/>
  <c r="N641" i="49"/>
  <c r="M641" i="49"/>
  <c r="L641" i="49"/>
  <c r="K641" i="49"/>
  <c r="J641" i="49"/>
  <c r="I641" i="49"/>
  <c r="T640" i="49"/>
  <c r="S640" i="49"/>
  <c r="R640" i="49"/>
  <c r="Q640" i="49"/>
  <c r="P640" i="49"/>
  <c r="O640" i="49"/>
  <c r="N640" i="49"/>
  <c r="M640" i="49"/>
  <c r="L640" i="49"/>
  <c r="K640" i="49"/>
  <c r="J640" i="49"/>
  <c r="I640" i="49"/>
  <c r="T639" i="49"/>
  <c r="S639" i="49"/>
  <c r="R639" i="49"/>
  <c r="Q639" i="49"/>
  <c r="P639" i="49"/>
  <c r="O639" i="49"/>
  <c r="N639" i="49"/>
  <c r="M639" i="49"/>
  <c r="L639" i="49"/>
  <c r="K639" i="49"/>
  <c r="J639" i="49"/>
  <c r="I639" i="49"/>
  <c r="T638" i="49"/>
  <c r="S638" i="49"/>
  <c r="R638" i="49"/>
  <c r="Q638" i="49"/>
  <c r="P638" i="49"/>
  <c r="O638" i="49"/>
  <c r="N638" i="49"/>
  <c r="M638" i="49"/>
  <c r="L638" i="49"/>
  <c r="K638" i="49"/>
  <c r="J638" i="49"/>
  <c r="I638" i="49"/>
  <c r="T637" i="49"/>
  <c r="S637" i="49"/>
  <c r="R637" i="49"/>
  <c r="Q637" i="49"/>
  <c r="P637" i="49"/>
  <c r="O637" i="49"/>
  <c r="N637" i="49"/>
  <c r="M637" i="49"/>
  <c r="L637" i="49"/>
  <c r="K637" i="49"/>
  <c r="J637" i="49"/>
  <c r="I637" i="49"/>
  <c r="T636" i="49"/>
  <c r="S636" i="49"/>
  <c r="R636" i="49"/>
  <c r="Q636" i="49"/>
  <c r="P636" i="49"/>
  <c r="O636" i="49"/>
  <c r="N636" i="49"/>
  <c r="M636" i="49"/>
  <c r="L636" i="49"/>
  <c r="K636" i="49"/>
  <c r="J636" i="49"/>
  <c r="I636" i="49"/>
  <c r="T635" i="49"/>
  <c r="S635" i="49"/>
  <c r="R635" i="49"/>
  <c r="Q635" i="49"/>
  <c r="P635" i="49"/>
  <c r="O635" i="49"/>
  <c r="N635" i="49"/>
  <c r="M635" i="49"/>
  <c r="L635" i="49"/>
  <c r="K635" i="49"/>
  <c r="J635" i="49"/>
  <c r="I635" i="49"/>
  <c r="T634" i="49"/>
  <c r="S634" i="49"/>
  <c r="R634" i="49"/>
  <c r="Q634" i="49"/>
  <c r="P634" i="49"/>
  <c r="O634" i="49"/>
  <c r="N634" i="49"/>
  <c r="M634" i="49"/>
  <c r="L634" i="49"/>
  <c r="K634" i="49"/>
  <c r="J634" i="49"/>
  <c r="I634" i="49"/>
  <c r="T633" i="49"/>
  <c r="S633" i="49"/>
  <c r="R633" i="49"/>
  <c r="Q633" i="49"/>
  <c r="P633" i="49"/>
  <c r="O633" i="49"/>
  <c r="N633" i="49"/>
  <c r="M633" i="49"/>
  <c r="L633" i="49"/>
  <c r="K633" i="49"/>
  <c r="J633" i="49"/>
  <c r="I633" i="49"/>
  <c r="T631" i="49"/>
  <c r="S631" i="49"/>
  <c r="R631" i="49"/>
  <c r="Q631" i="49"/>
  <c r="P631" i="49"/>
  <c r="O631" i="49"/>
  <c r="N631" i="49"/>
  <c r="M631" i="49"/>
  <c r="L631" i="49"/>
  <c r="K631" i="49"/>
  <c r="J631" i="49"/>
  <c r="I631" i="49"/>
  <c r="T629" i="49"/>
  <c r="S629" i="49"/>
  <c r="R629" i="49"/>
  <c r="Q629" i="49"/>
  <c r="P629" i="49"/>
  <c r="O629" i="49"/>
  <c r="N629" i="49"/>
  <c r="M629" i="49"/>
  <c r="L629" i="49"/>
  <c r="K629" i="49"/>
  <c r="J629" i="49"/>
  <c r="I629" i="49"/>
  <c r="T628" i="49"/>
  <c r="S628" i="49"/>
  <c r="R628" i="49"/>
  <c r="Q628" i="49"/>
  <c r="P628" i="49"/>
  <c r="O628" i="49"/>
  <c r="N628" i="49"/>
  <c r="M628" i="49"/>
  <c r="L628" i="49"/>
  <c r="K628" i="49"/>
  <c r="J628" i="49"/>
  <c r="I628" i="49"/>
  <c r="T627" i="49"/>
  <c r="S627" i="49"/>
  <c r="R627" i="49"/>
  <c r="Q627" i="49"/>
  <c r="P627" i="49"/>
  <c r="O627" i="49"/>
  <c r="N627" i="49"/>
  <c r="M627" i="49"/>
  <c r="L627" i="49"/>
  <c r="K627" i="49"/>
  <c r="J627" i="49"/>
  <c r="I627" i="49"/>
  <c r="T626" i="49"/>
  <c r="S626" i="49"/>
  <c r="R626" i="49"/>
  <c r="Q626" i="49"/>
  <c r="P626" i="49"/>
  <c r="O626" i="49"/>
  <c r="N626" i="49"/>
  <c r="M626" i="49"/>
  <c r="L626" i="49"/>
  <c r="K626" i="49"/>
  <c r="J626" i="49"/>
  <c r="I626" i="49"/>
  <c r="T625" i="49"/>
  <c r="S625" i="49"/>
  <c r="R625" i="49"/>
  <c r="Q625" i="49"/>
  <c r="P625" i="49"/>
  <c r="O625" i="49"/>
  <c r="N625" i="49"/>
  <c r="M625" i="49"/>
  <c r="L625" i="49"/>
  <c r="K625" i="49"/>
  <c r="J625" i="49"/>
  <c r="I625" i="49"/>
  <c r="T623" i="49"/>
  <c r="S623" i="49"/>
  <c r="R623" i="49"/>
  <c r="Q623" i="49"/>
  <c r="P623" i="49"/>
  <c r="O623" i="49"/>
  <c r="N623" i="49"/>
  <c r="M623" i="49"/>
  <c r="L623" i="49"/>
  <c r="K623" i="49"/>
  <c r="J623" i="49"/>
  <c r="I623" i="49"/>
  <c r="T619" i="49"/>
  <c r="S619" i="49"/>
  <c r="R619" i="49"/>
  <c r="Q619" i="49"/>
  <c r="P619" i="49"/>
  <c r="O619" i="49"/>
  <c r="N619" i="49"/>
  <c r="M619" i="49"/>
  <c r="L619" i="49"/>
  <c r="K619" i="49"/>
  <c r="J619" i="49"/>
  <c r="I619" i="49"/>
  <c r="T618" i="49"/>
  <c r="S618" i="49"/>
  <c r="R618" i="49"/>
  <c r="Q618" i="49"/>
  <c r="P618" i="49"/>
  <c r="O618" i="49"/>
  <c r="N618" i="49"/>
  <c r="M618" i="49"/>
  <c r="L618" i="49"/>
  <c r="K618" i="49"/>
  <c r="J618" i="49"/>
  <c r="I618" i="49"/>
  <c r="T617" i="49"/>
  <c r="S617" i="49"/>
  <c r="R617" i="49"/>
  <c r="Q617" i="49"/>
  <c r="P617" i="49"/>
  <c r="O617" i="49"/>
  <c r="N617" i="49"/>
  <c r="M617" i="49"/>
  <c r="L617" i="49"/>
  <c r="K617" i="49"/>
  <c r="J617" i="49"/>
  <c r="I617" i="49"/>
  <c r="T616" i="49"/>
  <c r="S616" i="49"/>
  <c r="R616" i="49"/>
  <c r="Q616" i="49"/>
  <c r="P616" i="49"/>
  <c r="O616" i="49"/>
  <c r="N616" i="49"/>
  <c r="M616" i="49"/>
  <c r="L616" i="49"/>
  <c r="K616" i="49"/>
  <c r="J616" i="49"/>
  <c r="I616" i="49"/>
  <c r="T615" i="49"/>
  <c r="S615" i="49"/>
  <c r="R615" i="49"/>
  <c r="Q615" i="49"/>
  <c r="P615" i="49"/>
  <c r="O615" i="49"/>
  <c r="N615" i="49"/>
  <c r="M615" i="49"/>
  <c r="L615" i="49"/>
  <c r="K615" i="49"/>
  <c r="J615" i="49"/>
  <c r="I615" i="49"/>
  <c r="T614" i="49"/>
  <c r="S614" i="49"/>
  <c r="R614" i="49"/>
  <c r="Q614" i="49"/>
  <c r="P614" i="49"/>
  <c r="O614" i="49"/>
  <c r="N614" i="49"/>
  <c r="M614" i="49"/>
  <c r="L614" i="49"/>
  <c r="K614" i="49"/>
  <c r="J614" i="49"/>
  <c r="I614" i="49"/>
  <c r="B312" i="49"/>
  <c r="B311" i="49"/>
  <c r="B310" i="49"/>
  <c r="B309" i="49"/>
  <c r="B308" i="49"/>
  <c r="B307" i="49"/>
  <c r="B306" i="49"/>
  <c r="B305" i="49"/>
  <c r="B304" i="49"/>
  <c r="B303" i="49"/>
  <c r="B302" i="49"/>
  <c r="B301" i="49"/>
  <c r="B300" i="49"/>
  <c r="B299" i="49"/>
  <c r="B298" i="49"/>
  <c r="B297" i="49"/>
  <c r="B296" i="49"/>
  <c r="B295" i="49"/>
  <c r="B294" i="49"/>
  <c r="B293" i="49"/>
  <c r="B292" i="49"/>
  <c r="B291" i="49"/>
  <c r="B290" i="49"/>
  <c r="B289" i="49"/>
  <c r="B288" i="49"/>
  <c r="B287" i="49"/>
  <c r="B286" i="49"/>
  <c r="B285" i="49"/>
  <c r="B284" i="49"/>
  <c r="B283" i="49"/>
  <c r="B282" i="49"/>
  <c r="B281" i="49"/>
  <c r="B280" i="49"/>
  <c r="C251" i="49"/>
  <c r="B214" i="49"/>
  <c r="B209" i="49"/>
  <c r="B201" i="49"/>
  <c r="B193" i="49"/>
  <c r="B185" i="49"/>
  <c r="B172" i="49"/>
  <c r="B159" i="49"/>
  <c r="B151" i="49"/>
  <c r="B147" i="49"/>
  <c r="E131" i="49"/>
  <c r="E123" i="49"/>
  <c r="B273" i="49" s="1"/>
  <c r="E110" i="49"/>
  <c r="B272" i="49" s="1"/>
  <c r="E97" i="49"/>
  <c r="B271" i="49" s="1"/>
  <c r="E89" i="49"/>
  <c r="B270" i="49" s="1"/>
  <c r="E76" i="49"/>
  <c r="B269" i="49" s="1"/>
  <c r="E68" i="49"/>
  <c r="B268" i="49" s="1"/>
  <c r="E50" i="49"/>
  <c r="B267" i="49" s="1"/>
  <c r="E42" i="49"/>
  <c r="B266" i="49" s="1"/>
  <c r="E29" i="49"/>
  <c r="B265" i="49" s="1"/>
  <c r="E28" i="49"/>
  <c r="E27" i="49"/>
  <c r="E26" i="49"/>
  <c r="E22" i="49"/>
  <c r="E23" i="49" s="1"/>
  <c r="B264" i="49" s="1"/>
  <c r="E10" i="49"/>
  <c r="E9" i="49"/>
  <c r="E8" i="49"/>
  <c r="T673" i="48"/>
  <c r="S673" i="48"/>
  <c r="R673" i="48"/>
  <c r="Q673" i="48"/>
  <c r="P673" i="48"/>
  <c r="O673" i="48"/>
  <c r="N673" i="48"/>
  <c r="M673" i="48"/>
  <c r="L673" i="48"/>
  <c r="K673" i="48"/>
  <c r="J673" i="48"/>
  <c r="I673" i="48"/>
  <c r="T672" i="48"/>
  <c r="S672" i="48"/>
  <c r="R672" i="48"/>
  <c r="Q672" i="48"/>
  <c r="P672" i="48"/>
  <c r="O672" i="48"/>
  <c r="N672" i="48"/>
  <c r="M672" i="48"/>
  <c r="L672" i="48"/>
  <c r="K672" i="48"/>
  <c r="J672" i="48"/>
  <c r="I672" i="48"/>
  <c r="T670" i="48"/>
  <c r="S670" i="48"/>
  <c r="R670" i="48"/>
  <c r="Q670" i="48"/>
  <c r="P670" i="48"/>
  <c r="O670" i="48"/>
  <c r="N670" i="48"/>
  <c r="M670" i="48"/>
  <c r="L670" i="48"/>
  <c r="K670" i="48"/>
  <c r="J670" i="48"/>
  <c r="I670" i="48"/>
  <c r="T669" i="48"/>
  <c r="S669" i="48"/>
  <c r="R669" i="48"/>
  <c r="Q669" i="48"/>
  <c r="P669" i="48"/>
  <c r="O669" i="48"/>
  <c r="N669" i="48"/>
  <c r="M669" i="48"/>
  <c r="L669" i="48"/>
  <c r="K669" i="48"/>
  <c r="J669" i="48"/>
  <c r="I669" i="48"/>
  <c r="T668" i="48"/>
  <c r="S668" i="48"/>
  <c r="R668" i="48"/>
  <c r="Q668" i="48"/>
  <c r="P668" i="48"/>
  <c r="O668" i="48"/>
  <c r="N668" i="48"/>
  <c r="M668" i="48"/>
  <c r="L668" i="48"/>
  <c r="K668" i="48"/>
  <c r="J668" i="48"/>
  <c r="I668" i="48"/>
  <c r="T667" i="48"/>
  <c r="S667" i="48"/>
  <c r="R667" i="48"/>
  <c r="Q667" i="48"/>
  <c r="P667" i="48"/>
  <c r="O667" i="48"/>
  <c r="N667" i="48"/>
  <c r="M667" i="48"/>
  <c r="L667" i="48"/>
  <c r="K667" i="48"/>
  <c r="J667" i="48"/>
  <c r="I667" i="48"/>
  <c r="T666" i="48"/>
  <c r="S666" i="48"/>
  <c r="R666" i="48"/>
  <c r="Q666" i="48"/>
  <c r="P666" i="48"/>
  <c r="O666" i="48"/>
  <c r="N666" i="48"/>
  <c r="M666" i="48"/>
  <c r="L666" i="48"/>
  <c r="K666" i="48"/>
  <c r="J666" i="48"/>
  <c r="I666" i="48"/>
  <c r="T665" i="48"/>
  <c r="S665" i="48"/>
  <c r="R665" i="48"/>
  <c r="Q665" i="48"/>
  <c r="P665" i="48"/>
  <c r="O665" i="48"/>
  <c r="N665" i="48"/>
  <c r="M665" i="48"/>
  <c r="L665" i="48"/>
  <c r="K665" i="48"/>
  <c r="J665" i="48"/>
  <c r="I665" i="48"/>
  <c r="T664" i="48"/>
  <c r="S664" i="48"/>
  <c r="R664" i="48"/>
  <c r="Q664" i="48"/>
  <c r="P664" i="48"/>
  <c r="O664" i="48"/>
  <c r="N664" i="48"/>
  <c r="M664" i="48"/>
  <c r="L664" i="48"/>
  <c r="K664" i="48"/>
  <c r="J664" i="48"/>
  <c r="I664" i="48"/>
  <c r="T662" i="48"/>
  <c r="S662" i="48"/>
  <c r="R662" i="48"/>
  <c r="Q662" i="48"/>
  <c r="P662" i="48"/>
  <c r="O662" i="48"/>
  <c r="N662" i="48"/>
  <c r="M662" i="48"/>
  <c r="L662" i="48"/>
  <c r="K662" i="48"/>
  <c r="J662" i="48"/>
  <c r="I662" i="48"/>
  <c r="T661" i="48"/>
  <c r="S661" i="48"/>
  <c r="R661" i="48"/>
  <c r="Q661" i="48"/>
  <c r="P661" i="48"/>
  <c r="O661" i="48"/>
  <c r="N661" i="48"/>
  <c r="M661" i="48"/>
  <c r="L661" i="48"/>
  <c r="K661" i="48"/>
  <c r="J661" i="48"/>
  <c r="I661" i="48"/>
  <c r="T654" i="48"/>
  <c r="S654" i="48"/>
  <c r="R654" i="48"/>
  <c r="Q654" i="48"/>
  <c r="P654" i="48"/>
  <c r="O654" i="48"/>
  <c r="N654" i="48"/>
  <c r="M654" i="48"/>
  <c r="L654" i="48"/>
  <c r="K654" i="48"/>
  <c r="J654" i="48"/>
  <c r="I654" i="48"/>
  <c r="T653" i="48"/>
  <c r="S653" i="48"/>
  <c r="R653" i="48"/>
  <c r="Q653" i="48"/>
  <c r="P653" i="48"/>
  <c r="O653" i="48"/>
  <c r="N653" i="48"/>
  <c r="M653" i="48"/>
  <c r="L653" i="48"/>
  <c r="K653" i="48"/>
  <c r="J653" i="48"/>
  <c r="I653" i="48"/>
  <c r="T652" i="48"/>
  <c r="S652" i="48"/>
  <c r="R652" i="48"/>
  <c r="Q652" i="48"/>
  <c r="P652" i="48"/>
  <c r="O652" i="48"/>
  <c r="N652" i="48"/>
  <c r="M652" i="48"/>
  <c r="L652" i="48"/>
  <c r="K652" i="48"/>
  <c r="J652" i="48"/>
  <c r="I652" i="48"/>
  <c r="T651" i="48"/>
  <c r="S651" i="48"/>
  <c r="R651" i="48"/>
  <c r="Q651" i="48"/>
  <c r="P651" i="48"/>
  <c r="O651" i="48"/>
  <c r="N651" i="48"/>
  <c r="M651" i="48"/>
  <c r="L651" i="48"/>
  <c r="K651" i="48"/>
  <c r="J651" i="48"/>
  <c r="I651" i="48"/>
  <c r="T650" i="48"/>
  <c r="S650" i="48"/>
  <c r="R650" i="48"/>
  <c r="Q650" i="48"/>
  <c r="P650" i="48"/>
  <c r="O650" i="48"/>
  <c r="N650" i="48"/>
  <c r="M650" i="48"/>
  <c r="L650" i="48"/>
  <c r="K650" i="48"/>
  <c r="J650" i="48"/>
  <c r="I650" i="48"/>
  <c r="T648" i="48"/>
  <c r="S648" i="48"/>
  <c r="R648" i="48"/>
  <c r="Q648" i="48"/>
  <c r="P648" i="48"/>
  <c r="O648" i="48"/>
  <c r="N648" i="48"/>
  <c r="M648" i="48"/>
  <c r="L648" i="48"/>
  <c r="K648" i="48"/>
  <c r="J648" i="48"/>
  <c r="I648" i="48"/>
  <c r="T647" i="48"/>
  <c r="S647" i="48"/>
  <c r="R647" i="48"/>
  <c r="Q647" i="48"/>
  <c r="P647" i="48"/>
  <c r="O647" i="48"/>
  <c r="N647" i="48"/>
  <c r="M647" i="48"/>
  <c r="L647" i="48"/>
  <c r="K647" i="48"/>
  <c r="J647" i="48"/>
  <c r="I647" i="48"/>
  <c r="T646" i="48"/>
  <c r="S646" i="48"/>
  <c r="R646" i="48"/>
  <c r="Q646" i="48"/>
  <c r="P646" i="48"/>
  <c r="O646" i="48"/>
  <c r="N646" i="48"/>
  <c r="M646" i="48"/>
  <c r="L646" i="48"/>
  <c r="K646" i="48"/>
  <c r="J646" i="48"/>
  <c r="I646" i="48"/>
  <c r="T645" i="48"/>
  <c r="S645" i="48"/>
  <c r="R645" i="48"/>
  <c r="Q645" i="48"/>
  <c r="P645" i="48"/>
  <c r="O645" i="48"/>
  <c r="N645" i="48"/>
  <c r="M645" i="48"/>
  <c r="L645" i="48"/>
  <c r="K645" i="48"/>
  <c r="J645" i="48"/>
  <c r="I645" i="48"/>
  <c r="T644" i="48"/>
  <c r="S644" i="48"/>
  <c r="R644" i="48"/>
  <c r="Q644" i="48"/>
  <c r="P644" i="48"/>
  <c r="O644" i="48"/>
  <c r="N644" i="48"/>
  <c r="M644" i="48"/>
  <c r="L644" i="48"/>
  <c r="K644" i="48"/>
  <c r="J644" i="48"/>
  <c r="I644" i="48"/>
  <c r="T643" i="48"/>
  <c r="S643" i="48"/>
  <c r="R643" i="48"/>
  <c r="Q643" i="48"/>
  <c r="P643" i="48"/>
  <c r="O643" i="48"/>
  <c r="N643" i="48"/>
  <c r="M643" i="48"/>
  <c r="L643" i="48"/>
  <c r="K643" i="48"/>
  <c r="J643" i="48"/>
  <c r="I643" i="48"/>
  <c r="T642" i="48"/>
  <c r="S642" i="48"/>
  <c r="R642" i="48"/>
  <c r="Q642" i="48"/>
  <c r="P642" i="48"/>
  <c r="O642" i="48"/>
  <c r="N642" i="48"/>
  <c r="M642" i="48"/>
  <c r="L642" i="48"/>
  <c r="K642" i="48"/>
  <c r="J642" i="48"/>
  <c r="I642" i="48"/>
  <c r="T641" i="48"/>
  <c r="S641" i="48"/>
  <c r="R641" i="48"/>
  <c r="Q641" i="48"/>
  <c r="P641" i="48"/>
  <c r="O641" i="48"/>
  <c r="N641" i="48"/>
  <c r="M641" i="48"/>
  <c r="L641" i="48"/>
  <c r="K641" i="48"/>
  <c r="J641" i="48"/>
  <c r="I641" i="48"/>
  <c r="T640" i="48"/>
  <c r="S640" i="48"/>
  <c r="R640" i="48"/>
  <c r="Q640" i="48"/>
  <c r="P640" i="48"/>
  <c r="O640" i="48"/>
  <c r="N640" i="48"/>
  <c r="M640" i="48"/>
  <c r="L640" i="48"/>
  <c r="K640" i="48"/>
  <c r="J640" i="48"/>
  <c r="I640" i="48"/>
  <c r="T639" i="48"/>
  <c r="S639" i="48"/>
  <c r="R639" i="48"/>
  <c r="Q639" i="48"/>
  <c r="P639" i="48"/>
  <c r="O639" i="48"/>
  <c r="N639" i="48"/>
  <c r="M639" i="48"/>
  <c r="L639" i="48"/>
  <c r="K639" i="48"/>
  <c r="J639" i="48"/>
  <c r="I639" i="48"/>
  <c r="T638" i="48"/>
  <c r="S638" i="48"/>
  <c r="R638" i="48"/>
  <c r="Q638" i="48"/>
  <c r="P638" i="48"/>
  <c r="O638" i="48"/>
  <c r="N638" i="48"/>
  <c r="M638" i="48"/>
  <c r="L638" i="48"/>
  <c r="K638" i="48"/>
  <c r="J638" i="48"/>
  <c r="I638" i="48"/>
  <c r="T637" i="48"/>
  <c r="S637" i="48"/>
  <c r="R637" i="48"/>
  <c r="Q637" i="48"/>
  <c r="P637" i="48"/>
  <c r="O637" i="48"/>
  <c r="N637" i="48"/>
  <c r="M637" i="48"/>
  <c r="L637" i="48"/>
  <c r="K637" i="48"/>
  <c r="J637" i="48"/>
  <c r="I637" i="48"/>
  <c r="T636" i="48"/>
  <c r="S636" i="48"/>
  <c r="R636" i="48"/>
  <c r="Q636" i="48"/>
  <c r="P636" i="48"/>
  <c r="O636" i="48"/>
  <c r="N636" i="48"/>
  <c r="M636" i="48"/>
  <c r="L636" i="48"/>
  <c r="K636" i="48"/>
  <c r="J636" i="48"/>
  <c r="I636" i="48"/>
  <c r="T635" i="48"/>
  <c r="S635" i="48"/>
  <c r="R635" i="48"/>
  <c r="Q635" i="48"/>
  <c r="P635" i="48"/>
  <c r="O635" i="48"/>
  <c r="N635" i="48"/>
  <c r="M635" i="48"/>
  <c r="L635" i="48"/>
  <c r="K635" i="48"/>
  <c r="J635" i="48"/>
  <c r="I635" i="48"/>
  <c r="T634" i="48"/>
  <c r="S634" i="48"/>
  <c r="R634" i="48"/>
  <c r="Q634" i="48"/>
  <c r="P634" i="48"/>
  <c r="O634" i="48"/>
  <c r="N634" i="48"/>
  <c r="M634" i="48"/>
  <c r="L634" i="48"/>
  <c r="K634" i="48"/>
  <c r="J634" i="48"/>
  <c r="I634" i="48"/>
  <c r="T633" i="48"/>
  <c r="S633" i="48"/>
  <c r="R633" i="48"/>
  <c r="Q633" i="48"/>
  <c r="P633" i="48"/>
  <c r="O633" i="48"/>
  <c r="N633" i="48"/>
  <c r="M633" i="48"/>
  <c r="L633" i="48"/>
  <c r="K633" i="48"/>
  <c r="J633" i="48"/>
  <c r="I633" i="48"/>
  <c r="T631" i="48"/>
  <c r="S631" i="48"/>
  <c r="R631" i="48"/>
  <c r="Q631" i="48"/>
  <c r="P631" i="48"/>
  <c r="O631" i="48"/>
  <c r="N631" i="48"/>
  <c r="M631" i="48"/>
  <c r="L631" i="48"/>
  <c r="K631" i="48"/>
  <c r="J631" i="48"/>
  <c r="I631" i="48"/>
  <c r="T629" i="48"/>
  <c r="S629" i="48"/>
  <c r="R629" i="48"/>
  <c r="Q629" i="48"/>
  <c r="P629" i="48"/>
  <c r="O629" i="48"/>
  <c r="N629" i="48"/>
  <c r="M629" i="48"/>
  <c r="L629" i="48"/>
  <c r="K629" i="48"/>
  <c r="J629" i="48"/>
  <c r="I629" i="48"/>
  <c r="T628" i="48"/>
  <c r="S628" i="48"/>
  <c r="R628" i="48"/>
  <c r="Q628" i="48"/>
  <c r="P628" i="48"/>
  <c r="O628" i="48"/>
  <c r="N628" i="48"/>
  <c r="M628" i="48"/>
  <c r="L628" i="48"/>
  <c r="K628" i="48"/>
  <c r="J628" i="48"/>
  <c r="I628" i="48"/>
  <c r="T627" i="48"/>
  <c r="S627" i="48"/>
  <c r="R627" i="48"/>
  <c r="Q627" i="48"/>
  <c r="P627" i="48"/>
  <c r="O627" i="48"/>
  <c r="N627" i="48"/>
  <c r="M627" i="48"/>
  <c r="L627" i="48"/>
  <c r="K627" i="48"/>
  <c r="J627" i="48"/>
  <c r="I627" i="48"/>
  <c r="T626" i="48"/>
  <c r="S626" i="48"/>
  <c r="R626" i="48"/>
  <c r="Q626" i="48"/>
  <c r="P626" i="48"/>
  <c r="O626" i="48"/>
  <c r="N626" i="48"/>
  <c r="M626" i="48"/>
  <c r="L626" i="48"/>
  <c r="K626" i="48"/>
  <c r="J626" i="48"/>
  <c r="I626" i="48"/>
  <c r="T625" i="48"/>
  <c r="S625" i="48"/>
  <c r="R625" i="48"/>
  <c r="Q625" i="48"/>
  <c r="P625" i="48"/>
  <c r="O625" i="48"/>
  <c r="N625" i="48"/>
  <c r="M625" i="48"/>
  <c r="L625" i="48"/>
  <c r="K625" i="48"/>
  <c r="J625" i="48"/>
  <c r="I625" i="48"/>
  <c r="T623" i="48"/>
  <c r="S623" i="48"/>
  <c r="R623" i="48"/>
  <c r="Q623" i="48"/>
  <c r="P623" i="48"/>
  <c r="O623" i="48"/>
  <c r="N623" i="48"/>
  <c r="M623" i="48"/>
  <c r="L623" i="48"/>
  <c r="K623" i="48"/>
  <c r="J623" i="48"/>
  <c r="I623" i="48"/>
  <c r="T619" i="48"/>
  <c r="S619" i="48"/>
  <c r="R619" i="48"/>
  <c r="Q619" i="48"/>
  <c r="P619" i="48"/>
  <c r="O619" i="48"/>
  <c r="N619" i="48"/>
  <c r="M619" i="48"/>
  <c r="L619" i="48"/>
  <c r="K619" i="48"/>
  <c r="J619" i="48"/>
  <c r="I619" i="48"/>
  <c r="T618" i="48"/>
  <c r="S618" i="48"/>
  <c r="R618" i="48"/>
  <c r="Q618" i="48"/>
  <c r="P618" i="48"/>
  <c r="O618" i="48"/>
  <c r="N618" i="48"/>
  <c r="M618" i="48"/>
  <c r="L618" i="48"/>
  <c r="K618" i="48"/>
  <c r="J618" i="48"/>
  <c r="I618" i="48"/>
  <c r="T617" i="48"/>
  <c r="S617" i="48"/>
  <c r="R617" i="48"/>
  <c r="Q617" i="48"/>
  <c r="P617" i="48"/>
  <c r="O617" i="48"/>
  <c r="N617" i="48"/>
  <c r="M617" i="48"/>
  <c r="L617" i="48"/>
  <c r="K617" i="48"/>
  <c r="J617" i="48"/>
  <c r="I617" i="48"/>
  <c r="T616" i="48"/>
  <c r="S616" i="48"/>
  <c r="R616" i="48"/>
  <c r="Q616" i="48"/>
  <c r="P616" i="48"/>
  <c r="O616" i="48"/>
  <c r="N616" i="48"/>
  <c r="M616" i="48"/>
  <c r="L616" i="48"/>
  <c r="K616" i="48"/>
  <c r="J616" i="48"/>
  <c r="I616" i="48"/>
  <c r="T615" i="48"/>
  <c r="S615" i="48"/>
  <c r="R615" i="48"/>
  <c r="Q615" i="48"/>
  <c r="P615" i="48"/>
  <c r="O615" i="48"/>
  <c r="N615" i="48"/>
  <c r="M615" i="48"/>
  <c r="L615" i="48"/>
  <c r="K615" i="48"/>
  <c r="J615" i="48"/>
  <c r="I615" i="48"/>
  <c r="T614" i="48"/>
  <c r="S614" i="48"/>
  <c r="R614" i="48"/>
  <c r="Q614" i="48"/>
  <c r="P614" i="48"/>
  <c r="O614" i="48"/>
  <c r="N614" i="48"/>
  <c r="M614" i="48"/>
  <c r="L614" i="48"/>
  <c r="K614" i="48"/>
  <c r="J614" i="48"/>
  <c r="I614" i="48"/>
  <c r="B312" i="48"/>
  <c r="B311" i="48"/>
  <c r="B310" i="48"/>
  <c r="B309" i="48"/>
  <c r="B308" i="48"/>
  <c r="B307" i="48"/>
  <c r="B306" i="48"/>
  <c r="B305" i="48"/>
  <c r="B304" i="48"/>
  <c r="B303" i="48"/>
  <c r="B302" i="48"/>
  <c r="B301" i="48"/>
  <c r="B300" i="48"/>
  <c r="B299" i="48"/>
  <c r="B298" i="48"/>
  <c r="B297" i="48"/>
  <c r="B296" i="48"/>
  <c r="B295" i="48"/>
  <c r="B294" i="48"/>
  <c r="B293" i="48"/>
  <c r="B292" i="48"/>
  <c r="B291" i="48"/>
  <c r="B290" i="48"/>
  <c r="B289" i="48"/>
  <c r="B288" i="48"/>
  <c r="B287" i="48"/>
  <c r="B286" i="48"/>
  <c r="B285" i="48"/>
  <c r="B284" i="48"/>
  <c r="B283" i="48"/>
  <c r="B282" i="48"/>
  <c r="B281" i="48"/>
  <c r="B280" i="48"/>
  <c r="C251" i="48"/>
  <c r="B214" i="48"/>
  <c r="B209" i="48"/>
  <c r="B201" i="48"/>
  <c r="B193" i="48"/>
  <c r="B185" i="48"/>
  <c r="B172" i="48"/>
  <c r="B159" i="48"/>
  <c r="B151" i="48"/>
  <c r="B147" i="48"/>
  <c r="E131" i="48"/>
  <c r="B274" i="48" s="1"/>
  <c r="E123" i="48"/>
  <c r="B273" i="48" s="1"/>
  <c r="E110" i="48"/>
  <c r="B272" i="48" s="1"/>
  <c r="E97" i="48"/>
  <c r="B271" i="48" s="1"/>
  <c r="E89" i="48"/>
  <c r="B270" i="48" s="1"/>
  <c r="E76" i="48"/>
  <c r="B269" i="48" s="1"/>
  <c r="E68" i="48"/>
  <c r="B268" i="48" s="1"/>
  <c r="E50" i="48"/>
  <c r="B267" i="48" s="1"/>
  <c r="E42" i="48"/>
  <c r="B266" i="48" s="1"/>
  <c r="E28" i="48"/>
  <c r="E27" i="48"/>
  <c r="E26" i="48"/>
  <c r="E29" i="48" s="1"/>
  <c r="B265" i="48" s="1"/>
  <c r="E22" i="48"/>
  <c r="E10" i="48"/>
  <c r="E9" i="48"/>
  <c r="E8" i="48"/>
  <c r="T673" i="47"/>
  <c r="S673" i="47"/>
  <c r="R673" i="47"/>
  <c r="Q673" i="47"/>
  <c r="P673" i="47"/>
  <c r="O673" i="47"/>
  <c r="N673" i="47"/>
  <c r="M673" i="47"/>
  <c r="L673" i="47"/>
  <c r="K673" i="47"/>
  <c r="J673" i="47"/>
  <c r="I673" i="47"/>
  <c r="T672" i="47"/>
  <c r="S672" i="47"/>
  <c r="R672" i="47"/>
  <c r="Q672" i="47"/>
  <c r="P672" i="47"/>
  <c r="O672" i="47"/>
  <c r="N672" i="47"/>
  <c r="M672" i="47"/>
  <c r="L672" i="47"/>
  <c r="K672" i="47"/>
  <c r="J672" i="47"/>
  <c r="I672" i="47"/>
  <c r="T670" i="47"/>
  <c r="S670" i="47"/>
  <c r="R670" i="47"/>
  <c r="Q670" i="47"/>
  <c r="P670" i="47"/>
  <c r="O670" i="47"/>
  <c r="N670" i="47"/>
  <c r="M670" i="47"/>
  <c r="L670" i="47"/>
  <c r="K670" i="47"/>
  <c r="J670" i="47"/>
  <c r="I670" i="47"/>
  <c r="T669" i="47"/>
  <c r="S669" i="47"/>
  <c r="R669" i="47"/>
  <c r="Q669" i="47"/>
  <c r="P669" i="47"/>
  <c r="O669" i="47"/>
  <c r="N669" i="47"/>
  <c r="M669" i="47"/>
  <c r="L669" i="47"/>
  <c r="K669" i="47"/>
  <c r="J669" i="47"/>
  <c r="I669" i="47"/>
  <c r="T668" i="47"/>
  <c r="S668" i="47"/>
  <c r="R668" i="47"/>
  <c r="Q668" i="47"/>
  <c r="P668" i="47"/>
  <c r="O668" i="47"/>
  <c r="N668" i="47"/>
  <c r="M668" i="47"/>
  <c r="L668" i="47"/>
  <c r="K668" i="47"/>
  <c r="J668" i="47"/>
  <c r="I668" i="47"/>
  <c r="T667" i="47"/>
  <c r="S667" i="47"/>
  <c r="R667" i="47"/>
  <c r="Q667" i="47"/>
  <c r="P667" i="47"/>
  <c r="O667" i="47"/>
  <c r="N667" i="47"/>
  <c r="M667" i="47"/>
  <c r="L667" i="47"/>
  <c r="K667" i="47"/>
  <c r="J667" i="47"/>
  <c r="I667" i="47"/>
  <c r="T666" i="47"/>
  <c r="S666" i="47"/>
  <c r="R666" i="47"/>
  <c r="Q666" i="47"/>
  <c r="P666" i="47"/>
  <c r="O666" i="47"/>
  <c r="N666" i="47"/>
  <c r="M666" i="47"/>
  <c r="L666" i="47"/>
  <c r="K666" i="47"/>
  <c r="J666" i="47"/>
  <c r="I666" i="47"/>
  <c r="T665" i="47"/>
  <c r="S665" i="47"/>
  <c r="R665" i="47"/>
  <c r="Q665" i="47"/>
  <c r="P665" i="47"/>
  <c r="O665" i="47"/>
  <c r="N665" i="47"/>
  <c r="M665" i="47"/>
  <c r="L665" i="47"/>
  <c r="K665" i="47"/>
  <c r="J665" i="47"/>
  <c r="I665" i="47"/>
  <c r="T664" i="47"/>
  <c r="S664" i="47"/>
  <c r="R664" i="47"/>
  <c r="Q664" i="47"/>
  <c r="P664" i="47"/>
  <c r="O664" i="47"/>
  <c r="N664" i="47"/>
  <c r="M664" i="47"/>
  <c r="L664" i="47"/>
  <c r="K664" i="47"/>
  <c r="J664" i="47"/>
  <c r="I664" i="47"/>
  <c r="T662" i="47"/>
  <c r="S662" i="47"/>
  <c r="R662" i="47"/>
  <c r="Q662" i="47"/>
  <c r="P662" i="47"/>
  <c r="O662" i="47"/>
  <c r="N662" i="47"/>
  <c r="M662" i="47"/>
  <c r="L662" i="47"/>
  <c r="K662" i="47"/>
  <c r="J662" i="47"/>
  <c r="I662" i="47"/>
  <c r="T661" i="47"/>
  <c r="S661" i="47"/>
  <c r="R661" i="47"/>
  <c r="Q661" i="47"/>
  <c r="P661" i="47"/>
  <c r="O661" i="47"/>
  <c r="N661" i="47"/>
  <c r="M661" i="47"/>
  <c r="L661" i="47"/>
  <c r="K661" i="47"/>
  <c r="J661" i="47"/>
  <c r="I661" i="47"/>
  <c r="T654" i="47"/>
  <c r="S654" i="47"/>
  <c r="R654" i="47"/>
  <c r="Q654" i="47"/>
  <c r="P654" i="47"/>
  <c r="O654" i="47"/>
  <c r="N654" i="47"/>
  <c r="M654" i="47"/>
  <c r="L654" i="47"/>
  <c r="K654" i="47"/>
  <c r="J654" i="47"/>
  <c r="I654" i="47"/>
  <c r="T653" i="47"/>
  <c r="S653" i="47"/>
  <c r="R653" i="47"/>
  <c r="Q653" i="47"/>
  <c r="P653" i="47"/>
  <c r="O653" i="47"/>
  <c r="N653" i="47"/>
  <c r="M653" i="47"/>
  <c r="L653" i="47"/>
  <c r="K653" i="47"/>
  <c r="J653" i="47"/>
  <c r="I653" i="47"/>
  <c r="T652" i="47"/>
  <c r="S652" i="47"/>
  <c r="R652" i="47"/>
  <c r="Q652" i="47"/>
  <c r="P652" i="47"/>
  <c r="O652" i="47"/>
  <c r="N652" i="47"/>
  <c r="M652" i="47"/>
  <c r="L652" i="47"/>
  <c r="K652" i="47"/>
  <c r="J652" i="47"/>
  <c r="I652" i="47"/>
  <c r="T651" i="47"/>
  <c r="S651" i="47"/>
  <c r="R651" i="47"/>
  <c r="Q651" i="47"/>
  <c r="P651" i="47"/>
  <c r="O651" i="47"/>
  <c r="N651" i="47"/>
  <c r="M651" i="47"/>
  <c r="L651" i="47"/>
  <c r="K651" i="47"/>
  <c r="J651" i="47"/>
  <c r="I651" i="47"/>
  <c r="T650" i="47"/>
  <c r="S650" i="47"/>
  <c r="R650" i="47"/>
  <c r="Q650" i="47"/>
  <c r="P650" i="47"/>
  <c r="O650" i="47"/>
  <c r="N650" i="47"/>
  <c r="M650" i="47"/>
  <c r="L650" i="47"/>
  <c r="K650" i="47"/>
  <c r="J650" i="47"/>
  <c r="I650" i="47"/>
  <c r="T648" i="47"/>
  <c r="S648" i="47"/>
  <c r="R648" i="47"/>
  <c r="Q648" i="47"/>
  <c r="P648" i="47"/>
  <c r="O648" i="47"/>
  <c r="N648" i="47"/>
  <c r="M648" i="47"/>
  <c r="L648" i="47"/>
  <c r="K648" i="47"/>
  <c r="J648" i="47"/>
  <c r="I648" i="47"/>
  <c r="T647" i="47"/>
  <c r="S647" i="47"/>
  <c r="R647" i="47"/>
  <c r="Q647" i="47"/>
  <c r="P647" i="47"/>
  <c r="O647" i="47"/>
  <c r="N647" i="47"/>
  <c r="M647" i="47"/>
  <c r="L647" i="47"/>
  <c r="K647" i="47"/>
  <c r="J647" i="47"/>
  <c r="I647" i="47"/>
  <c r="T646" i="47"/>
  <c r="S646" i="47"/>
  <c r="R646" i="47"/>
  <c r="Q646" i="47"/>
  <c r="P646" i="47"/>
  <c r="O646" i="47"/>
  <c r="N646" i="47"/>
  <c r="M646" i="47"/>
  <c r="L646" i="47"/>
  <c r="K646" i="47"/>
  <c r="J646" i="47"/>
  <c r="I646" i="47"/>
  <c r="T645" i="47"/>
  <c r="S645" i="47"/>
  <c r="R645" i="47"/>
  <c r="Q645" i="47"/>
  <c r="P645" i="47"/>
  <c r="O645" i="47"/>
  <c r="N645" i="47"/>
  <c r="M645" i="47"/>
  <c r="L645" i="47"/>
  <c r="K645" i="47"/>
  <c r="J645" i="47"/>
  <c r="I645" i="47"/>
  <c r="T644" i="47"/>
  <c r="S644" i="47"/>
  <c r="R644" i="47"/>
  <c r="Q644" i="47"/>
  <c r="P644" i="47"/>
  <c r="O644" i="47"/>
  <c r="N644" i="47"/>
  <c r="M644" i="47"/>
  <c r="L644" i="47"/>
  <c r="K644" i="47"/>
  <c r="J644" i="47"/>
  <c r="I644" i="47"/>
  <c r="T643" i="47"/>
  <c r="S643" i="47"/>
  <c r="R643" i="47"/>
  <c r="Q643" i="47"/>
  <c r="P643" i="47"/>
  <c r="O643" i="47"/>
  <c r="N643" i="47"/>
  <c r="M643" i="47"/>
  <c r="L643" i="47"/>
  <c r="K643" i="47"/>
  <c r="J643" i="47"/>
  <c r="I643" i="47"/>
  <c r="T642" i="47"/>
  <c r="S642" i="47"/>
  <c r="R642" i="47"/>
  <c r="Q642" i="47"/>
  <c r="P642" i="47"/>
  <c r="O642" i="47"/>
  <c r="N642" i="47"/>
  <c r="M642" i="47"/>
  <c r="L642" i="47"/>
  <c r="K642" i="47"/>
  <c r="J642" i="47"/>
  <c r="I642" i="47"/>
  <c r="T641" i="47"/>
  <c r="S641" i="47"/>
  <c r="R641" i="47"/>
  <c r="Q641" i="47"/>
  <c r="P641" i="47"/>
  <c r="O641" i="47"/>
  <c r="N641" i="47"/>
  <c r="M641" i="47"/>
  <c r="L641" i="47"/>
  <c r="K641" i="47"/>
  <c r="J641" i="47"/>
  <c r="I641" i="47"/>
  <c r="T640" i="47"/>
  <c r="S640" i="47"/>
  <c r="R640" i="47"/>
  <c r="Q640" i="47"/>
  <c r="P640" i="47"/>
  <c r="O640" i="47"/>
  <c r="N640" i="47"/>
  <c r="M640" i="47"/>
  <c r="L640" i="47"/>
  <c r="K640" i="47"/>
  <c r="J640" i="47"/>
  <c r="I640" i="47"/>
  <c r="T639" i="47"/>
  <c r="S639" i="47"/>
  <c r="R639" i="47"/>
  <c r="Q639" i="47"/>
  <c r="P639" i="47"/>
  <c r="O639" i="47"/>
  <c r="N639" i="47"/>
  <c r="M639" i="47"/>
  <c r="L639" i="47"/>
  <c r="K639" i="47"/>
  <c r="J639" i="47"/>
  <c r="I639" i="47"/>
  <c r="T638" i="47"/>
  <c r="S638" i="47"/>
  <c r="R638" i="47"/>
  <c r="Q638" i="47"/>
  <c r="P638" i="47"/>
  <c r="O638" i="47"/>
  <c r="N638" i="47"/>
  <c r="M638" i="47"/>
  <c r="L638" i="47"/>
  <c r="K638" i="47"/>
  <c r="J638" i="47"/>
  <c r="I638" i="47"/>
  <c r="T637" i="47"/>
  <c r="S637" i="47"/>
  <c r="R637" i="47"/>
  <c r="Q637" i="47"/>
  <c r="P637" i="47"/>
  <c r="O637" i="47"/>
  <c r="N637" i="47"/>
  <c r="M637" i="47"/>
  <c r="L637" i="47"/>
  <c r="K637" i="47"/>
  <c r="J637" i="47"/>
  <c r="I637" i="47"/>
  <c r="T636" i="47"/>
  <c r="S636" i="47"/>
  <c r="R636" i="47"/>
  <c r="Q636" i="47"/>
  <c r="P636" i="47"/>
  <c r="O636" i="47"/>
  <c r="N636" i="47"/>
  <c r="M636" i="47"/>
  <c r="L636" i="47"/>
  <c r="K636" i="47"/>
  <c r="J636" i="47"/>
  <c r="I636" i="47"/>
  <c r="T635" i="47"/>
  <c r="S635" i="47"/>
  <c r="R635" i="47"/>
  <c r="Q635" i="47"/>
  <c r="P635" i="47"/>
  <c r="O635" i="47"/>
  <c r="N635" i="47"/>
  <c r="M635" i="47"/>
  <c r="L635" i="47"/>
  <c r="K635" i="47"/>
  <c r="J635" i="47"/>
  <c r="I635" i="47"/>
  <c r="T634" i="47"/>
  <c r="S634" i="47"/>
  <c r="R634" i="47"/>
  <c r="Q634" i="47"/>
  <c r="P634" i="47"/>
  <c r="O634" i="47"/>
  <c r="N634" i="47"/>
  <c r="M634" i="47"/>
  <c r="L634" i="47"/>
  <c r="K634" i="47"/>
  <c r="J634" i="47"/>
  <c r="I634" i="47"/>
  <c r="T633" i="47"/>
  <c r="S633" i="47"/>
  <c r="R633" i="47"/>
  <c r="Q633" i="47"/>
  <c r="P633" i="47"/>
  <c r="O633" i="47"/>
  <c r="N633" i="47"/>
  <c r="M633" i="47"/>
  <c r="L633" i="47"/>
  <c r="K633" i="47"/>
  <c r="J633" i="47"/>
  <c r="I633" i="47"/>
  <c r="T631" i="47"/>
  <c r="S631" i="47"/>
  <c r="R631" i="47"/>
  <c r="Q631" i="47"/>
  <c r="P631" i="47"/>
  <c r="O631" i="47"/>
  <c r="N631" i="47"/>
  <c r="M631" i="47"/>
  <c r="L631" i="47"/>
  <c r="K631" i="47"/>
  <c r="J631" i="47"/>
  <c r="I631" i="47"/>
  <c r="T629" i="47"/>
  <c r="S629" i="47"/>
  <c r="R629" i="47"/>
  <c r="Q629" i="47"/>
  <c r="P629" i="47"/>
  <c r="O629" i="47"/>
  <c r="N629" i="47"/>
  <c r="M629" i="47"/>
  <c r="L629" i="47"/>
  <c r="K629" i="47"/>
  <c r="J629" i="47"/>
  <c r="I629" i="47"/>
  <c r="T628" i="47"/>
  <c r="S628" i="47"/>
  <c r="R628" i="47"/>
  <c r="Q628" i="47"/>
  <c r="P628" i="47"/>
  <c r="O628" i="47"/>
  <c r="N628" i="47"/>
  <c r="M628" i="47"/>
  <c r="L628" i="47"/>
  <c r="K628" i="47"/>
  <c r="J628" i="47"/>
  <c r="I628" i="47"/>
  <c r="T627" i="47"/>
  <c r="S627" i="47"/>
  <c r="R627" i="47"/>
  <c r="Q627" i="47"/>
  <c r="P627" i="47"/>
  <c r="O627" i="47"/>
  <c r="N627" i="47"/>
  <c r="M627" i="47"/>
  <c r="L627" i="47"/>
  <c r="K627" i="47"/>
  <c r="J627" i="47"/>
  <c r="I627" i="47"/>
  <c r="T626" i="47"/>
  <c r="S626" i="47"/>
  <c r="R626" i="47"/>
  <c r="Q626" i="47"/>
  <c r="P626" i="47"/>
  <c r="O626" i="47"/>
  <c r="N626" i="47"/>
  <c r="M626" i="47"/>
  <c r="L626" i="47"/>
  <c r="K626" i="47"/>
  <c r="J626" i="47"/>
  <c r="I626" i="47"/>
  <c r="T625" i="47"/>
  <c r="S625" i="47"/>
  <c r="R625" i="47"/>
  <c r="Q625" i="47"/>
  <c r="P625" i="47"/>
  <c r="O625" i="47"/>
  <c r="N625" i="47"/>
  <c r="M625" i="47"/>
  <c r="L625" i="47"/>
  <c r="K625" i="47"/>
  <c r="J625" i="47"/>
  <c r="I625" i="47"/>
  <c r="T623" i="47"/>
  <c r="S623" i="47"/>
  <c r="R623" i="47"/>
  <c r="Q623" i="47"/>
  <c r="P623" i="47"/>
  <c r="O623" i="47"/>
  <c r="N623" i="47"/>
  <c r="M623" i="47"/>
  <c r="L623" i="47"/>
  <c r="K623" i="47"/>
  <c r="J623" i="47"/>
  <c r="I623" i="47"/>
  <c r="T619" i="47"/>
  <c r="S619" i="47"/>
  <c r="R619" i="47"/>
  <c r="Q619" i="47"/>
  <c r="P619" i="47"/>
  <c r="O619" i="47"/>
  <c r="N619" i="47"/>
  <c r="M619" i="47"/>
  <c r="L619" i="47"/>
  <c r="K619" i="47"/>
  <c r="J619" i="47"/>
  <c r="I619" i="47"/>
  <c r="T618" i="47"/>
  <c r="S618" i="47"/>
  <c r="R618" i="47"/>
  <c r="Q618" i="47"/>
  <c r="P618" i="47"/>
  <c r="O618" i="47"/>
  <c r="N618" i="47"/>
  <c r="M618" i="47"/>
  <c r="L618" i="47"/>
  <c r="K618" i="47"/>
  <c r="J618" i="47"/>
  <c r="I618" i="47"/>
  <c r="T617" i="47"/>
  <c r="S617" i="47"/>
  <c r="R617" i="47"/>
  <c r="Q617" i="47"/>
  <c r="P617" i="47"/>
  <c r="O617" i="47"/>
  <c r="N617" i="47"/>
  <c r="M617" i="47"/>
  <c r="L617" i="47"/>
  <c r="K617" i="47"/>
  <c r="J617" i="47"/>
  <c r="I617" i="47"/>
  <c r="T616" i="47"/>
  <c r="S616" i="47"/>
  <c r="R616" i="47"/>
  <c r="Q616" i="47"/>
  <c r="P616" i="47"/>
  <c r="O616" i="47"/>
  <c r="N616" i="47"/>
  <c r="M616" i="47"/>
  <c r="L616" i="47"/>
  <c r="K616" i="47"/>
  <c r="J616" i="47"/>
  <c r="I616" i="47"/>
  <c r="T615" i="47"/>
  <c r="S615" i="47"/>
  <c r="R615" i="47"/>
  <c r="Q615" i="47"/>
  <c r="P615" i="47"/>
  <c r="O615" i="47"/>
  <c r="N615" i="47"/>
  <c r="M615" i="47"/>
  <c r="L615" i="47"/>
  <c r="K615" i="47"/>
  <c r="J615" i="47"/>
  <c r="I615" i="47"/>
  <c r="T614" i="47"/>
  <c r="S614" i="47"/>
  <c r="R614" i="47"/>
  <c r="Q614" i="47"/>
  <c r="P614" i="47"/>
  <c r="O614" i="47"/>
  <c r="N614" i="47"/>
  <c r="M614" i="47"/>
  <c r="L614" i="47"/>
  <c r="K614" i="47"/>
  <c r="J614" i="47"/>
  <c r="I614" i="47"/>
  <c r="B312" i="47"/>
  <c r="B311" i="47"/>
  <c r="B310" i="47"/>
  <c r="B309" i="47"/>
  <c r="B308" i="47"/>
  <c r="B307" i="47"/>
  <c r="B306" i="47"/>
  <c r="B305" i="47"/>
  <c r="B304" i="47"/>
  <c r="B303" i="47"/>
  <c r="B302" i="47"/>
  <c r="B301" i="47"/>
  <c r="B300" i="47"/>
  <c r="B299" i="47"/>
  <c r="B298" i="47"/>
  <c r="B297" i="47"/>
  <c r="B296" i="47"/>
  <c r="B295" i="47"/>
  <c r="B294" i="47"/>
  <c r="B293" i="47"/>
  <c r="B292" i="47"/>
  <c r="B291" i="47"/>
  <c r="B290" i="47"/>
  <c r="B289" i="47"/>
  <c r="B288" i="47"/>
  <c r="B287" i="47"/>
  <c r="B286" i="47"/>
  <c r="B285" i="47"/>
  <c r="B284" i="47"/>
  <c r="B283" i="47"/>
  <c r="B282" i="47"/>
  <c r="B281" i="47"/>
  <c r="B280" i="47"/>
  <c r="C251" i="47"/>
  <c r="B214" i="47"/>
  <c r="B209" i="47"/>
  <c r="B201" i="47"/>
  <c r="B193" i="47"/>
  <c r="B185" i="47"/>
  <c r="B172" i="47"/>
  <c r="B159" i="47"/>
  <c r="B151" i="47"/>
  <c r="B147" i="47"/>
  <c r="E131" i="47"/>
  <c r="B274" i="47" s="1"/>
  <c r="E123" i="47"/>
  <c r="B273" i="47" s="1"/>
  <c r="E110" i="47"/>
  <c r="B272" i="47" s="1"/>
  <c r="E97" i="47"/>
  <c r="B271" i="47" s="1"/>
  <c r="E89" i="47"/>
  <c r="B270" i="47" s="1"/>
  <c r="E76" i="47"/>
  <c r="B269" i="47" s="1"/>
  <c r="E68" i="47"/>
  <c r="B268" i="47" s="1"/>
  <c r="E50" i="47"/>
  <c r="B267" i="47" s="1"/>
  <c r="E42" i="47"/>
  <c r="B266" i="47" s="1"/>
  <c r="E28" i="47"/>
  <c r="E27" i="47"/>
  <c r="E26" i="47"/>
  <c r="E29" i="47" s="1"/>
  <c r="B265" i="47" s="1"/>
  <c r="E22" i="47"/>
  <c r="E10" i="47"/>
  <c r="E9" i="47"/>
  <c r="E8" i="47"/>
  <c r="T593" i="46"/>
  <c r="S593" i="46"/>
  <c r="R593" i="46"/>
  <c r="Q593" i="46"/>
  <c r="P593" i="46"/>
  <c r="O593" i="46"/>
  <c r="N593" i="46"/>
  <c r="M593" i="46"/>
  <c r="L593" i="46"/>
  <c r="K593" i="46"/>
  <c r="J593" i="46"/>
  <c r="I593" i="46"/>
  <c r="T582" i="46"/>
  <c r="S582" i="46"/>
  <c r="R582" i="46"/>
  <c r="Q582" i="46"/>
  <c r="P582" i="46"/>
  <c r="O582" i="46"/>
  <c r="N582" i="46"/>
  <c r="M582" i="46"/>
  <c r="L582" i="46"/>
  <c r="K582" i="46"/>
  <c r="J582" i="46"/>
  <c r="I582" i="46"/>
  <c r="T581" i="46"/>
  <c r="S581" i="46"/>
  <c r="R581" i="46"/>
  <c r="Q581" i="46"/>
  <c r="P581" i="46"/>
  <c r="O581" i="46"/>
  <c r="N581" i="46"/>
  <c r="M581" i="46"/>
  <c r="L581" i="46"/>
  <c r="K581" i="46"/>
  <c r="J581" i="46"/>
  <c r="I581" i="46"/>
  <c r="T571" i="46"/>
  <c r="S571" i="46"/>
  <c r="R571" i="46"/>
  <c r="Q571" i="46"/>
  <c r="P571" i="46"/>
  <c r="O571" i="46"/>
  <c r="N571" i="46"/>
  <c r="M571" i="46"/>
  <c r="L571" i="46"/>
  <c r="K571" i="46"/>
  <c r="J571" i="46"/>
  <c r="I571" i="46"/>
  <c r="T567" i="46"/>
  <c r="S567" i="46"/>
  <c r="R567" i="46"/>
  <c r="Q567" i="46"/>
  <c r="P567" i="46"/>
  <c r="O567" i="46"/>
  <c r="N567" i="46"/>
  <c r="M567" i="46"/>
  <c r="L567" i="46"/>
  <c r="K567" i="46"/>
  <c r="J567" i="46"/>
  <c r="I567" i="46"/>
  <c r="T566" i="46"/>
  <c r="S566" i="46"/>
  <c r="R566" i="46"/>
  <c r="Q566" i="46"/>
  <c r="P566" i="46"/>
  <c r="O566" i="46"/>
  <c r="N566" i="46"/>
  <c r="M566" i="46"/>
  <c r="L566" i="46"/>
  <c r="K566" i="46"/>
  <c r="J566" i="46"/>
  <c r="I566" i="46"/>
  <c r="T557" i="46"/>
  <c r="S557" i="46"/>
  <c r="R557" i="46"/>
  <c r="Q557" i="46"/>
  <c r="P557" i="46"/>
  <c r="O557" i="46"/>
  <c r="N557" i="46"/>
  <c r="M557" i="46"/>
  <c r="L557" i="46"/>
  <c r="K557" i="46"/>
  <c r="J557" i="46"/>
  <c r="I557" i="46"/>
  <c r="T556" i="46"/>
  <c r="S556" i="46"/>
  <c r="R556" i="46"/>
  <c r="Q556" i="46"/>
  <c r="P556" i="46"/>
  <c r="O556" i="46"/>
  <c r="N556" i="46"/>
  <c r="M556" i="46"/>
  <c r="L556" i="46"/>
  <c r="K556" i="46"/>
  <c r="J556" i="46"/>
  <c r="I556" i="46"/>
  <c r="T555" i="46"/>
  <c r="S555" i="46"/>
  <c r="R555" i="46"/>
  <c r="Q555" i="46"/>
  <c r="P555" i="46"/>
  <c r="O555" i="46"/>
  <c r="N555" i="46"/>
  <c r="M555" i="46"/>
  <c r="L555" i="46"/>
  <c r="K555" i="46"/>
  <c r="J555" i="46"/>
  <c r="I555" i="46"/>
  <c r="T554" i="46"/>
  <c r="S554" i="46"/>
  <c r="R554" i="46"/>
  <c r="Q554" i="46"/>
  <c r="P554" i="46"/>
  <c r="O554" i="46"/>
  <c r="N554" i="46"/>
  <c r="M554" i="46"/>
  <c r="L554" i="46"/>
  <c r="K554" i="46"/>
  <c r="J554" i="46"/>
  <c r="I554" i="46"/>
  <c r="T549" i="46"/>
  <c r="S549" i="46"/>
  <c r="R549" i="46"/>
  <c r="Q549" i="46"/>
  <c r="P549" i="46"/>
  <c r="O549" i="46"/>
  <c r="N549" i="46"/>
  <c r="M549" i="46"/>
  <c r="L549" i="46"/>
  <c r="K549" i="46"/>
  <c r="J549" i="46"/>
  <c r="I549" i="46"/>
  <c r="T548" i="46"/>
  <c r="S548" i="46"/>
  <c r="R548" i="46"/>
  <c r="Q548" i="46"/>
  <c r="P548" i="46"/>
  <c r="O548" i="46"/>
  <c r="N548" i="46"/>
  <c r="M548" i="46"/>
  <c r="L548" i="46"/>
  <c r="K548" i="46"/>
  <c r="J548" i="46"/>
  <c r="I548" i="46"/>
  <c r="T547" i="46"/>
  <c r="S547" i="46"/>
  <c r="R547" i="46"/>
  <c r="Q547" i="46"/>
  <c r="P547" i="46"/>
  <c r="O547" i="46"/>
  <c r="N547" i="46"/>
  <c r="M547" i="46"/>
  <c r="L547" i="46"/>
  <c r="K547" i="46"/>
  <c r="J547" i="46"/>
  <c r="I547" i="46"/>
  <c r="T545" i="46"/>
  <c r="S545" i="46"/>
  <c r="R545" i="46"/>
  <c r="Q545" i="46"/>
  <c r="P545" i="46"/>
  <c r="O545" i="46"/>
  <c r="N545" i="46"/>
  <c r="M545" i="46"/>
  <c r="L545" i="46"/>
  <c r="K545" i="46"/>
  <c r="J545" i="46"/>
  <c r="I545" i="46"/>
  <c r="T539" i="46"/>
  <c r="S539" i="46"/>
  <c r="R539" i="46"/>
  <c r="Q539" i="46"/>
  <c r="P539" i="46"/>
  <c r="O539" i="46"/>
  <c r="N539" i="46"/>
  <c r="M539" i="46"/>
  <c r="L539" i="46"/>
  <c r="K539" i="46"/>
  <c r="J539" i="46"/>
  <c r="I539" i="46"/>
  <c r="T538" i="46"/>
  <c r="S538" i="46"/>
  <c r="R538" i="46"/>
  <c r="Q538" i="46"/>
  <c r="P538" i="46"/>
  <c r="O538" i="46"/>
  <c r="N538" i="46"/>
  <c r="M538" i="46"/>
  <c r="L538" i="46"/>
  <c r="K538" i="46"/>
  <c r="J538" i="46"/>
  <c r="I538" i="46"/>
  <c r="T537" i="46"/>
  <c r="S537" i="46"/>
  <c r="R537" i="46"/>
  <c r="Q537" i="46"/>
  <c r="P537" i="46"/>
  <c r="O537" i="46"/>
  <c r="N537" i="46"/>
  <c r="M537" i="46"/>
  <c r="L537" i="46"/>
  <c r="K537" i="46"/>
  <c r="J537" i="46"/>
  <c r="I537" i="46"/>
  <c r="T536" i="46"/>
  <c r="S536" i="46"/>
  <c r="R536" i="46"/>
  <c r="Q536" i="46"/>
  <c r="P536" i="46"/>
  <c r="O536" i="46"/>
  <c r="N536" i="46"/>
  <c r="M536" i="46"/>
  <c r="L536" i="46"/>
  <c r="K536" i="46"/>
  <c r="J536" i="46"/>
  <c r="I536" i="46"/>
  <c r="T534" i="46"/>
  <c r="S534" i="46"/>
  <c r="R534" i="46"/>
  <c r="Q534" i="46"/>
  <c r="P534" i="46"/>
  <c r="O534" i="46"/>
  <c r="N534" i="46"/>
  <c r="M534" i="46"/>
  <c r="L534" i="46"/>
  <c r="K534" i="46"/>
  <c r="J534" i="46"/>
  <c r="I534" i="46"/>
  <c r="Z531" i="46"/>
  <c r="Y531" i="46"/>
  <c r="X531" i="46"/>
  <c r="W531" i="46"/>
  <c r="V531" i="46"/>
  <c r="U531" i="46"/>
  <c r="T531" i="46"/>
  <c r="S531" i="46"/>
  <c r="R531" i="46"/>
  <c r="Q531" i="46"/>
  <c r="P531" i="46"/>
  <c r="O531" i="46"/>
  <c r="N531" i="46"/>
  <c r="M531" i="46"/>
  <c r="L531" i="46"/>
  <c r="K531" i="46"/>
  <c r="J531" i="46"/>
  <c r="I531" i="46"/>
  <c r="Z530" i="46"/>
  <c r="Y530" i="46"/>
  <c r="X530" i="46"/>
  <c r="W530" i="46"/>
  <c r="V530" i="46"/>
  <c r="U530" i="46"/>
  <c r="T530" i="46"/>
  <c r="S530" i="46"/>
  <c r="R530" i="46"/>
  <c r="Q530" i="46"/>
  <c r="P530" i="46"/>
  <c r="O530" i="46"/>
  <c r="N530" i="46"/>
  <c r="M530" i="46"/>
  <c r="L530" i="46"/>
  <c r="K530" i="46"/>
  <c r="J530" i="46"/>
  <c r="I530" i="46"/>
  <c r="Z529" i="46"/>
  <c r="Y529" i="46"/>
  <c r="X529" i="46"/>
  <c r="W529" i="46"/>
  <c r="V529" i="46"/>
  <c r="U529" i="46"/>
  <c r="T529" i="46"/>
  <c r="S529" i="46"/>
  <c r="R529" i="46"/>
  <c r="Q529" i="46"/>
  <c r="P529" i="46"/>
  <c r="O529" i="46"/>
  <c r="N529" i="46"/>
  <c r="M529" i="46"/>
  <c r="L529" i="46"/>
  <c r="K529" i="46"/>
  <c r="J529" i="46"/>
  <c r="I529" i="46"/>
  <c r="Z528" i="46"/>
  <c r="Y528" i="46"/>
  <c r="X528" i="46"/>
  <c r="W528" i="46"/>
  <c r="V528" i="46"/>
  <c r="U528" i="46"/>
  <c r="T528" i="46"/>
  <c r="S528" i="46"/>
  <c r="R528" i="46"/>
  <c r="Q528" i="46"/>
  <c r="P528" i="46"/>
  <c r="O528" i="46"/>
  <c r="N528" i="46"/>
  <c r="M528" i="46"/>
  <c r="L528" i="46"/>
  <c r="K528" i="46"/>
  <c r="J528" i="46"/>
  <c r="I528" i="46"/>
  <c r="Z527" i="46"/>
  <c r="Y527" i="46"/>
  <c r="X527" i="46"/>
  <c r="W527" i="46"/>
  <c r="V527" i="46"/>
  <c r="U527" i="46"/>
  <c r="T527" i="46"/>
  <c r="S527" i="46"/>
  <c r="R527" i="46"/>
  <c r="Q527" i="46"/>
  <c r="P527" i="46"/>
  <c r="O527" i="46"/>
  <c r="N527" i="46"/>
  <c r="M527" i="46"/>
  <c r="L527" i="46"/>
  <c r="K527" i="46"/>
  <c r="J527" i="46"/>
  <c r="I527" i="46"/>
  <c r="Z526" i="46"/>
  <c r="Y526" i="46"/>
  <c r="X526" i="46"/>
  <c r="W526" i="46"/>
  <c r="V526" i="46"/>
  <c r="U526" i="46"/>
  <c r="T526" i="46"/>
  <c r="S526" i="46"/>
  <c r="R526" i="46"/>
  <c r="Q526" i="46"/>
  <c r="P526" i="46"/>
  <c r="O526" i="46"/>
  <c r="N526" i="46"/>
  <c r="M526" i="46"/>
  <c r="L526" i="46"/>
  <c r="K526" i="46"/>
  <c r="J526" i="46"/>
  <c r="I526" i="46"/>
  <c r="Z525" i="46"/>
  <c r="Y525" i="46"/>
  <c r="X525" i="46"/>
  <c r="W525" i="46"/>
  <c r="V525" i="46"/>
  <c r="U525" i="46"/>
  <c r="T525" i="46"/>
  <c r="S525" i="46"/>
  <c r="R525" i="46"/>
  <c r="Q525" i="46"/>
  <c r="P525" i="46"/>
  <c r="O525" i="46"/>
  <c r="N525" i="46"/>
  <c r="M525" i="46"/>
  <c r="L525" i="46"/>
  <c r="K525" i="46"/>
  <c r="J525" i="46"/>
  <c r="I525" i="46"/>
  <c r="Z524" i="46"/>
  <c r="Y524" i="46"/>
  <c r="X524" i="46"/>
  <c r="W524" i="46"/>
  <c r="V524" i="46"/>
  <c r="U524" i="46"/>
  <c r="T524" i="46"/>
  <c r="S524" i="46"/>
  <c r="R524" i="46"/>
  <c r="Q524" i="46"/>
  <c r="P524" i="46"/>
  <c r="O524" i="46"/>
  <c r="N524" i="46"/>
  <c r="M524" i="46"/>
  <c r="L524" i="46"/>
  <c r="K524" i="46"/>
  <c r="J524" i="46"/>
  <c r="I524" i="46"/>
  <c r="Z523" i="46"/>
  <c r="Y523" i="46"/>
  <c r="X523" i="46"/>
  <c r="W523" i="46"/>
  <c r="V523" i="46"/>
  <c r="U523" i="46"/>
  <c r="T523" i="46"/>
  <c r="S523" i="46"/>
  <c r="R523" i="46"/>
  <c r="Q523" i="46"/>
  <c r="P523" i="46"/>
  <c r="O523" i="46"/>
  <c r="N523" i="46"/>
  <c r="M523" i="46"/>
  <c r="L523" i="46"/>
  <c r="K523" i="46"/>
  <c r="J523" i="46"/>
  <c r="I523" i="46"/>
  <c r="Z522" i="46"/>
  <c r="Y522" i="46"/>
  <c r="X522" i="46"/>
  <c r="W522" i="46"/>
  <c r="V522" i="46"/>
  <c r="U522" i="46"/>
  <c r="T522" i="46"/>
  <c r="S522" i="46"/>
  <c r="R522" i="46"/>
  <c r="Q522" i="46"/>
  <c r="P522" i="46"/>
  <c r="O522" i="46"/>
  <c r="N522" i="46"/>
  <c r="M522" i="46"/>
  <c r="L522" i="46"/>
  <c r="K522" i="46"/>
  <c r="J522" i="46"/>
  <c r="I522" i="46"/>
  <c r="Z521" i="46"/>
  <c r="Y521" i="46"/>
  <c r="X521" i="46"/>
  <c r="W521" i="46"/>
  <c r="V521" i="46"/>
  <c r="U521" i="46"/>
  <c r="T521" i="46"/>
  <c r="S521" i="46"/>
  <c r="R521" i="46"/>
  <c r="Q521" i="46"/>
  <c r="P521" i="46"/>
  <c r="O521" i="46"/>
  <c r="N521" i="46"/>
  <c r="M521" i="46"/>
  <c r="L521" i="46"/>
  <c r="K521" i="46"/>
  <c r="J521" i="46"/>
  <c r="I521" i="46"/>
  <c r="Z520" i="46"/>
  <c r="Y520" i="46"/>
  <c r="X520" i="46"/>
  <c r="W520" i="46"/>
  <c r="V520" i="46"/>
  <c r="U520" i="46"/>
  <c r="T520" i="46"/>
  <c r="S520" i="46"/>
  <c r="R520" i="46"/>
  <c r="Q520" i="46"/>
  <c r="P520" i="46"/>
  <c r="O520" i="46"/>
  <c r="N520" i="46"/>
  <c r="M520" i="46"/>
  <c r="L520" i="46"/>
  <c r="K520" i="46"/>
  <c r="J520" i="46"/>
  <c r="I520" i="46"/>
  <c r="C183" i="46"/>
  <c r="B173" i="46"/>
  <c r="B168" i="46"/>
  <c r="B160" i="46"/>
  <c r="B152" i="46"/>
  <c r="B144" i="46"/>
  <c r="B128" i="46"/>
  <c r="B120" i="46"/>
  <c r="B112" i="46"/>
  <c r="E100" i="46"/>
  <c r="E92" i="46"/>
  <c r="B202" i="46" s="1"/>
  <c r="E79" i="46"/>
  <c r="B201" i="46" s="1"/>
  <c r="E66" i="46"/>
  <c r="B200" i="46" s="1"/>
  <c r="E58" i="46"/>
  <c r="B199" i="46" s="1"/>
  <c r="E40" i="46"/>
  <c r="B198" i="46" s="1"/>
  <c r="E32" i="46"/>
  <c r="B197" i="46" s="1"/>
  <c r="E14" i="46"/>
  <c r="E13" i="46"/>
  <c r="E12" i="46"/>
  <c r="E11" i="46"/>
  <c r="E10" i="46"/>
  <c r="E9" i="46"/>
  <c r="E8" i="46"/>
  <c r="T593" i="45"/>
  <c r="S593" i="45"/>
  <c r="R593" i="45"/>
  <c r="Q593" i="45"/>
  <c r="P593" i="45"/>
  <c r="O593" i="45"/>
  <c r="N593" i="45"/>
  <c r="M593" i="45"/>
  <c r="L593" i="45"/>
  <c r="K593" i="45"/>
  <c r="J593" i="45"/>
  <c r="I593" i="45"/>
  <c r="T582" i="45"/>
  <c r="S582" i="45"/>
  <c r="R582" i="45"/>
  <c r="Q582" i="45"/>
  <c r="P582" i="45"/>
  <c r="O582" i="45"/>
  <c r="N582" i="45"/>
  <c r="M582" i="45"/>
  <c r="L582" i="45"/>
  <c r="K582" i="45"/>
  <c r="J582" i="45"/>
  <c r="I582" i="45"/>
  <c r="T581" i="45"/>
  <c r="S581" i="45"/>
  <c r="R581" i="45"/>
  <c r="Q581" i="45"/>
  <c r="P581" i="45"/>
  <c r="O581" i="45"/>
  <c r="N581" i="45"/>
  <c r="M581" i="45"/>
  <c r="L581" i="45"/>
  <c r="K581" i="45"/>
  <c r="J581" i="45"/>
  <c r="I581" i="45"/>
  <c r="T571" i="45"/>
  <c r="S571" i="45"/>
  <c r="R571" i="45"/>
  <c r="Q571" i="45"/>
  <c r="P571" i="45"/>
  <c r="O571" i="45"/>
  <c r="N571" i="45"/>
  <c r="M571" i="45"/>
  <c r="L571" i="45"/>
  <c r="K571" i="45"/>
  <c r="J571" i="45"/>
  <c r="I571" i="45"/>
  <c r="T567" i="45"/>
  <c r="S567" i="45"/>
  <c r="R567" i="45"/>
  <c r="Q567" i="45"/>
  <c r="P567" i="45"/>
  <c r="O567" i="45"/>
  <c r="N567" i="45"/>
  <c r="M567" i="45"/>
  <c r="L567" i="45"/>
  <c r="K567" i="45"/>
  <c r="J567" i="45"/>
  <c r="I567" i="45"/>
  <c r="T566" i="45"/>
  <c r="S566" i="45"/>
  <c r="R566" i="45"/>
  <c r="Q566" i="45"/>
  <c r="P566" i="45"/>
  <c r="O566" i="45"/>
  <c r="N566" i="45"/>
  <c r="M566" i="45"/>
  <c r="L566" i="45"/>
  <c r="K566" i="45"/>
  <c r="J566" i="45"/>
  <c r="I566" i="45"/>
  <c r="T557" i="45"/>
  <c r="S557" i="45"/>
  <c r="R557" i="45"/>
  <c r="Q557" i="45"/>
  <c r="P557" i="45"/>
  <c r="O557" i="45"/>
  <c r="N557" i="45"/>
  <c r="M557" i="45"/>
  <c r="L557" i="45"/>
  <c r="K557" i="45"/>
  <c r="J557" i="45"/>
  <c r="I557" i="45"/>
  <c r="T556" i="45"/>
  <c r="S556" i="45"/>
  <c r="R556" i="45"/>
  <c r="Q556" i="45"/>
  <c r="P556" i="45"/>
  <c r="O556" i="45"/>
  <c r="N556" i="45"/>
  <c r="M556" i="45"/>
  <c r="L556" i="45"/>
  <c r="K556" i="45"/>
  <c r="J556" i="45"/>
  <c r="I556" i="45"/>
  <c r="T555" i="45"/>
  <c r="S555" i="45"/>
  <c r="R555" i="45"/>
  <c r="Q555" i="45"/>
  <c r="P555" i="45"/>
  <c r="O555" i="45"/>
  <c r="N555" i="45"/>
  <c r="M555" i="45"/>
  <c r="L555" i="45"/>
  <c r="K555" i="45"/>
  <c r="J555" i="45"/>
  <c r="I555" i="45"/>
  <c r="T554" i="45"/>
  <c r="S554" i="45"/>
  <c r="R554" i="45"/>
  <c r="Q554" i="45"/>
  <c r="P554" i="45"/>
  <c r="O554" i="45"/>
  <c r="N554" i="45"/>
  <c r="M554" i="45"/>
  <c r="L554" i="45"/>
  <c r="K554" i="45"/>
  <c r="J554" i="45"/>
  <c r="I554" i="45"/>
  <c r="T549" i="45"/>
  <c r="S549" i="45"/>
  <c r="R549" i="45"/>
  <c r="Q549" i="45"/>
  <c r="P549" i="45"/>
  <c r="O549" i="45"/>
  <c r="N549" i="45"/>
  <c r="M549" i="45"/>
  <c r="L549" i="45"/>
  <c r="K549" i="45"/>
  <c r="J549" i="45"/>
  <c r="I549" i="45"/>
  <c r="T548" i="45"/>
  <c r="S548" i="45"/>
  <c r="R548" i="45"/>
  <c r="Q548" i="45"/>
  <c r="P548" i="45"/>
  <c r="O548" i="45"/>
  <c r="N548" i="45"/>
  <c r="M548" i="45"/>
  <c r="L548" i="45"/>
  <c r="K548" i="45"/>
  <c r="J548" i="45"/>
  <c r="I548" i="45"/>
  <c r="T547" i="45"/>
  <c r="S547" i="45"/>
  <c r="R547" i="45"/>
  <c r="Q547" i="45"/>
  <c r="P547" i="45"/>
  <c r="O547" i="45"/>
  <c r="N547" i="45"/>
  <c r="M547" i="45"/>
  <c r="L547" i="45"/>
  <c r="K547" i="45"/>
  <c r="J547" i="45"/>
  <c r="I547" i="45"/>
  <c r="T545" i="45"/>
  <c r="S545" i="45"/>
  <c r="R545" i="45"/>
  <c r="Q545" i="45"/>
  <c r="P545" i="45"/>
  <c r="O545" i="45"/>
  <c r="N545" i="45"/>
  <c r="M545" i="45"/>
  <c r="L545" i="45"/>
  <c r="K545" i="45"/>
  <c r="J545" i="45"/>
  <c r="I545" i="45"/>
  <c r="T539" i="45"/>
  <c r="S539" i="45"/>
  <c r="R539" i="45"/>
  <c r="Q539" i="45"/>
  <c r="P539" i="45"/>
  <c r="O539" i="45"/>
  <c r="N539" i="45"/>
  <c r="M539" i="45"/>
  <c r="L539" i="45"/>
  <c r="K539" i="45"/>
  <c r="J539" i="45"/>
  <c r="I539" i="45"/>
  <c r="T538" i="45"/>
  <c r="S538" i="45"/>
  <c r="R538" i="45"/>
  <c r="Q538" i="45"/>
  <c r="P538" i="45"/>
  <c r="O538" i="45"/>
  <c r="N538" i="45"/>
  <c r="M538" i="45"/>
  <c r="L538" i="45"/>
  <c r="K538" i="45"/>
  <c r="J538" i="45"/>
  <c r="I538" i="45"/>
  <c r="T537" i="45"/>
  <c r="S537" i="45"/>
  <c r="R537" i="45"/>
  <c r="Q537" i="45"/>
  <c r="P537" i="45"/>
  <c r="O537" i="45"/>
  <c r="N537" i="45"/>
  <c r="M537" i="45"/>
  <c r="L537" i="45"/>
  <c r="K537" i="45"/>
  <c r="J537" i="45"/>
  <c r="I537" i="45"/>
  <c r="T536" i="45"/>
  <c r="S536" i="45"/>
  <c r="R536" i="45"/>
  <c r="Q536" i="45"/>
  <c r="P536" i="45"/>
  <c r="O536" i="45"/>
  <c r="N536" i="45"/>
  <c r="M536" i="45"/>
  <c r="L536" i="45"/>
  <c r="K536" i="45"/>
  <c r="J536" i="45"/>
  <c r="I536" i="45"/>
  <c r="T534" i="45"/>
  <c r="S534" i="45"/>
  <c r="R534" i="45"/>
  <c r="Q534" i="45"/>
  <c r="P534" i="45"/>
  <c r="O534" i="45"/>
  <c r="N534" i="45"/>
  <c r="M534" i="45"/>
  <c r="L534" i="45"/>
  <c r="K534" i="45"/>
  <c r="J534" i="45"/>
  <c r="I534" i="45"/>
  <c r="Z531" i="45"/>
  <c r="Y531" i="45"/>
  <c r="X531" i="45"/>
  <c r="W531" i="45"/>
  <c r="V531" i="45"/>
  <c r="U531" i="45"/>
  <c r="T531" i="45"/>
  <c r="S531" i="45"/>
  <c r="R531" i="45"/>
  <c r="Q531" i="45"/>
  <c r="P531" i="45"/>
  <c r="O531" i="45"/>
  <c r="N531" i="45"/>
  <c r="M531" i="45"/>
  <c r="L531" i="45"/>
  <c r="K531" i="45"/>
  <c r="J531" i="45"/>
  <c r="I531" i="45"/>
  <c r="Z530" i="45"/>
  <c r="Y530" i="45"/>
  <c r="X530" i="45"/>
  <c r="W530" i="45"/>
  <c r="V530" i="45"/>
  <c r="U530" i="45"/>
  <c r="T530" i="45"/>
  <c r="S530" i="45"/>
  <c r="R530" i="45"/>
  <c r="Q530" i="45"/>
  <c r="P530" i="45"/>
  <c r="O530" i="45"/>
  <c r="N530" i="45"/>
  <c r="M530" i="45"/>
  <c r="L530" i="45"/>
  <c r="K530" i="45"/>
  <c r="J530" i="45"/>
  <c r="I530" i="45"/>
  <c r="Z529" i="45"/>
  <c r="Y529" i="45"/>
  <c r="X529" i="45"/>
  <c r="W529" i="45"/>
  <c r="V529" i="45"/>
  <c r="U529" i="45"/>
  <c r="T529" i="45"/>
  <c r="S529" i="45"/>
  <c r="R529" i="45"/>
  <c r="Q529" i="45"/>
  <c r="P529" i="45"/>
  <c r="O529" i="45"/>
  <c r="N529" i="45"/>
  <c r="M529" i="45"/>
  <c r="L529" i="45"/>
  <c r="K529" i="45"/>
  <c r="J529" i="45"/>
  <c r="I529" i="45"/>
  <c r="Z528" i="45"/>
  <c r="Y528" i="45"/>
  <c r="X528" i="45"/>
  <c r="W528" i="45"/>
  <c r="V528" i="45"/>
  <c r="U528" i="45"/>
  <c r="T528" i="45"/>
  <c r="S528" i="45"/>
  <c r="R528" i="45"/>
  <c r="Q528" i="45"/>
  <c r="P528" i="45"/>
  <c r="O528" i="45"/>
  <c r="N528" i="45"/>
  <c r="M528" i="45"/>
  <c r="L528" i="45"/>
  <c r="K528" i="45"/>
  <c r="J528" i="45"/>
  <c r="I528" i="45"/>
  <c r="Z527" i="45"/>
  <c r="Y527" i="45"/>
  <c r="X527" i="45"/>
  <c r="W527" i="45"/>
  <c r="V527" i="45"/>
  <c r="U527" i="45"/>
  <c r="T527" i="45"/>
  <c r="S527" i="45"/>
  <c r="R527" i="45"/>
  <c r="Q527" i="45"/>
  <c r="P527" i="45"/>
  <c r="O527" i="45"/>
  <c r="N527" i="45"/>
  <c r="M527" i="45"/>
  <c r="L527" i="45"/>
  <c r="K527" i="45"/>
  <c r="J527" i="45"/>
  <c r="I527" i="45"/>
  <c r="Z526" i="45"/>
  <c r="Y526" i="45"/>
  <c r="X526" i="45"/>
  <c r="W526" i="45"/>
  <c r="V526" i="45"/>
  <c r="U526" i="45"/>
  <c r="T526" i="45"/>
  <c r="S526" i="45"/>
  <c r="R526" i="45"/>
  <c r="Q526" i="45"/>
  <c r="P526" i="45"/>
  <c r="O526" i="45"/>
  <c r="N526" i="45"/>
  <c r="M526" i="45"/>
  <c r="L526" i="45"/>
  <c r="K526" i="45"/>
  <c r="J526" i="45"/>
  <c r="I526" i="45"/>
  <c r="Z525" i="45"/>
  <c r="Y525" i="45"/>
  <c r="X525" i="45"/>
  <c r="W525" i="45"/>
  <c r="V525" i="45"/>
  <c r="U525" i="45"/>
  <c r="T525" i="45"/>
  <c r="S525" i="45"/>
  <c r="R525" i="45"/>
  <c r="Q525" i="45"/>
  <c r="P525" i="45"/>
  <c r="O525" i="45"/>
  <c r="N525" i="45"/>
  <c r="M525" i="45"/>
  <c r="L525" i="45"/>
  <c r="K525" i="45"/>
  <c r="J525" i="45"/>
  <c r="I525" i="45"/>
  <c r="Z524" i="45"/>
  <c r="Y524" i="45"/>
  <c r="X524" i="45"/>
  <c r="W524" i="45"/>
  <c r="V524" i="45"/>
  <c r="U524" i="45"/>
  <c r="T524" i="45"/>
  <c r="S524" i="45"/>
  <c r="R524" i="45"/>
  <c r="Q524" i="45"/>
  <c r="P524" i="45"/>
  <c r="O524" i="45"/>
  <c r="N524" i="45"/>
  <c r="M524" i="45"/>
  <c r="L524" i="45"/>
  <c r="K524" i="45"/>
  <c r="J524" i="45"/>
  <c r="I524" i="45"/>
  <c r="Z523" i="45"/>
  <c r="Y523" i="45"/>
  <c r="X523" i="45"/>
  <c r="W523" i="45"/>
  <c r="V523" i="45"/>
  <c r="U523" i="45"/>
  <c r="T523" i="45"/>
  <c r="S523" i="45"/>
  <c r="R523" i="45"/>
  <c r="Q523" i="45"/>
  <c r="P523" i="45"/>
  <c r="O523" i="45"/>
  <c r="N523" i="45"/>
  <c r="M523" i="45"/>
  <c r="L523" i="45"/>
  <c r="K523" i="45"/>
  <c r="J523" i="45"/>
  <c r="I523" i="45"/>
  <c r="Z522" i="45"/>
  <c r="Y522" i="45"/>
  <c r="X522" i="45"/>
  <c r="W522" i="45"/>
  <c r="V522" i="45"/>
  <c r="U522" i="45"/>
  <c r="T522" i="45"/>
  <c r="S522" i="45"/>
  <c r="R522" i="45"/>
  <c r="Q522" i="45"/>
  <c r="P522" i="45"/>
  <c r="O522" i="45"/>
  <c r="N522" i="45"/>
  <c r="M522" i="45"/>
  <c r="L522" i="45"/>
  <c r="K522" i="45"/>
  <c r="J522" i="45"/>
  <c r="I522" i="45"/>
  <c r="Z521" i="45"/>
  <c r="Y521" i="45"/>
  <c r="X521" i="45"/>
  <c r="W521" i="45"/>
  <c r="V521" i="45"/>
  <c r="U521" i="45"/>
  <c r="T521" i="45"/>
  <c r="S521" i="45"/>
  <c r="R521" i="45"/>
  <c r="Q521" i="45"/>
  <c r="P521" i="45"/>
  <c r="O521" i="45"/>
  <c r="N521" i="45"/>
  <c r="M521" i="45"/>
  <c r="L521" i="45"/>
  <c r="K521" i="45"/>
  <c r="J521" i="45"/>
  <c r="I521" i="45"/>
  <c r="Z520" i="45"/>
  <c r="Y520" i="45"/>
  <c r="X520" i="45"/>
  <c r="W520" i="45"/>
  <c r="V520" i="45"/>
  <c r="U520" i="45"/>
  <c r="T520" i="45"/>
  <c r="S520" i="45"/>
  <c r="R520" i="45"/>
  <c r="Q520" i="45"/>
  <c r="P520" i="45"/>
  <c r="O520" i="45"/>
  <c r="N520" i="45"/>
  <c r="M520" i="45"/>
  <c r="L520" i="45"/>
  <c r="K520" i="45"/>
  <c r="J520" i="45"/>
  <c r="I520" i="45"/>
  <c r="C183" i="45"/>
  <c r="B173" i="45"/>
  <c r="B168" i="45"/>
  <c r="B160" i="45"/>
  <c r="B152" i="45"/>
  <c r="B144" i="45"/>
  <c r="B128" i="45"/>
  <c r="B120" i="45"/>
  <c r="C185" i="45" s="1"/>
  <c r="B112" i="45"/>
  <c r="E100" i="45"/>
  <c r="B203" i="45" s="1"/>
  <c r="E92" i="45"/>
  <c r="E79" i="45"/>
  <c r="B201" i="45" s="1"/>
  <c r="E66" i="45"/>
  <c r="B200" i="45" s="1"/>
  <c r="E58" i="45"/>
  <c r="B199" i="45" s="1"/>
  <c r="E40" i="45"/>
  <c r="B198" i="45" s="1"/>
  <c r="E32" i="45"/>
  <c r="B197" i="45" s="1"/>
  <c r="E14" i="45"/>
  <c r="E13" i="45"/>
  <c r="E12" i="45"/>
  <c r="E11" i="45"/>
  <c r="E10" i="45"/>
  <c r="E9" i="45"/>
  <c r="E8" i="45"/>
  <c r="T593" i="44"/>
  <c r="S593" i="44"/>
  <c r="R593" i="44"/>
  <c r="Q593" i="44"/>
  <c r="P593" i="44"/>
  <c r="O593" i="44"/>
  <c r="N593" i="44"/>
  <c r="M593" i="44"/>
  <c r="L593" i="44"/>
  <c r="K593" i="44"/>
  <c r="J593" i="44"/>
  <c r="I593" i="44"/>
  <c r="T582" i="44"/>
  <c r="S582" i="44"/>
  <c r="R582" i="44"/>
  <c r="Q582" i="44"/>
  <c r="P582" i="44"/>
  <c r="O582" i="44"/>
  <c r="N582" i="44"/>
  <c r="M582" i="44"/>
  <c r="L582" i="44"/>
  <c r="K582" i="44"/>
  <c r="J582" i="44"/>
  <c r="I582" i="44"/>
  <c r="T581" i="44"/>
  <c r="S581" i="44"/>
  <c r="R581" i="44"/>
  <c r="Q581" i="44"/>
  <c r="P581" i="44"/>
  <c r="O581" i="44"/>
  <c r="N581" i="44"/>
  <c r="M581" i="44"/>
  <c r="L581" i="44"/>
  <c r="K581" i="44"/>
  <c r="J581" i="44"/>
  <c r="I581" i="44"/>
  <c r="T571" i="44"/>
  <c r="S571" i="44"/>
  <c r="R571" i="44"/>
  <c r="Q571" i="44"/>
  <c r="P571" i="44"/>
  <c r="O571" i="44"/>
  <c r="N571" i="44"/>
  <c r="M571" i="44"/>
  <c r="L571" i="44"/>
  <c r="K571" i="44"/>
  <c r="J571" i="44"/>
  <c r="I571" i="44"/>
  <c r="T567" i="44"/>
  <c r="S567" i="44"/>
  <c r="R567" i="44"/>
  <c r="Q567" i="44"/>
  <c r="P567" i="44"/>
  <c r="O567" i="44"/>
  <c r="N567" i="44"/>
  <c r="M567" i="44"/>
  <c r="L567" i="44"/>
  <c r="K567" i="44"/>
  <c r="J567" i="44"/>
  <c r="I567" i="44"/>
  <c r="T566" i="44"/>
  <c r="S566" i="44"/>
  <c r="R566" i="44"/>
  <c r="Q566" i="44"/>
  <c r="P566" i="44"/>
  <c r="O566" i="44"/>
  <c r="N566" i="44"/>
  <c r="M566" i="44"/>
  <c r="L566" i="44"/>
  <c r="K566" i="44"/>
  <c r="J566" i="44"/>
  <c r="I566" i="44"/>
  <c r="T557" i="44"/>
  <c r="S557" i="44"/>
  <c r="R557" i="44"/>
  <c r="Q557" i="44"/>
  <c r="P557" i="44"/>
  <c r="O557" i="44"/>
  <c r="N557" i="44"/>
  <c r="M557" i="44"/>
  <c r="L557" i="44"/>
  <c r="K557" i="44"/>
  <c r="J557" i="44"/>
  <c r="I557" i="44"/>
  <c r="T556" i="44"/>
  <c r="S556" i="44"/>
  <c r="R556" i="44"/>
  <c r="Q556" i="44"/>
  <c r="P556" i="44"/>
  <c r="O556" i="44"/>
  <c r="N556" i="44"/>
  <c r="M556" i="44"/>
  <c r="L556" i="44"/>
  <c r="K556" i="44"/>
  <c r="J556" i="44"/>
  <c r="I556" i="44"/>
  <c r="T555" i="44"/>
  <c r="S555" i="44"/>
  <c r="R555" i="44"/>
  <c r="Q555" i="44"/>
  <c r="P555" i="44"/>
  <c r="O555" i="44"/>
  <c r="N555" i="44"/>
  <c r="M555" i="44"/>
  <c r="L555" i="44"/>
  <c r="K555" i="44"/>
  <c r="J555" i="44"/>
  <c r="I555" i="44"/>
  <c r="T554" i="44"/>
  <c r="S554" i="44"/>
  <c r="R554" i="44"/>
  <c r="Q554" i="44"/>
  <c r="P554" i="44"/>
  <c r="O554" i="44"/>
  <c r="N554" i="44"/>
  <c r="M554" i="44"/>
  <c r="L554" i="44"/>
  <c r="K554" i="44"/>
  <c r="J554" i="44"/>
  <c r="I554" i="44"/>
  <c r="T549" i="44"/>
  <c r="S549" i="44"/>
  <c r="R549" i="44"/>
  <c r="Q549" i="44"/>
  <c r="P549" i="44"/>
  <c r="O549" i="44"/>
  <c r="N549" i="44"/>
  <c r="M549" i="44"/>
  <c r="L549" i="44"/>
  <c r="K549" i="44"/>
  <c r="J549" i="44"/>
  <c r="I549" i="44"/>
  <c r="T548" i="44"/>
  <c r="S548" i="44"/>
  <c r="R548" i="44"/>
  <c r="Q548" i="44"/>
  <c r="P548" i="44"/>
  <c r="O548" i="44"/>
  <c r="N548" i="44"/>
  <c r="M548" i="44"/>
  <c r="L548" i="44"/>
  <c r="K548" i="44"/>
  <c r="J548" i="44"/>
  <c r="I548" i="44"/>
  <c r="T547" i="44"/>
  <c r="S547" i="44"/>
  <c r="R547" i="44"/>
  <c r="Q547" i="44"/>
  <c r="P547" i="44"/>
  <c r="O547" i="44"/>
  <c r="N547" i="44"/>
  <c r="M547" i="44"/>
  <c r="L547" i="44"/>
  <c r="K547" i="44"/>
  <c r="J547" i="44"/>
  <c r="I547" i="44"/>
  <c r="T545" i="44"/>
  <c r="S545" i="44"/>
  <c r="R545" i="44"/>
  <c r="Q545" i="44"/>
  <c r="P545" i="44"/>
  <c r="O545" i="44"/>
  <c r="N545" i="44"/>
  <c r="M545" i="44"/>
  <c r="L545" i="44"/>
  <c r="K545" i="44"/>
  <c r="J545" i="44"/>
  <c r="I545" i="44"/>
  <c r="T539" i="44"/>
  <c r="S539" i="44"/>
  <c r="R539" i="44"/>
  <c r="Q539" i="44"/>
  <c r="P539" i="44"/>
  <c r="O539" i="44"/>
  <c r="N539" i="44"/>
  <c r="M539" i="44"/>
  <c r="L539" i="44"/>
  <c r="K539" i="44"/>
  <c r="J539" i="44"/>
  <c r="I539" i="44"/>
  <c r="T538" i="44"/>
  <c r="S538" i="44"/>
  <c r="R538" i="44"/>
  <c r="Q538" i="44"/>
  <c r="P538" i="44"/>
  <c r="O538" i="44"/>
  <c r="N538" i="44"/>
  <c r="M538" i="44"/>
  <c r="L538" i="44"/>
  <c r="K538" i="44"/>
  <c r="J538" i="44"/>
  <c r="I538" i="44"/>
  <c r="T537" i="44"/>
  <c r="S537" i="44"/>
  <c r="R537" i="44"/>
  <c r="Q537" i="44"/>
  <c r="P537" i="44"/>
  <c r="O537" i="44"/>
  <c r="N537" i="44"/>
  <c r="M537" i="44"/>
  <c r="L537" i="44"/>
  <c r="K537" i="44"/>
  <c r="J537" i="44"/>
  <c r="I537" i="44"/>
  <c r="T536" i="44"/>
  <c r="S536" i="44"/>
  <c r="R536" i="44"/>
  <c r="Q536" i="44"/>
  <c r="P536" i="44"/>
  <c r="O536" i="44"/>
  <c r="N536" i="44"/>
  <c r="M536" i="44"/>
  <c r="L536" i="44"/>
  <c r="K536" i="44"/>
  <c r="J536" i="44"/>
  <c r="I536" i="44"/>
  <c r="T534" i="44"/>
  <c r="S534" i="44"/>
  <c r="R534" i="44"/>
  <c r="Q534" i="44"/>
  <c r="P534" i="44"/>
  <c r="O534" i="44"/>
  <c r="N534" i="44"/>
  <c r="M534" i="44"/>
  <c r="L534" i="44"/>
  <c r="K534" i="44"/>
  <c r="J534" i="44"/>
  <c r="I534" i="44"/>
  <c r="Z531" i="44"/>
  <c r="Y531" i="44"/>
  <c r="X531" i="44"/>
  <c r="W531" i="44"/>
  <c r="V531" i="44"/>
  <c r="U531" i="44"/>
  <c r="T531" i="44"/>
  <c r="S531" i="44"/>
  <c r="R531" i="44"/>
  <c r="Q531" i="44"/>
  <c r="P531" i="44"/>
  <c r="O531" i="44"/>
  <c r="N531" i="44"/>
  <c r="M531" i="44"/>
  <c r="L531" i="44"/>
  <c r="K531" i="44"/>
  <c r="J531" i="44"/>
  <c r="I531" i="44"/>
  <c r="Z530" i="44"/>
  <c r="Y530" i="44"/>
  <c r="X530" i="44"/>
  <c r="W530" i="44"/>
  <c r="V530" i="44"/>
  <c r="U530" i="44"/>
  <c r="T530" i="44"/>
  <c r="S530" i="44"/>
  <c r="R530" i="44"/>
  <c r="Q530" i="44"/>
  <c r="P530" i="44"/>
  <c r="O530" i="44"/>
  <c r="N530" i="44"/>
  <c r="M530" i="44"/>
  <c r="L530" i="44"/>
  <c r="K530" i="44"/>
  <c r="J530" i="44"/>
  <c r="I530" i="44"/>
  <c r="Z529" i="44"/>
  <c r="Y529" i="44"/>
  <c r="X529" i="44"/>
  <c r="W529" i="44"/>
  <c r="V529" i="44"/>
  <c r="U529" i="44"/>
  <c r="T529" i="44"/>
  <c r="S529" i="44"/>
  <c r="R529" i="44"/>
  <c r="Q529" i="44"/>
  <c r="P529" i="44"/>
  <c r="O529" i="44"/>
  <c r="N529" i="44"/>
  <c r="M529" i="44"/>
  <c r="L529" i="44"/>
  <c r="K529" i="44"/>
  <c r="J529" i="44"/>
  <c r="I529" i="44"/>
  <c r="Z528" i="44"/>
  <c r="Y528" i="44"/>
  <c r="X528" i="44"/>
  <c r="W528" i="44"/>
  <c r="V528" i="44"/>
  <c r="U528" i="44"/>
  <c r="T528" i="44"/>
  <c r="S528" i="44"/>
  <c r="R528" i="44"/>
  <c r="Q528" i="44"/>
  <c r="P528" i="44"/>
  <c r="O528" i="44"/>
  <c r="N528" i="44"/>
  <c r="M528" i="44"/>
  <c r="L528" i="44"/>
  <c r="K528" i="44"/>
  <c r="J528" i="44"/>
  <c r="I528" i="44"/>
  <c r="Z527" i="44"/>
  <c r="Y527" i="44"/>
  <c r="X527" i="44"/>
  <c r="W527" i="44"/>
  <c r="V527" i="44"/>
  <c r="U527" i="44"/>
  <c r="T527" i="44"/>
  <c r="S527" i="44"/>
  <c r="R527" i="44"/>
  <c r="Q527" i="44"/>
  <c r="P527" i="44"/>
  <c r="O527" i="44"/>
  <c r="N527" i="44"/>
  <c r="M527" i="44"/>
  <c r="L527" i="44"/>
  <c r="K527" i="44"/>
  <c r="J527" i="44"/>
  <c r="I527" i="44"/>
  <c r="Z526" i="44"/>
  <c r="Y526" i="44"/>
  <c r="X526" i="44"/>
  <c r="W526" i="44"/>
  <c r="V526" i="44"/>
  <c r="U526" i="44"/>
  <c r="T526" i="44"/>
  <c r="S526" i="44"/>
  <c r="R526" i="44"/>
  <c r="Q526" i="44"/>
  <c r="P526" i="44"/>
  <c r="O526" i="44"/>
  <c r="N526" i="44"/>
  <c r="M526" i="44"/>
  <c r="L526" i="44"/>
  <c r="K526" i="44"/>
  <c r="J526" i="44"/>
  <c r="I526" i="44"/>
  <c r="Z525" i="44"/>
  <c r="Y525" i="44"/>
  <c r="X525" i="44"/>
  <c r="W525" i="44"/>
  <c r="V525" i="44"/>
  <c r="U525" i="44"/>
  <c r="T525" i="44"/>
  <c r="S525" i="44"/>
  <c r="R525" i="44"/>
  <c r="Q525" i="44"/>
  <c r="P525" i="44"/>
  <c r="O525" i="44"/>
  <c r="N525" i="44"/>
  <c r="M525" i="44"/>
  <c r="L525" i="44"/>
  <c r="K525" i="44"/>
  <c r="J525" i="44"/>
  <c r="I525" i="44"/>
  <c r="Z524" i="44"/>
  <c r="Y524" i="44"/>
  <c r="X524" i="44"/>
  <c r="W524" i="44"/>
  <c r="V524" i="44"/>
  <c r="U524" i="44"/>
  <c r="T524" i="44"/>
  <c r="S524" i="44"/>
  <c r="R524" i="44"/>
  <c r="Q524" i="44"/>
  <c r="P524" i="44"/>
  <c r="O524" i="44"/>
  <c r="N524" i="44"/>
  <c r="M524" i="44"/>
  <c r="L524" i="44"/>
  <c r="K524" i="44"/>
  <c r="J524" i="44"/>
  <c r="I524" i="44"/>
  <c r="Z523" i="44"/>
  <c r="Y523" i="44"/>
  <c r="X523" i="44"/>
  <c r="W523" i="44"/>
  <c r="V523" i="44"/>
  <c r="U523" i="44"/>
  <c r="T523" i="44"/>
  <c r="S523" i="44"/>
  <c r="R523" i="44"/>
  <c r="Q523" i="44"/>
  <c r="P523" i="44"/>
  <c r="O523" i="44"/>
  <c r="N523" i="44"/>
  <c r="M523" i="44"/>
  <c r="L523" i="44"/>
  <c r="K523" i="44"/>
  <c r="J523" i="44"/>
  <c r="I523" i="44"/>
  <c r="Z522" i="44"/>
  <c r="Y522" i="44"/>
  <c r="X522" i="44"/>
  <c r="W522" i="44"/>
  <c r="V522" i="44"/>
  <c r="U522" i="44"/>
  <c r="T522" i="44"/>
  <c r="S522" i="44"/>
  <c r="R522" i="44"/>
  <c r="Q522" i="44"/>
  <c r="P522" i="44"/>
  <c r="O522" i="44"/>
  <c r="N522" i="44"/>
  <c r="M522" i="44"/>
  <c r="L522" i="44"/>
  <c r="K522" i="44"/>
  <c r="J522" i="44"/>
  <c r="I522" i="44"/>
  <c r="Z521" i="44"/>
  <c r="Y521" i="44"/>
  <c r="X521" i="44"/>
  <c r="W521" i="44"/>
  <c r="V521" i="44"/>
  <c r="U521" i="44"/>
  <c r="T521" i="44"/>
  <c r="S521" i="44"/>
  <c r="R521" i="44"/>
  <c r="Q521" i="44"/>
  <c r="P521" i="44"/>
  <c r="O521" i="44"/>
  <c r="N521" i="44"/>
  <c r="M521" i="44"/>
  <c r="L521" i="44"/>
  <c r="K521" i="44"/>
  <c r="J521" i="44"/>
  <c r="I521" i="44"/>
  <c r="Z520" i="44"/>
  <c r="Y520" i="44"/>
  <c r="X520" i="44"/>
  <c r="W520" i="44"/>
  <c r="V520" i="44"/>
  <c r="U520" i="44"/>
  <c r="T520" i="44"/>
  <c r="S520" i="44"/>
  <c r="R520" i="44"/>
  <c r="Q520" i="44"/>
  <c r="P520" i="44"/>
  <c r="O520" i="44"/>
  <c r="N520" i="44"/>
  <c r="M520" i="44"/>
  <c r="L520" i="44"/>
  <c r="K520" i="44"/>
  <c r="J520" i="44"/>
  <c r="I520" i="44"/>
  <c r="C183" i="44"/>
  <c r="B173" i="44"/>
  <c r="C185" i="44" s="1"/>
  <c r="B168" i="44"/>
  <c r="B160" i="44"/>
  <c r="B152" i="44"/>
  <c r="B144" i="44"/>
  <c r="B128" i="44"/>
  <c r="B120" i="44"/>
  <c r="B112" i="44"/>
  <c r="E100" i="44"/>
  <c r="B203" i="44" s="1"/>
  <c r="E92" i="44"/>
  <c r="E79" i="44"/>
  <c r="B201" i="44" s="1"/>
  <c r="E66" i="44"/>
  <c r="B200" i="44" s="1"/>
  <c r="E58" i="44"/>
  <c r="B199" i="44" s="1"/>
  <c r="E40" i="44"/>
  <c r="B198" i="44" s="1"/>
  <c r="E32" i="44"/>
  <c r="B197" i="44" s="1"/>
  <c r="E14" i="44"/>
  <c r="E13" i="44"/>
  <c r="E12" i="44"/>
  <c r="E11" i="44"/>
  <c r="E10" i="44"/>
  <c r="E9" i="44"/>
  <c r="E15" i="44" s="1"/>
  <c r="B196" i="44" s="1"/>
  <c r="E8" i="44"/>
  <c r="T593" i="43"/>
  <c r="S593" i="43"/>
  <c r="Q593" i="43"/>
  <c r="P593" i="43"/>
  <c r="O593" i="43"/>
  <c r="N593" i="43"/>
  <c r="M593" i="43"/>
  <c r="L593" i="43"/>
  <c r="K593" i="43"/>
  <c r="J593" i="43"/>
  <c r="I593" i="43"/>
  <c r="T582" i="43"/>
  <c r="S582" i="43"/>
  <c r="Q582" i="43"/>
  <c r="P582" i="43"/>
  <c r="O582" i="43"/>
  <c r="N582" i="43"/>
  <c r="M582" i="43"/>
  <c r="L582" i="43"/>
  <c r="K582" i="43"/>
  <c r="J582" i="43"/>
  <c r="I582" i="43"/>
  <c r="T581" i="43"/>
  <c r="S581" i="43"/>
  <c r="Q581" i="43"/>
  <c r="P581" i="43"/>
  <c r="O581" i="43"/>
  <c r="N581" i="43"/>
  <c r="M581" i="43"/>
  <c r="L581" i="43"/>
  <c r="K581" i="43"/>
  <c r="J581" i="43"/>
  <c r="I581" i="43"/>
  <c r="T571" i="43"/>
  <c r="S571" i="43"/>
  <c r="Q571" i="43"/>
  <c r="P571" i="43"/>
  <c r="O571" i="43"/>
  <c r="N571" i="43"/>
  <c r="M571" i="43"/>
  <c r="L571" i="43"/>
  <c r="K571" i="43"/>
  <c r="J571" i="43"/>
  <c r="I571" i="43"/>
  <c r="T567" i="43"/>
  <c r="S567" i="43"/>
  <c r="Q567" i="43"/>
  <c r="P567" i="43"/>
  <c r="O567" i="43"/>
  <c r="N567" i="43"/>
  <c r="M567" i="43"/>
  <c r="L567" i="43"/>
  <c r="K567" i="43"/>
  <c r="J567" i="43"/>
  <c r="I567" i="43"/>
  <c r="T566" i="43"/>
  <c r="S566" i="43"/>
  <c r="Q566" i="43"/>
  <c r="P566" i="43"/>
  <c r="O566" i="43"/>
  <c r="N566" i="43"/>
  <c r="M566" i="43"/>
  <c r="L566" i="43"/>
  <c r="K566" i="43"/>
  <c r="J566" i="43"/>
  <c r="I566" i="43"/>
  <c r="T557" i="43"/>
  <c r="S557" i="43"/>
  <c r="Q557" i="43"/>
  <c r="P557" i="43"/>
  <c r="O557" i="43"/>
  <c r="N557" i="43"/>
  <c r="M557" i="43"/>
  <c r="L557" i="43"/>
  <c r="K557" i="43"/>
  <c r="J557" i="43"/>
  <c r="I557" i="43"/>
  <c r="T556" i="43"/>
  <c r="S556" i="43"/>
  <c r="Q556" i="43"/>
  <c r="P556" i="43"/>
  <c r="O556" i="43"/>
  <c r="N556" i="43"/>
  <c r="M556" i="43"/>
  <c r="L556" i="43"/>
  <c r="K556" i="43"/>
  <c r="J556" i="43"/>
  <c r="I556" i="43"/>
  <c r="T555" i="43"/>
  <c r="S555" i="43"/>
  <c r="Q555" i="43"/>
  <c r="P555" i="43"/>
  <c r="O555" i="43"/>
  <c r="N555" i="43"/>
  <c r="M555" i="43"/>
  <c r="L555" i="43"/>
  <c r="K555" i="43"/>
  <c r="J555" i="43"/>
  <c r="I555" i="43"/>
  <c r="T554" i="43"/>
  <c r="S554" i="43"/>
  <c r="Q554" i="43"/>
  <c r="P554" i="43"/>
  <c r="O554" i="43"/>
  <c r="N554" i="43"/>
  <c r="M554" i="43"/>
  <c r="L554" i="43"/>
  <c r="K554" i="43"/>
  <c r="J554" i="43"/>
  <c r="I554" i="43"/>
  <c r="T549" i="43"/>
  <c r="S549" i="43"/>
  <c r="Q549" i="43"/>
  <c r="P549" i="43"/>
  <c r="O549" i="43"/>
  <c r="N549" i="43"/>
  <c r="M549" i="43"/>
  <c r="L549" i="43"/>
  <c r="K549" i="43"/>
  <c r="J549" i="43"/>
  <c r="I549" i="43"/>
  <c r="T548" i="43"/>
  <c r="S548" i="43"/>
  <c r="Q548" i="43"/>
  <c r="P548" i="43"/>
  <c r="O548" i="43"/>
  <c r="N548" i="43"/>
  <c r="M548" i="43"/>
  <c r="L548" i="43"/>
  <c r="K548" i="43"/>
  <c r="J548" i="43"/>
  <c r="I548" i="43"/>
  <c r="T547" i="43"/>
  <c r="S547" i="43"/>
  <c r="Q547" i="43"/>
  <c r="P547" i="43"/>
  <c r="O547" i="43"/>
  <c r="N547" i="43"/>
  <c r="M547" i="43"/>
  <c r="L547" i="43"/>
  <c r="K547" i="43"/>
  <c r="J547" i="43"/>
  <c r="I547" i="43"/>
  <c r="T545" i="43"/>
  <c r="S545" i="43"/>
  <c r="Q545" i="43"/>
  <c r="P545" i="43"/>
  <c r="O545" i="43"/>
  <c r="N545" i="43"/>
  <c r="M545" i="43"/>
  <c r="L545" i="43"/>
  <c r="K545" i="43"/>
  <c r="J545" i="43"/>
  <c r="I545" i="43"/>
  <c r="T539" i="43"/>
  <c r="S539" i="43"/>
  <c r="Q539" i="43"/>
  <c r="P539" i="43"/>
  <c r="O539" i="43"/>
  <c r="N539" i="43"/>
  <c r="M539" i="43"/>
  <c r="L539" i="43"/>
  <c r="K539" i="43"/>
  <c r="J539" i="43"/>
  <c r="I539" i="43"/>
  <c r="T538" i="43"/>
  <c r="S538" i="43"/>
  <c r="Q538" i="43"/>
  <c r="P538" i="43"/>
  <c r="O538" i="43"/>
  <c r="N538" i="43"/>
  <c r="M538" i="43"/>
  <c r="L538" i="43"/>
  <c r="K538" i="43"/>
  <c r="J538" i="43"/>
  <c r="I538" i="43"/>
  <c r="T537" i="43"/>
  <c r="S537" i="43"/>
  <c r="Q537" i="43"/>
  <c r="P537" i="43"/>
  <c r="O537" i="43"/>
  <c r="N537" i="43"/>
  <c r="M537" i="43"/>
  <c r="L537" i="43"/>
  <c r="K537" i="43"/>
  <c r="J537" i="43"/>
  <c r="I537" i="43"/>
  <c r="T536" i="43"/>
  <c r="S536" i="43"/>
  <c r="Q536" i="43"/>
  <c r="P536" i="43"/>
  <c r="O536" i="43"/>
  <c r="N536" i="43"/>
  <c r="M536" i="43"/>
  <c r="L536" i="43"/>
  <c r="K536" i="43"/>
  <c r="J536" i="43"/>
  <c r="I536" i="43"/>
  <c r="T534" i="43"/>
  <c r="S534" i="43"/>
  <c r="Q534" i="43"/>
  <c r="P534" i="43"/>
  <c r="O534" i="43"/>
  <c r="N534" i="43"/>
  <c r="M534" i="43"/>
  <c r="L534" i="43"/>
  <c r="K534" i="43"/>
  <c r="J534" i="43"/>
  <c r="I534" i="43"/>
  <c r="Z531" i="43"/>
  <c r="Y531" i="43"/>
  <c r="X531" i="43"/>
  <c r="W531" i="43"/>
  <c r="V531" i="43"/>
  <c r="U531" i="43"/>
  <c r="T531" i="43"/>
  <c r="S531" i="43"/>
  <c r="R531" i="43"/>
  <c r="Q531" i="43"/>
  <c r="P531" i="43"/>
  <c r="O531" i="43"/>
  <c r="N531" i="43"/>
  <c r="M531" i="43"/>
  <c r="L531" i="43"/>
  <c r="K531" i="43"/>
  <c r="J531" i="43"/>
  <c r="I531" i="43"/>
  <c r="Z530" i="43"/>
  <c r="Y530" i="43"/>
  <c r="X530" i="43"/>
  <c r="W530" i="43"/>
  <c r="V530" i="43"/>
  <c r="U530" i="43"/>
  <c r="T530" i="43"/>
  <c r="S530" i="43"/>
  <c r="R530" i="43"/>
  <c r="Q530" i="43"/>
  <c r="P530" i="43"/>
  <c r="O530" i="43"/>
  <c r="N530" i="43"/>
  <c r="M530" i="43"/>
  <c r="L530" i="43"/>
  <c r="K530" i="43"/>
  <c r="J530" i="43"/>
  <c r="I530" i="43"/>
  <c r="Z529" i="43"/>
  <c r="Y529" i="43"/>
  <c r="X529" i="43"/>
  <c r="W529" i="43"/>
  <c r="V529" i="43"/>
  <c r="U529" i="43"/>
  <c r="T529" i="43"/>
  <c r="S529" i="43"/>
  <c r="R529" i="43"/>
  <c r="Q529" i="43"/>
  <c r="P529" i="43"/>
  <c r="O529" i="43"/>
  <c r="N529" i="43"/>
  <c r="M529" i="43"/>
  <c r="L529" i="43"/>
  <c r="K529" i="43"/>
  <c r="J529" i="43"/>
  <c r="I529" i="43"/>
  <c r="Z528" i="43"/>
  <c r="Y528" i="43"/>
  <c r="X528" i="43"/>
  <c r="W528" i="43"/>
  <c r="V528" i="43"/>
  <c r="U528" i="43"/>
  <c r="T528" i="43"/>
  <c r="S528" i="43"/>
  <c r="R528" i="43"/>
  <c r="Q528" i="43"/>
  <c r="P528" i="43"/>
  <c r="O528" i="43"/>
  <c r="N528" i="43"/>
  <c r="M528" i="43"/>
  <c r="L528" i="43"/>
  <c r="K528" i="43"/>
  <c r="J528" i="43"/>
  <c r="I528" i="43"/>
  <c r="Z527" i="43"/>
  <c r="Y527" i="43"/>
  <c r="X527" i="43"/>
  <c r="W527" i="43"/>
  <c r="V527" i="43"/>
  <c r="U527" i="43"/>
  <c r="T527" i="43"/>
  <c r="S527" i="43"/>
  <c r="R527" i="43"/>
  <c r="Q527" i="43"/>
  <c r="P527" i="43"/>
  <c r="O527" i="43"/>
  <c r="N527" i="43"/>
  <c r="M527" i="43"/>
  <c r="L527" i="43"/>
  <c r="K527" i="43"/>
  <c r="J527" i="43"/>
  <c r="I527" i="43"/>
  <c r="Z526" i="43"/>
  <c r="Y526" i="43"/>
  <c r="X526" i="43"/>
  <c r="W526" i="43"/>
  <c r="V526" i="43"/>
  <c r="U526" i="43"/>
  <c r="T526" i="43"/>
  <c r="S526" i="43"/>
  <c r="R526" i="43"/>
  <c r="Q526" i="43"/>
  <c r="P526" i="43"/>
  <c r="O526" i="43"/>
  <c r="N526" i="43"/>
  <c r="M526" i="43"/>
  <c r="L526" i="43"/>
  <c r="K526" i="43"/>
  <c r="J526" i="43"/>
  <c r="I526" i="43"/>
  <c r="Z525" i="43"/>
  <c r="Y525" i="43"/>
  <c r="X525" i="43"/>
  <c r="W525" i="43"/>
  <c r="V525" i="43"/>
  <c r="U525" i="43"/>
  <c r="T525" i="43"/>
  <c r="S525" i="43"/>
  <c r="R525" i="43"/>
  <c r="Q525" i="43"/>
  <c r="P525" i="43"/>
  <c r="O525" i="43"/>
  <c r="N525" i="43"/>
  <c r="M525" i="43"/>
  <c r="L525" i="43"/>
  <c r="K525" i="43"/>
  <c r="J525" i="43"/>
  <c r="I525" i="43"/>
  <c r="Z524" i="43"/>
  <c r="Y524" i="43"/>
  <c r="X524" i="43"/>
  <c r="W524" i="43"/>
  <c r="V524" i="43"/>
  <c r="U524" i="43"/>
  <c r="T524" i="43"/>
  <c r="S524" i="43"/>
  <c r="R524" i="43"/>
  <c r="Q524" i="43"/>
  <c r="P524" i="43"/>
  <c r="O524" i="43"/>
  <c r="N524" i="43"/>
  <c r="M524" i="43"/>
  <c r="L524" i="43"/>
  <c r="K524" i="43"/>
  <c r="J524" i="43"/>
  <c r="I524" i="43"/>
  <c r="Z523" i="43"/>
  <c r="V523" i="43"/>
  <c r="L523" i="43"/>
  <c r="Z522" i="43"/>
  <c r="Y522" i="43"/>
  <c r="X522" i="43"/>
  <c r="W522" i="43"/>
  <c r="V522" i="43"/>
  <c r="U522" i="43"/>
  <c r="T522" i="43"/>
  <c r="S522" i="43"/>
  <c r="R522" i="43"/>
  <c r="Q522" i="43"/>
  <c r="P522" i="43"/>
  <c r="O522" i="43"/>
  <c r="N522" i="43"/>
  <c r="M522" i="43"/>
  <c r="L522" i="43"/>
  <c r="K522" i="43"/>
  <c r="J522" i="43"/>
  <c r="I522" i="43"/>
  <c r="Z521" i="43"/>
  <c r="Y521" i="43"/>
  <c r="X521" i="43"/>
  <c r="W521" i="43"/>
  <c r="V521" i="43"/>
  <c r="U521" i="43"/>
  <c r="T521" i="43"/>
  <c r="S521" i="43"/>
  <c r="R521" i="43"/>
  <c r="Q521" i="43"/>
  <c r="P521" i="43"/>
  <c r="O521" i="43"/>
  <c r="N521" i="43"/>
  <c r="M521" i="43"/>
  <c r="L521" i="43"/>
  <c r="K521" i="43"/>
  <c r="J521" i="43"/>
  <c r="I521" i="43"/>
  <c r="Z520" i="43"/>
  <c r="Y520" i="43"/>
  <c r="X520" i="43"/>
  <c r="W520" i="43"/>
  <c r="V520" i="43"/>
  <c r="U520" i="43"/>
  <c r="T520" i="43"/>
  <c r="S520" i="43"/>
  <c r="R520" i="43"/>
  <c r="Q520" i="43"/>
  <c r="P520" i="43"/>
  <c r="O520" i="43"/>
  <c r="N520" i="43"/>
  <c r="M520" i="43"/>
  <c r="L520" i="43"/>
  <c r="K520" i="43"/>
  <c r="J520" i="43"/>
  <c r="I520" i="43"/>
  <c r="Y523" i="43"/>
  <c r="R556" i="43"/>
  <c r="R555" i="43"/>
  <c r="R554" i="43"/>
  <c r="R567" i="43"/>
  <c r="U523" i="43"/>
  <c r="R549" i="43"/>
  <c r="R557" i="43"/>
  <c r="R523" i="43"/>
  <c r="Q523" i="43"/>
  <c r="C183" i="43"/>
  <c r="B173" i="43"/>
  <c r="B168" i="43"/>
  <c r="B160" i="43"/>
  <c r="B152" i="43"/>
  <c r="B144" i="43"/>
  <c r="B128" i="43"/>
  <c r="B120" i="43"/>
  <c r="B112" i="43"/>
  <c r="E100" i="43"/>
  <c r="B203" i="43" s="1"/>
  <c r="E92" i="43"/>
  <c r="E79" i="43"/>
  <c r="B201" i="43" s="1"/>
  <c r="E66" i="43"/>
  <c r="B200" i="43" s="1"/>
  <c r="E58" i="43"/>
  <c r="B199" i="43" s="1"/>
  <c r="R538" i="43" s="1"/>
  <c r="E40" i="43"/>
  <c r="B198" i="43" s="1"/>
  <c r="E32" i="43"/>
  <c r="B197" i="43" s="1"/>
  <c r="E14" i="43"/>
  <c r="E13" i="43"/>
  <c r="E12" i="43"/>
  <c r="E11" i="43"/>
  <c r="E10" i="43"/>
  <c r="E9" i="43"/>
  <c r="E8" i="43"/>
  <c r="T593" i="42"/>
  <c r="S593" i="42"/>
  <c r="R593" i="42"/>
  <c r="Q593" i="42"/>
  <c r="P593" i="42"/>
  <c r="O593" i="42"/>
  <c r="N593" i="42"/>
  <c r="M593" i="42"/>
  <c r="L593" i="42"/>
  <c r="K593" i="42"/>
  <c r="J593" i="42"/>
  <c r="I593" i="42"/>
  <c r="T582" i="42"/>
  <c r="S582" i="42"/>
  <c r="R582" i="42"/>
  <c r="Q582" i="42"/>
  <c r="P582" i="42"/>
  <c r="O582" i="42"/>
  <c r="N582" i="42"/>
  <c r="M582" i="42"/>
  <c r="L582" i="42"/>
  <c r="K582" i="42"/>
  <c r="J582" i="42"/>
  <c r="I582" i="42"/>
  <c r="T581" i="42"/>
  <c r="S581" i="42"/>
  <c r="R581" i="42"/>
  <c r="Q581" i="42"/>
  <c r="P581" i="42"/>
  <c r="O581" i="42"/>
  <c r="N581" i="42"/>
  <c r="M581" i="42"/>
  <c r="L581" i="42"/>
  <c r="K581" i="42"/>
  <c r="J581" i="42"/>
  <c r="I581" i="42"/>
  <c r="T571" i="42"/>
  <c r="S571" i="42"/>
  <c r="R571" i="42"/>
  <c r="Q571" i="42"/>
  <c r="P571" i="42"/>
  <c r="O571" i="42"/>
  <c r="N571" i="42"/>
  <c r="M571" i="42"/>
  <c r="L571" i="42"/>
  <c r="K571" i="42"/>
  <c r="J571" i="42"/>
  <c r="I571" i="42"/>
  <c r="T567" i="42"/>
  <c r="S567" i="42"/>
  <c r="R567" i="42"/>
  <c r="Q567" i="42"/>
  <c r="P567" i="42"/>
  <c r="O567" i="42"/>
  <c r="N567" i="42"/>
  <c r="M567" i="42"/>
  <c r="L567" i="42"/>
  <c r="K567" i="42"/>
  <c r="J567" i="42"/>
  <c r="I567" i="42"/>
  <c r="T566" i="42"/>
  <c r="S566" i="42"/>
  <c r="R566" i="42"/>
  <c r="Q566" i="42"/>
  <c r="P566" i="42"/>
  <c r="O566" i="42"/>
  <c r="N566" i="42"/>
  <c r="M566" i="42"/>
  <c r="L566" i="42"/>
  <c r="K566" i="42"/>
  <c r="J566" i="42"/>
  <c r="I566" i="42"/>
  <c r="T557" i="42"/>
  <c r="S557" i="42"/>
  <c r="R557" i="42"/>
  <c r="Q557" i="42"/>
  <c r="P557" i="42"/>
  <c r="O557" i="42"/>
  <c r="N557" i="42"/>
  <c r="M557" i="42"/>
  <c r="L557" i="42"/>
  <c r="K557" i="42"/>
  <c r="J557" i="42"/>
  <c r="I557" i="42"/>
  <c r="T556" i="42"/>
  <c r="S556" i="42"/>
  <c r="R556" i="42"/>
  <c r="Q556" i="42"/>
  <c r="P556" i="42"/>
  <c r="O556" i="42"/>
  <c r="N556" i="42"/>
  <c r="M556" i="42"/>
  <c r="L556" i="42"/>
  <c r="K556" i="42"/>
  <c r="J556" i="42"/>
  <c r="I556" i="42"/>
  <c r="T555" i="42"/>
  <c r="S555" i="42"/>
  <c r="R555" i="42"/>
  <c r="Q555" i="42"/>
  <c r="P555" i="42"/>
  <c r="O555" i="42"/>
  <c r="N555" i="42"/>
  <c r="M555" i="42"/>
  <c r="L555" i="42"/>
  <c r="K555" i="42"/>
  <c r="J555" i="42"/>
  <c r="I555" i="42"/>
  <c r="T554" i="42"/>
  <c r="S554" i="42"/>
  <c r="R554" i="42"/>
  <c r="Q554" i="42"/>
  <c r="P554" i="42"/>
  <c r="O554" i="42"/>
  <c r="N554" i="42"/>
  <c r="M554" i="42"/>
  <c r="L554" i="42"/>
  <c r="K554" i="42"/>
  <c r="J554" i="42"/>
  <c r="I554" i="42"/>
  <c r="T549" i="42"/>
  <c r="S549" i="42"/>
  <c r="R549" i="42"/>
  <c r="Q549" i="42"/>
  <c r="P549" i="42"/>
  <c r="O549" i="42"/>
  <c r="N549" i="42"/>
  <c r="M549" i="42"/>
  <c r="L549" i="42"/>
  <c r="K549" i="42"/>
  <c r="J549" i="42"/>
  <c r="I549" i="42"/>
  <c r="T548" i="42"/>
  <c r="S548" i="42"/>
  <c r="R548" i="42"/>
  <c r="Q548" i="42"/>
  <c r="P548" i="42"/>
  <c r="O548" i="42"/>
  <c r="N548" i="42"/>
  <c r="M548" i="42"/>
  <c r="L548" i="42"/>
  <c r="K548" i="42"/>
  <c r="J548" i="42"/>
  <c r="I548" i="42"/>
  <c r="T547" i="42"/>
  <c r="S547" i="42"/>
  <c r="R547" i="42"/>
  <c r="Q547" i="42"/>
  <c r="P547" i="42"/>
  <c r="O547" i="42"/>
  <c r="N547" i="42"/>
  <c r="M547" i="42"/>
  <c r="L547" i="42"/>
  <c r="K547" i="42"/>
  <c r="J547" i="42"/>
  <c r="I547" i="42"/>
  <c r="T545" i="42"/>
  <c r="S545" i="42"/>
  <c r="R545" i="42"/>
  <c r="Q545" i="42"/>
  <c r="P545" i="42"/>
  <c r="O545" i="42"/>
  <c r="N545" i="42"/>
  <c r="M545" i="42"/>
  <c r="L545" i="42"/>
  <c r="K545" i="42"/>
  <c r="J545" i="42"/>
  <c r="I545" i="42"/>
  <c r="T539" i="42"/>
  <c r="S539" i="42"/>
  <c r="R539" i="42"/>
  <c r="Q539" i="42"/>
  <c r="P539" i="42"/>
  <c r="O539" i="42"/>
  <c r="N539" i="42"/>
  <c r="M539" i="42"/>
  <c r="L539" i="42"/>
  <c r="K539" i="42"/>
  <c r="J539" i="42"/>
  <c r="I539" i="42"/>
  <c r="T538" i="42"/>
  <c r="S538" i="42"/>
  <c r="R538" i="42"/>
  <c r="Q538" i="42"/>
  <c r="P538" i="42"/>
  <c r="O538" i="42"/>
  <c r="N538" i="42"/>
  <c r="M538" i="42"/>
  <c r="L538" i="42"/>
  <c r="K538" i="42"/>
  <c r="J538" i="42"/>
  <c r="I538" i="42"/>
  <c r="T537" i="42"/>
  <c r="S537" i="42"/>
  <c r="R537" i="42"/>
  <c r="Q537" i="42"/>
  <c r="P537" i="42"/>
  <c r="O537" i="42"/>
  <c r="N537" i="42"/>
  <c r="M537" i="42"/>
  <c r="L537" i="42"/>
  <c r="K537" i="42"/>
  <c r="J537" i="42"/>
  <c r="I537" i="42"/>
  <c r="T536" i="42"/>
  <c r="S536" i="42"/>
  <c r="R536" i="42"/>
  <c r="Q536" i="42"/>
  <c r="P536" i="42"/>
  <c r="O536" i="42"/>
  <c r="N536" i="42"/>
  <c r="M536" i="42"/>
  <c r="L536" i="42"/>
  <c r="K536" i="42"/>
  <c r="J536" i="42"/>
  <c r="I536" i="42"/>
  <c r="T534" i="42"/>
  <c r="S534" i="42"/>
  <c r="R534" i="42"/>
  <c r="Q534" i="42"/>
  <c r="P534" i="42"/>
  <c r="O534" i="42"/>
  <c r="N534" i="42"/>
  <c r="M534" i="42"/>
  <c r="L534" i="42"/>
  <c r="K534" i="42"/>
  <c r="J534" i="42"/>
  <c r="I534" i="42"/>
  <c r="Z531" i="42"/>
  <c r="Y531" i="42"/>
  <c r="X531" i="42"/>
  <c r="W531" i="42"/>
  <c r="V531" i="42"/>
  <c r="U531" i="42"/>
  <c r="T531" i="42"/>
  <c r="S531" i="42"/>
  <c r="R531" i="42"/>
  <c r="Q531" i="42"/>
  <c r="P531" i="42"/>
  <c r="O531" i="42"/>
  <c r="N531" i="42"/>
  <c r="M531" i="42"/>
  <c r="L531" i="42"/>
  <c r="K531" i="42"/>
  <c r="J531" i="42"/>
  <c r="I531" i="42"/>
  <c r="Z530" i="42"/>
  <c r="Y530" i="42"/>
  <c r="X530" i="42"/>
  <c r="W530" i="42"/>
  <c r="V530" i="42"/>
  <c r="U530" i="42"/>
  <c r="T530" i="42"/>
  <c r="S530" i="42"/>
  <c r="R530" i="42"/>
  <c r="Q530" i="42"/>
  <c r="P530" i="42"/>
  <c r="O530" i="42"/>
  <c r="N530" i="42"/>
  <c r="M530" i="42"/>
  <c r="L530" i="42"/>
  <c r="K530" i="42"/>
  <c r="J530" i="42"/>
  <c r="I530" i="42"/>
  <c r="Z529" i="42"/>
  <c r="Y529" i="42"/>
  <c r="X529" i="42"/>
  <c r="W529" i="42"/>
  <c r="V529" i="42"/>
  <c r="U529" i="42"/>
  <c r="T529" i="42"/>
  <c r="S529" i="42"/>
  <c r="R529" i="42"/>
  <c r="Q529" i="42"/>
  <c r="P529" i="42"/>
  <c r="O529" i="42"/>
  <c r="N529" i="42"/>
  <c r="M529" i="42"/>
  <c r="L529" i="42"/>
  <c r="K529" i="42"/>
  <c r="J529" i="42"/>
  <c r="I529" i="42"/>
  <c r="Z528" i="42"/>
  <c r="Y528" i="42"/>
  <c r="X528" i="42"/>
  <c r="W528" i="42"/>
  <c r="V528" i="42"/>
  <c r="U528" i="42"/>
  <c r="T528" i="42"/>
  <c r="S528" i="42"/>
  <c r="R528" i="42"/>
  <c r="Q528" i="42"/>
  <c r="P528" i="42"/>
  <c r="O528" i="42"/>
  <c r="N528" i="42"/>
  <c r="M528" i="42"/>
  <c r="L528" i="42"/>
  <c r="K528" i="42"/>
  <c r="J528" i="42"/>
  <c r="I528" i="42"/>
  <c r="Z527" i="42"/>
  <c r="Y527" i="42"/>
  <c r="X527" i="42"/>
  <c r="W527" i="42"/>
  <c r="V527" i="42"/>
  <c r="U527" i="42"/>
  <c r="T527" i="42"/>
  <c r="S527" i="42"/>
  <c r="R527" i="42"/>
  <c r="Q527" i="42"/>
  <c r="P527" i="42"/>
  <c r="O527" i="42"/>
  <c r="N527" i="42"/>
  <c r="M527" i="42"/>
  <c r="L527" i="42"/>
  <c r="K527" i="42"/>
  <c r="J527" i="42"/>
  <c r="I527" i="42"/>
  <c r="Z526" i="42"/>
  <c r="Y526" i="42"/>
  <c r="X526" i="42"/>
  <c r="W526" i="42"/>
  <c r="V526" i="42"/>
  <c r="U526" i="42"/>
  <c r="T526" i="42"/>
  <c r="S526" i="42"/>
  <c r="R526" i="42"/>
  <c r="Q526" i="42"/>
  <c r="P526" i="42"/>
  <c r="O526" i="42"/>
  <c r="N526" i="42"/>
  <c r="M526" i="42"/>
  <c r="L526" i="42"/>
  <c r="K526" i="42"/>
  <c r="J526" i="42"/>
  <c r="I526" i="42"/>
  <c r="Z525" i="42"/>
  <c r="Y525" i="42"/>
  <c r="X525" i="42"/>
  <c r="W525" i="42"/>
  <c r="V525" i="42"/>
  <c r="U525" i="42"/>
  <c r="T525" i="42"/>
  <c r="S525" i="42"/>
  <c r="R525" i="42"/>
  <c r="Q525" i="42"/>
  <c r="P525" i="42"/>
  <c r="O525" i="42"/>
  <c r="N525" i="42"/>
  <c r="M525" i="42"/>
  <c r="L525" i="42"/>
  <c r="K525" i="42"/>
  <c r="J525" i="42"/>
  <c r="I525" i="42"/>
  <c r="Z524" i="42"/>
  <c r="Y524" i="42"/>
  <c r="X524" i="42"/>
  <c r="W524" i="42"/>
  <c r="V524" i="42"/>
  <c r="U524" i="42"/>
  <c r="T524" i="42"/>
  <c r="S524" i="42"/>
  <c r="R524" i="42"/>
  <c r="Q524" i="42"/>
  <c r="P524" i="42"/>
  <c r="O524" i="42"/>
  <c r="N524" i="42"/>
  <c r="M524" i="42"/>
  <c r="L524" i="42"/>
  <c r="K524" i="42"/>
  <c r="J524" i="42"/>
  <c r="I524" i="42"/>
  <c r="Z523" i="42"/>
  <c r="Y523" i="42"/>
  <c r="X523" i="42"/>
  <c r="W523" i="42"/>
  <c r="V523" i="42"/>
  <c r="U523" i="42"/>
  <c r="T523" i="42"/>
  <c r="S523" i="42"/>
  <c r="R523" i="42"/>
  <c r="Q523" i="42"/>
  <c r="P523" i="42"/>
  <c r="O523" i="42"/>
  <c r="N523" i="42"/>
  <c r="M523" i="42"/>
  <c r="L523" i="42"/>
  <c r="K523" i="42"/>
  <c r="J523" i="42"/>
  <c r="I523" i="42"/>
  <c r="Z522" i="42"/>
  <c r="Y522" i="42"/>
  <c r="X522" i="42"/>
  <c r="W522" i="42"/>
  <c r="V522" i="42"/>
  <c r="U522" i="42"/>
  <c r="T522" i="42"/>
  <c r="S522" i="42"/>
  <c r="R522" i="42"/>
  <c r="Q522" i="42"/>
  <c r="P522" i="42"/>
  <c r="O522" i="42"/>
  <c r="N522" i="42"/>
  <c r="M522" i="42"/>
  <c r="L522" i="42"/>
  <c r="K522" i="42"/>
  <c r="J522" i="42"/>
  <c r="I522" i="42"/>
  <c r="Z521" i="42"/>
  <c r="Y521" i="42"/>
  <c r="X521" i="42"/>
  <c r="W521" i="42"/>
  <c r="V521" i="42"/>
  <c r="U521" i="42"/>
  <c r="T521" i="42"/>
  <c r="S521" i="42"/>
  <c r="R521" i="42"/>
  <c r="Q521" i="42"/>
  <c r="P521" i="42"/>
  <c r="O521" i="42"/>
  <c r="N521" i="42"/>
  <c r="M521" i="42"/>
  <c r="L521" i="42"/>
  <c r="K521" i="42"/>
  <c r="J521" i="42"/>
  <c r="I521" i="42"/>
  <c r="Z520" i="42"/>
  <c r="Y520" i="42"/>
  <c r="X520" i="42"/>
  <c r="W520" i="42"/>
  <c r="V520" i="42"/>
  <c r="U520" i="42"/>
  <c r="T520" i="42"/>
  <c r="S520" i="42"/>
  <c r="R520" i="42"/>
  <c r="Q520" i="42"/>
  <c r="P520" i="42"/>
  <c r="O520" i="42"/>
  <c r="N520" i="42"/>
  <c r="M520" i="42"/>
  <c r="L520" i="42"/>
  <c r="K520" i="42"/>
  <c r="J520" i="42"/>
  <c r="I520" i="42"/>
  <c r="C183" i="42"/>
  <c r="C185" i="42" s="1"/>
  <c r="B173" i="42"/>
  <c r="B168" i="42"/>
  <c r="B160" i="42"/>
  <c r="B152" i="42"/>
  <c r="B144" i="42"/>
  <c r="B128" i="42"/>
  <c r="B120" i="42"/>
  <c r="B112" i="42"/>
  <c r="E100" i="42"/>
  <c r="B203" i="42" s="1"/>
  <c r="E92" i="42"/>
  <c r="B202" i="42" s="1"/>
  <c r="E79" i="42"/>
  <c r="B201" i="42" s="1"/>
  <c r="E66" i="42"/>
  <c r="B200" i="42" s="1"/>
  <c r="E58" i="42"/>
  <c r="B199" i="42" s="1"/>
  <c r="E40" i="42"/>
  <c r="B198" i="42" s="1"/>
  <c r="E32" i="42"/>
  <c r="B197" i="42" s="1"/>
  <c r="E14" i="42"/>
  <c r="E13" i="42"/>
  <c r="E12" i="42"/>
  <c r="E11" i="42"/>
  <c r="E10" i="42"/>
  <c r="E9" i="42"/>
  <c r="E8" i="42"/>
  <c r="E11" i="32"/>
  <c r="E12" i="32"/>
  <c r="E11" i="33"/>
  <c r="E12" i="33"/>
  <c r="E11" i="35"/>
  <c r="E12" i="35"/>
  <c r="E11" i="31"/>
  <c r="E12" i="31"/>
  <c r="E11" i="27"/>
  <c r="E12" i="27"/>
  <c r="E23" i="48" l="1"/>
  <c r="B264" i="48" s="1"/>
  <c r="B275" i="48" s="1"/>
  <c r="E23" i="47"/>
  <c r="B264" i="47" s="1"/>
  <c r="E23" i="50"/>
  <c r="B264" i="50" s="1"/>
  <c r="E15" i="43"/>
  <c r="B196" i="43" s="1"/>
  <c r="E15" i="42"/>
  <c r="B196" i="42" s="1"/>
  <c r="B204" i="42" s="1"/>
  <c r="E15" i="45"/>
  <c r="B196" i="45" s="1"/>
  <c r="C185" i="46"/>
  <c r="C185" i="43"/>
  <c r="E15" i="46"/>
  <c r="B196" i="46" s="1"/>
  <c r="E102" i="45"/>
  <c r="E1" i="45" s="1"/>
  <c r="E102" i="46"/>
  <c r="E1" i="46" s="1"/>
  <c r="E102" i="44"/>
  <c r="C190" i="44" s="1"/>
  <c r="C253" i="49"/>
  <c r="C253" i="47"/>
  <c r="C253" i="48"/>
  <c r="C253" i="50"/>
  <c r="A23" i="52"/>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C254" i="51"/>
  <c r="B313" i="51" s="1"/>
  <c r="B275" i="51"/>
  <c r="E133" i="51"/>
  <c r="B314" i="51"/>
  <c r="B272" i="51"/>
  <c r="C254" i="49"/>
  <c r="B313" i="49" s="1"/>
  <c r="B275" i="50"/>
  <c r="C254" i="47"/>
  <c r="B313" i="47" s="1"/>
  <c r="B314" i="47" s="1"/>
  <c r="C254" i="48"/>
  <c r="B313" i="48" s="1"/>
  <c r="B314" i="48" s="1"/>
  <c r="E133" i="49"/>
  <c r="B314" i="49"/>
  <c r="E133" i="50"/>
  <c r="C254" i="50"/>
  <c r="B313" i="50" s="1"/>
  <c r="B314" i="50" s="1"/>
  <c r="B275" i="47"/>
  <c r="B272" i="50"/>
  <c r="E133" i="47"/>
  <c r="B274" i="49"/>
  <c r="B275" i="49" s="1"/>
  <c r="C190" i="46"/>
  <c r="C186" i="46"/>
  <c r="B218" i="46" s="1"/>
  <c r="B219" i="46" s="1"/>
  <c r="B203" i="46"/>
  <c r="B204" i="46" s="1"/>
  <c r="W523" i="43"/>
  <c r="S523" i="43"/>
  <c r="J523" i="43"/>
  <c r="R536" i="43"/>
  <c r="N523" i="43"/>
  <c r="R545" i="43"/>
  <c r="K523" i="43"/>
  <c r="R537" i="43"/>
  <c r="E102" i="43"/>
  <c r="M523" i="43"/>
  <c r="R539" i="43"/>
  <c r="I523" i="43"/>
  <c r="R534" i="43"/>
  <c r="R548" i="43"/>
  <c r="P523" i="43"/>
  <c r="B202" i="43"/>
  <c r="B204" i="43" s="1"/>
  <c r="B202" i="44"/>
  <c r="B204" i="44" s="1"/>
  <c r="C186" i="42"/>
  <c r="B218" i="42" s="1"/>
  <c r="B219" i="42" s="1"/>
  <c r="C186" i="43"/>
  <c r="B218" i="43" s="1"/>
  <c r="R593" i="43" s="1"/>
  <c r="T523" i="43"/>
  <c r="X523" i="43"/>
  <c r="R566" i="43"/>
  <c r="R571" i="43"/>
  <c r="R581" i="43"/>
  <c r="R582" i="43"/>
  <c r="C186" i="44"/>
  <c r="B218" i="44" s="1"/>
  <c r="B219" i="44" s="1"/>
  <c r="C186" i="45"/>
  <c r="B218" i="45" s="1"/>
  <c r="B219" i="45" s="1"/>
  <c r="B202" i="45"/>
  <c r="B204" i="45" s="1"/>
  <c r="E102" i="42"/>
  <c r="C190" i="45" l="1"/>
  <c r="E1" i="44"/>
  <c r="B221" i="42"/>
  <c r="E133" i="48"/>
  <c r="C258" i="48" s="1"/>
  <c r="C260" i="48" s="1"/>
  <c r="C256" i="48"/>
  <c r="C259" i="48" s="1"/>
  <c r="E2" i="48" s="1"/>
  <c r="C256" i="50"/>
  <c r="C259" i="50" s="1"/>
  <c r="E2" i="50" s="1"/>
  <c r="B316" i="51"/>
  <c r="E1" i="51"/>
  <c r="C258" i="51"/>
  <c r="C256" i="51"/>
  <c r="C259" i="51" s="1"/>
  <c r="E2" i="51" s="1"/>
  <c r="B316" i="50"/>
  <c r="B316" i="49"/>
  <c r="C258" i="47"/>
  <c r="E1" i="47"/>
  <c r="C256" i="47"/>
  <c r="C259" i="47" s="1"/>
  <c r="E2" i="47" s="1"/>
  <c r="B221" i="46"/>
  <c r="E1" i="50"/>
  <c r="E3" i="50" s="1"/>
  <c r="C258" i="50"/>
  <c r="C260" i="50" s="1"/>
  <c r="C256" i="49"/>
  <c r="C259" i="49" s="1"/>
  <c r="E2" i="49" s="1"/>
  <c r="E1" i="49"/>
  <c r="C258" i="49"/>
  <c r="B316" i="47"/>
  <c r="B316" i="48"/>
  <c r="C188" i="46"/>
  <c r="C191" i="46" s="1"/>
  <c r="E2" i="46" s="1"/>
  <c r="E3" i="46" s="1"/>
  <c r="C192" i="46"/>
  <c r="B221" i="44"/>
  <c r="B219" i="43"/>
  <c r="B221" i="43" s="1"/>
  <c r="C188" i="44"/>
  <c r="C191" i="44" s="1"/>
  <c r="E2" i="44" s="1"/>
  <c r="E3" i="44" s="1"/>
  <c r="C188" i="43"/>
  <c r="C191" i="43" s="1"/>
  <c r="E2" i="43" s="1"/>
  <c r="C190" i="42"/>
  <c r="E1" i="42"/>
  <c r="B221" i="45"/>
  <c r="C188" i="45"/>
  <c r="C191" i="45" s="1"/>
  <c r="E2" i="45" s="1"/>
  <c r="E3" i="45" s="1"/>
  <c r="O523" i="43"/>
  <c r="R547" i="43"/>
  <c r="C188" i="42"/>
  <c r="C191" i="42" s="1"/>
  <c r="E2" i="42" s="1"/>
  <c r="C192" i="44"/>
  <c r="C190" i="43"/>
  <c r="E1" i="43"/>
  <c r="E3" i="43" s="1"/>
  <c r="E1" i="48" l="1"/>
  <c r="E3" i="48" s="1"/>
  <c r="E3" i="42"/>
  <c r="E3" i="49"/>
  <c r="C192" i="43"/>
  <c r="C260" i="51"/>
  <c r="E3" i="51"/>
  <c r="E3" i="47"/>
  <c r="C260" i="49"/>
  <c r="C260" i="47"/>
  <c r="C192" i="42"/>
  <c r="C192" i="45"/>
  <c r="A3" i="29" l="1"/>
  <c r="A9" i="41"/>
  <c r="A10" i="41"/>
  <c r="A11" i="41"/>
  <c r="A12" i="41"/>
  <c r="A13" i="41"/>
  <c r="A14" i="41"/>
  <c r="A15" i="41"/>
  <c r="A16" i="41"/>
  <c r="A17" i="41"/>
  <c r="A18" i="41"/>
  <c r="A19" i="41"/>
  <c r="A20" i="41"/>
  <c r="A21" i="41"/>
  <c r="A22" i="41"/>
  <c r="A23" i="41"/>
  <c r="A24" i="41"/>
  <c r="A8" i="41"/>
  <c r="A6" i="41"/>
  <c r="A7" i="41"/>
  <c r="A5" i="41"/>
  <c r="A4" i="41"/>
  <c r="C67"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C6" i="29"/>
  <c r="C7" i="29"/>
  <c r="C8" i="29"/>
  <c r="C9" i="29"/>
  <c r="C10" i="29"/>
  <c r="C11" i="29"/>
  <c r="C12" i="29"/>
  <c r="C13" i="29"/>
  <c r="C14" i="29"/>
  <c r="C15" i="29"/>
  <c r="C16" i="29"/>
  <c r="C17" i="29"/>
  <c r="C18" i="29"/>
  <c r="C19" i="29"/>
  <c r="C5" i="29"/>
  <c r="T673" i="40"/>
  <c r="S673" i="40"/>
  <c r="R673" i="40"/>
  <c r="Q673" i="40"/>
  <c r="P673" i="40"/>
  <c r="O673" i="40"/>
  <c r="N673" i="40"/>
  <c r="M673" i="40"/>
  <c r="K673" i="40"/>
  <c r="J673" i="40"/>
  <c r="I673" i="40"/>
  <c r="T672" i="40"/>
  <c r="S672" i="40"/>
  <c r="R672" i="40"/>
  <c r="Q672" i="40"/>
  <c r="P672" i="40"/>
  <c r="O672" i="40"/>
  <c r="N672" i="40"/>
  <c r="M672" i="40"/>
  <c r="K672" i="40"/>
  <c r="J672" i="40"/>
  <c r="I672" i="40"/>
  <c r="T670" i="40"/>
  <c r="S670" i="40"/>
  <c r="R670" i="40"/>
  <c r="Q670" i="40"/>
  <c r="P670" i="40"/>
  <c r="O670" i="40"/>
  <c r="N670" i="40"/>
  <c r="M670" i="40"/>
  <c r="K670" i="40"/>
  <c r="J670" i="40"/>
  <c r="I670" i="40"/>
  <c r="T669" i="40"/>
  <c r="S669" i="40"/>
  <c r="R669" i="40"/>
  <c r="Q669" i="40"/>
  <c r="P669" i="40"/>
  <c r="O669" i="40"/>
  <c r="N669" i="40"/>
  <c r="M669" i="40"/>
  <c r="K669" i="40"/>
  <c r="J669" i="40"/>
  <c r="I669" i="40"/>
  <c r="T668" i="40"/>
  <c r="S668" i="40"/>
  <c r="R668" i="40"/>
  <c r="Q668" i="40"/>
  <c r="P668" i="40"/>
  <c r="O668" i="40"/>
  <c r="N668" i="40"/>
  <c r="M668" i="40"/>
  <c r="K668" i="40"/>
  <c r="J668" i="40"/>
  <c r="I668" i="40"/>
  <c r="T667" i="40"/>
  <c r="S667" i="40"/>
  <c r="R667" i="40"/>
  <c r="Q667" i="40"/>
  <c r="P667" i="40"/>
  <c r="O667" i="40"/>
  <c r="N667" i="40"/>
  <c r="M667" i="40"/>
  <c r="K667" i="40"/>
  <c r="J667" i="40"/>
  <c r="I667" i="40"/>
  <c r="T666" i="40"/>
  <c r="S666" i="40"/>
  <c r="R666" i="40"/>
  <c r="Q666" i="40"/>
  <c r="P666" i="40"/>
  <c r="O666" i="40"/>
  <c r="N666" i="40"/>
  <c r="M666" i="40"/>
  <c r="K666" i="40"/>
  <c r="J666" i="40"/>
  <c r="I666" i="40"/>
  <c r="T665" i="40"/>
  <c r="S665" i="40"/>
  <c r="R665" i="40"/>
  <c r="Q665" i="40"/>
  <c r="P665" i="40"/>
  <c r="O665" i="40"/>
  <c r="N665" i="40"/>
  <c r="M665" i="40"/>
  <c r="K665" i="40"/>
  <c r="J665" i="40"/>
  <c r="I665" i="40"/>
  <c r="T664" i="40"/>
  <c r="S664" i="40"/>
  <c r="R664" i="40"/>
  <c r="Q664" i="40"/>
  <c r="P664" i="40"/>
  <c r="O664" i="40"/>
  <c r="N664" i="40"/>
  <c r="M664" i="40"/>
  <c r="K664" i="40"/>
  <c r="J664" i="40"/>
  <c r="I664" i="40"/>
  <c r="T662" i="40"/>
  <c r="S662" i="40"/>
  <c r="R662" i="40"/>
  <c r="Q662" i="40"/>
  <c r="P662" i="40"/>
  <c r="O662" i="40"/>
  <c r="N662" i="40"/>
  <c r="M662" i="40"/>
  <c r="K662" i="40"/>
  <c r="J662" i="40"/>
  <c r="I662" i="40"/>
  <c r="T661" i="40"/>
  <c r="S661" i="40"/>
  <c r="R661" i="40"/>
  <c r="Q661" i="40"/>
  <c r="P661" i="40"/>
  <c r="O661" i="40"/>
  <c r="N661" i="40"/>
  <c r="M661" i="40"/>
  <c r="K661" i="40"/>
  <c r="J661" i="40"/>
  <c r="I661" i="40"/>
  <c r="T654" i="40"/>
  <c r="S654" i="40"/>
  <c r="R654" i="40"/>
  <c r="Q654" i="40"/>
  <c r="P654" i="40"/>
  <c r="O654" i="40"/>
  <c r="N654" i="40"/>
  <c r="M654" i="40"/>
  <c r="K654" i="40"/>
  <c r="J654" i="40"/>
  <c r="I654" i="40"/>
  <c r="T653" i="40"/>
  <c r="S653" i="40"/>
  <c r="R653" i="40"/>
  <c r="Q653" i="40"/>
  <c r="P653" i="40"/>
  <c r="O653" i="40"/>
  <c r="N653" i="40"/>
  <c r="M653" i="40"/>
  <c r="K653" i="40"/>
  <c r="J653" i="40"/>
  <c r="I653" i="40"/>
  <c r="T652" i="40"/>
  <c r="S652" i="40"/>
  <c r="R652" i="40"/>
  <c r="Q652" i="40"/>
  <c r="P652" i="40"/>
  <c r="O652" i="40"/>
  <c r="N652" i="40"/>
  <c r="M652" i="40"/>
  <c r="K652" i="40"/>
  <c r="J652" i="40"/>
  <c r="I652" i="40"/>
  <c r="T651" i="40"/>
  <c r="S651" i="40"/>
  <c r="R651" i="40"/>
  <c r="Q651" i="40"/>
  <c r="P651" i="40"/>
  <c r="O651" i="40"/>
  <c r="N651" i="40"/>
  <c r="M651" i="40"/>
  <c r="K651" i="40"/>
  <c r="J651" i="40"/>
  <c r="I651" i="40"/>
  <c r="T650" i="40"/>
  <c r="S650" i="40"/>
  <c r="R650" i="40"/>
  <c r="Q650" i="40"/>
  <c r="P650" i="40"/>
  <c r="O650" i="40"/>
  <c r="N650" i="40"/>
  <c r="M650" i="40"/>
  <c r="K650" i="40"/>
  <c r="J650" i="40"/>
  <c r="I650" i="40"/>
  <c r="T648" i="40"/>
  <c r="S648" i="40"/>
  <c r="R648" i="40"/>
  <c r="Q648" i="40"/>
  <c r="P648" i="40"/>
  <c r="O648" i="40"/>
  <c r="N648" i="40"/>
  <c r="M648" i="40"/>
  <c r="K648" i="40"/>
  <c r="J648" i="40"/>
  <c r="I648" i="40"/>
  <c r="T647" i="40"/>
  <c r="S647" i="40"/>
  <c r="R647" i="40"/>
  <c r="Q647" i="40"/>
  <c r="P647" i="40"/>
  <c r="O647" i="40"/>
  <c r="N647" i="40"/>
  <c r="M647" i="40"/>
  <c r="K647" i="40"/>
  <c r="J647" i="40"/>
  <c r="I647" i="40"/>
  <c r="T646" i="40"/>
  <c r="S646" i="40"/>
  <c r="R646" i="40"/>
  <c r="Q646" i="40"/>
  <c r="P646" i="40"/>
  <c r="O646" i="40"/>
  <c r="N646" i="40"/>
  <c r="M646" i="40"/>
  <c r="K646" i="40"/>
  <c r="J646" i="40"/>
  <c r="I646" i="40"/>
  <c r="T645" i="40"/>
  <c r="S645" i="40"/>
  <c r="R645" i="40"/>
  <c r="Q645" i="40"/>
  <c r="P645" i="40"/>
  <c r="O645" i="40"/>
  <c r="N645" i="40"/>
  <c r="M645" i="40"/>
  <c r="K645" i="40"/>
  <c r="J645" i="40"/>
  <c r="I645" i="40"/>
  <c r="T644" i="40"/>
  <c r="S644" i="40"/>
  <c r="R644" i="40"/>
  <c r="Q644" i="40"/>
  <c r="P644" i="40"/>
  <c r="O644" i="40"/>
  <c r="N644" i="40"/>
  <c r="M644" i="40"/>
  <c r="K644" i="40"/>
  <c r="J644" i="40"/>
  <c r="I644" i="40"/>
  <c r="T643" i="40"/>
  <c r="S643" i="40"/>
  <c r="R643" i="40"/>
  <c r="Q643" i="40"/>
  <c r="P643" i="40"/>
  <c r="O643" i="40"/>
  <c r="N643" i="40"/>
  <c r="M643" i="40"/>
  <c r="K643" i="40"/>
  <c r="J643" i="40"/>
  <c r="I643" i="40"/>
  <c r="T642" i="40"/>
  <c r="S642" i="40"/>
  <c r="R642" i="40"/>
  <c r="Q642" i="40"/>
  <c r="P642" i="40"/>
  <c r="O642" i="40"/>
  <c r="N642" i="40"/>
  <c r="M642" i="40"/>
  <c r="K642" i="40"/>
  <c r="J642" i="40"/>
  <c r="I642" i="40"/>
  <c r="T641" i="40"/>
  <c r="S641" i="40"/>
  <c r="R641" i="40"/>
  <c r="Q641" i="40"/>
  <c r="P641" i="40"/>
  <c r="O641" i="40"/>
  <c r="N641" i="40"/>
  <c r="M641" i="40"/>
  <c r="K641" i="40"/>
  <c r="J641" i="40"/>
  <c r="I641" i="40"/>
  <c r="T640" i="40"/>
  <c r="S640" i="40"/>
  <c r="R640" i="40"/>
  <c r="Q640" i="40"/>
  <c r="P640" i="40"/>
  <c r="O640" i="40"/>
  <c r="N640" i="40"/>
  <c r="M640" i="40"/>
  <c r="K640" i="40"/>
  <c r="J640" i="40"/>
  <c r="I640" i="40"/>
  <c r="T639" i="40"/>
  <c r="S639" i="40"/>
  <c r="R639" i="40"/>
  <c r="Q639" i="40"/>
  <c r="P639" i="40"/>
  <c r="O639" i="40"/>
  <c r="N639" i="40"/>
  <c r="M639" i="40"/>
  <c r="K639" i="40"/>
  <c r="J639" i="40"/>
  <c r="I639" i="40"/>
  <c r="T638" i="40"/>
  <c r="S638" i="40"/>
  <c r="R638" i="40"/>
  <c r="Q638" i="40"/>
  <c r="P638" i="40"/>
  <c r="O638" i="40"/>
  <c r="N638" i="40"/>
  <c r="M638" i="40"/>
  <c r="K638" i="40"/>
  <c r="J638" i="40"/>
  <c r="I638" i="40"/>
  <c r="T637" i="40"/>
  <c r="S637" i="40"/>
  <c r="R637" i="40"/>
  <c r="Q637" i="40"/>
  <c r="P637" i="40"/>
  <c r="O637" i="40"/>
  <c r="N637" i="40"/>
  <c r="M637" i="40"/>
  <c r="K637" i="40"/>
  <c r="J637" i="40"/>
  <c r="I637" i="40"/>
  <c r="T636" i="40"/>
  <c r="S636" i="40"/>
  <c r="R636" i="40"/>
  <c r="Q636" i="40"/>
  <c r="P636" i="40"/>
  <c r="O636" i="40"/>
  <c r="N636" i="40"/>
  <c r="M636" i="40"/>
  <c r="K636" i="40"/>
  <c r="J636" i="40"/>
  <c r="I636" i="40"/>
  <c r="T635" i="40"/>
  <c r="S635" i="40"/>
  <c r="R635" i="40"/>
  <c r="Q635" i="40"/>
  <c r="P635" i="40"/>
  <c r="O635" i="40"/>
  <c r="N635" i="40"/>
  <c r="M635" i="40"/>
  <c r="K635" i="40"/>
  <c r="J635" i="40"/>
  <c r="I635" i="40"/>
  <c r="T634" i="40"/>
  <c r="S634" i="40"/>
  <c r="R634" i="40"/>
  <c r="Q634" i="40"/>
  <c r="P634" i="40"/>
  <c r="O634" i="40"/>
  <c r="N634" i="40"/>
  <c r="M634" i="40"/>
  <c r="K634" i="40"/>
  <c r="J634" i="40"/>
  <c r="I634" i="40"/>
  <c r="T633" i="40"/>
  <c r="S633" i="40"/>
  <c r="R633" i="40"/>
  <c r="Q633" i="40"/>
  <c r="P633" i="40"/>
  <c r="O633" i="40"/>
  <c r="N633" i="40"/>
  <c r="M633" i="40"/>
  <c r="K633" i="40"/>
  <c r="J633" i="40"/>
  <c r="I633" i="40"/>
  <c r="T631" i="40"/>
  <c r="S631" i="40"/>
  <c r="R631" i="40"/>
  <c r="Q631" i="40"/>
  <c r="P631" i="40"/>
  <c r="O631" i="40"/>
  <c r="N631" i="40"/>
  <c r="M631" i="40"/>
  <c r="K631" i="40"/>
  <c r="J631" i="40"/>
  <c r="I631" i="40"/>
  <c r="T629" i="40"/>
  <c r="S629" i="40"/>
  <c r="R629" i="40"/>
  <c r="Q629" i="40"/>
  <c r="P629" i="40"/>
  <c r="O629" i="40"/>
  <c r="N629" i="40"/>
  <c r="M629" i="40"/>
  <c r="K629" i="40"/>
  <c r="J629" i="40"/>
  <c r="I629" i="40"/>
  <c r="T628" i="40"/>
  <c r="S628" i="40"/>
  <c r="R628" i="40"/>
  <c r="Q628" i="40"/>
  <c r="P628" i="40"/>
  <c r="O628" i="40"/>
  <c r="N628" i="40"/>
  <c r="M628" i="40"/>
  <c r="K628" i="40"/>
  <c r="J628" i="40"/>
  <c r="I628" i="40"/>
  <c r="T627" i="40"/>
  <c r="S627" i="40"/>
  <c r="R627" i="40"/>
  <c r="Q627" i="40"/>
  <c r="P627" i="40"/>
  <c r="O627" i="40"/>
  <c r="N627" i="40"/>
  <c r="M627" i="40"/>
  <c r="K627" i="40"/>
  <c r="J627" i="40"/>
  <c r="I627" i="40"/>
  <c r="T626" i="40"/>
  <c r="S626" i="40"/>
  <c r="R626" i="40"/>
  <c r="Q626" i="40"/>
  <c r="P626" i="40"/>
  <c r="O626" i="40"/>
  <c r="N626" i="40"/>
  <c r="M626" i="40"/>
  <c r="K626" i="40"/>
  <c r="J626" i="40"/>
  <c r="I626" i="40"/>
  <c r="T625" i="40"/>
  <c r="S625" i="40"/>
  <c r="R625" i="40"/>
  <c r="Q625" i="40"/>
  <c r="P625" i="40"/>
  <c r="O625" i="40"/>
  <c r="N625" i="40"/>
  <c r="M625" i="40"/>
  <c r="K625" i="40"/>
  <c r="J625" i="40"/>
  <c r="I625" i="40"/>
  <c r="T623" i="40"/>
  <c r="S623" i="40"/>
  <c r="R623" i="40"/>
  <c r="Q623" i="40"/>
  <c r="P623" i="40"/>
  <c r="O623" i="40"/>
  <c r="N623" i="40"/>
  <c r="M623" i="40"/>
  <c r="K623" i="40"/>
  <c r="J623" i="40"/>
  <c r="I623" i="40"/>
  <c r="T619" i="40"/>
  <c r="S619" i="40"/>
  <c r="R619" i="40"/>
  <c r="Q619" i="40"/>
  <c r="P619" i="40"/>
  <c r="O619" i="40"/>
  <c r="N619" i="40"/>
  <c r="M619" i="40"/>
  <c r="K619" i="40"/>
  <c r="J619" i="40"/>
  <c r="I619" i="40"/>
  <c r="T618" i="40"/>
  <c r="S618" i="40"/>
  <c r="R618" i="40"/>
  <c r="Q618" i="40"/>
  <c r="P618" i="40"/>
  <c r="O618" i="40"/>
  <c r="N618" i="40"/>
  <c r="M618" i="40"/>
  <c r="K618" i="40"/>
  <c r="J618" i="40"/>
  <c r="I618" i="40"/>
  <c r="T617" i="40"/>
  <c r="S617" i="40"/>
  <c r="R617" i="40"/>
  <c r="Q617" i="40"/>
  <c r="P617" i="40"/>
  <c r="O617" i="40"/>
  <c r="N617" i="40"/>
  <c r="M617" i="40"/>
  <c r="K617" i="40"/>
  <c r="J617" i="40"/>
  <c r="I617" i="40"/>
  <c r="T616" i="40"/>
  <c r="S616" i="40"/>
  <c r="R616" i="40"/>
  <c r="Q616" i="40"/>
  <c r="P616" i="40"/>
  <c r="O616" i="40"/>
  <c r="N616" i="40"/>
  <c r="M616" i="40"/>
  <c r="K616" i="40"/>
  <c r="J616" i="40"/>
  <c r="I616" i="40"/>
  <c r="T615" i="40"/>
  <c r="S615" i="40"/>
  <c r="R615" i="40"/>
  <c r="Q615" i="40"/>
  <c r="P615" i="40"/>
  <c r="O615" i="40"/>
  <c r="N615" i="40"/>
  <c r="M615" i="40"/>
  <c r="K615" i="40"/>
  <c r="J615" i="40"/>
  <c r="I615" i="40"/>
  <c r="T614" i="40"/>
  <c r="S614" i="40"/>
  <c r="R614" i="40"/>
  <c r="Q614" i="40"/>
  <c r="P614" i="40"/>
  <c r="O614" i="40"/>
  <c r="N614" i="40"/>
  <c r="M614" i="40"/>
  <c r="K614" i="40"/>
  <c r="J614" i="40"/>
  <c r="I614" i="40"/>
  <c r="B312" i="40"/>
  <c r="L666" i="40"/>
  <c r="B311" i="40"/>
  <c r="L644" i="40"/>
  <c r="B310" i="40"/>
  <c r="L636" i="40"/>
  <c r="B309" i="40"/>
  <c r="L664" i="40"/>
  <c r="B308" i="40"/>
  <c r="L645" i="40"/>
  <c r="B307" i="40"/>
  <c r="L650" i="40"/>
  <c r="B306" i="40"/>
  <c r="L643" i="40"/>
  <c r="B305" i="40"/>
  <c r="L641" i="40"/>
  <c r="B304" i="40"/>
  <c r="L668" i="40"/>
  <c r="B303" i="40"/>
  <c r="L634" i="40"/>
  <c r="B302" i="40"/>
  <c r="L635" i="40"/>
  <c r="B301" i="40"/>
  <c r="L629" i="40"/>
  <c r="B300" i="40"/>
  <c r="L662" i="40"/>
  <c r="B299" i="40"/>
  <c r="L647" i="40"/>
  <c r="B298" i="40"/>
  <c r="L646" i="40"/>
  <c r="B297" i="40"/>
  <c r="L640" i="40"/>
  <c r="B296" i="40"/>
  <c r="L672" i="40"/>
  <c r="B295" i="40"/>
  <c r="L665" i="40"/>
  <c r="B294" i="40"/>
  <c r="L648" i="40"/>
  <c r="B293" i="40"/>
  <c r="L653" i="40"/>
  <c r="B292" i="40"/>
  <c r="L652" i="40"/>
  <c r="B291" i="40"/>
  <c r="L633" i="40"/>
  <c r="B290" i="40"/>
  <c r="L669" i="40"/>
  <c r="B289" i="40"/>
  <c r="L670" i="40"/>
  <c r="B288" i="40"/>
  <c r="L637" i="40"/>
  <c r="B287" i="40"/>
  <c r="L638" i="40"/>
  <c r="B286" i="40"/>
  <c r="L651" i="40"/>
  <c r="B285" i="40"/>
  <c r="L661" i="40"/>
  <c r="B284" i="40"/>
  <c r="L667" i="40"/>
  <c r="B283" i="40"/>
  <c r="L631" i="40"/>
  <c r="B282" i="40"/>
  <c r="L642" i="40"/>
  <c r="B281" i="40"/>
  <c r="L654" i="40"/>
  <c r="B280" i="40"/>
  <c r="L639" i="40"/>
  <c r="B272" i="40"/>
  <c r="L627" i="40"/>
  <c r="C251" i="40"/>
  <c r="B214" i="40"/>
  <c r="B209" i="40"/>
  <c r="B201" i="40"/>
  <c r="B193" i="40"/>
  <c r="B185" i="40"/>
  <c r="B172" i="40"/>
  <c r="B159" i="40"/>
  <c r="C253" i="40" s="1"/>
  <c r="B151" i="40"/>
  <c r="B147" i="40"/>
  <c r="E131" i="40"/>
  <c r="B274" i="40"/>
  <c r="L628" i="40"/>
  <c r="E123" i="40"/>
  <c r="B273" i="40"/>
  <c r="L623" i="40"/>
  <c r="E110" i="40"/>
  <c r="E97" i="40"/>
  <c r="B271" i="40"/>
  <c r="L626" i="40"/>
  <c r="E89" i="40"/>
  <c r="B270" i="40" s="1"/>
  <c r="L625" i="40"/>
  <c r="E76" i="40"/>
  <c r="B269" i="40"/>
  <c r="L619" i="40"/>
  <c r="E68" i="40"/>
  <c r="B268" i="40"/>
  <c r="L618" i="40"/>
  <c r="E50" i="40"/>
  <c r="B267" i="40"/>
  <c r="L617" i="40"/>
  <c r="E42" i="40"/>
  <c r="B266" i="40" s="1"/>
  <c r="L616" i="40"/>
  <c r="E28" i="40"/>
  <c r="E27" i="40"/>
  <c r="E26" i="40"/>
  <c r="E29" i="40"/>
  <c r="B265" i="40"/>
  <c r="L614" i="40"/>
  <c r="E22" i="40"/>
  <c r="E10" i="40"/>
  <c r="E9" i="40"/>
  <c r="E8" i="40"/>
  <c r="T673" i="38"/>
  <c r="S673" i="38"/>
  <c r="R673" i="38"/>
  <c r="Q673" i="38"/>
  <c r="P673" i="38"/>
  <c r="O673" i="38"/>
  <c r="N673" i="38"/>
  <c r="M673" i="38"/>
  <c r="K673" i="38"/>
  <c r="J673" i="38"/>
  <c r="T672" i="38"/>
  <c r="S672" i="38"/>
  <c r="R672" i="38"/>
  <c r="Q672" i="38"/>
  <c r="P672" i="38"/>
  <c r="O672" i="38"/>
  <c r="N672" i="38"/>
  <c r="M672" i="38"/>
  <c r="K672" i="38"/>
  <c r="J672" i="38"/>
  <c r="T670" i="38"/>
  <c r="S670" i="38"/>
  <c r="R670" i="38"/>
  <c r="Q670" i="38"/>
  <c r="P670" i="38"/>
  <c r="O670" i="38"/>
  <c r="N670" i="38"/>
  <c r="M670" i="38"/>
  <c r="K670" i="38"/>
  <c r="J670" i="38"/>
  <c r="T669" i="38"/>
  <c r="S669" i="38"/>
  <c r="R669" i="38"/>
  <c r="Q669" i="38"/>
  <c r="P669" i="38"/>
  <c r="O669" i="38"/>
  <c r="N669" i="38"/>
  <c r="M669" i="38"/>
  <c r="K669" i="38"/>
  <c r="J669" i="38"/>
  <c r="T668" i="38"/>
  <c r="S668" i="38"/>
  <c r="R668" i="38"/>
  <c r="Q668" i="38"/>
  <c r="P668" i="38"/>
  <c r="O668" i="38"/>
  <c r="N668" i="38"/>
  <c r="M668" i="38"/>
  <c r="K668" i="38"/>
  <c r="J668" i="38"/>
  <c r="T667" i="38"/>
  <c r="S667" i="38"/>
  <c r="R667" i="38"/>
  <c r="Q667" i="38"/>
  <c r="P667" i="38"/>
  <c r="O667" i="38"/>
  <c r="N667" i="38"/>
  <c r="M667" i="38"/>
  <c r="K667" i="38"/>
  <c r="J667" i="38"/>
  <c r="T666" i="38"/>
  <c r="S666" i="38"/>
  <c r="R666" i="38"/>
  <c r="Q666" i="38"/>
  <c r="P666" i="38"/>
  <c r="O666" i="38"/>
  <c r="N666" i="38"/>
  <c r="M666" i="38"/>
  <c r="K666" i="38"/>
  <c r="J666" i="38"/>
  <c r="T665" i="38"/>
  <c r="S665" i="38"/>
  <c r="R665" i="38"/>
  <c r="Q665" i="38"/>
  <c r="P665" i="38"/>
  <c r="O665" i="38"/>
  <c r="N665" i="38"/>
  <c r="M665" i="38"/>
  <c r="K665" i="38"/>
  <c r="J665" i="38"/>
  <c r="T664" i="38"/>
  <c r="S664" i="38"/>
  <c r="R664" i="38"/>
  <c r="Q664" i="38"/>
  <c r="P664" i="38"/>
  <c r="O664" i="38"/>
  <c r="N664" i="38"/>
  <c r="M664" i="38"/>
  <c r="K664" i="38"/>
  <c r="J664" i="38"/>
  <c r="T662" i="38"/>
  <c r="S662" i="38"/>
  <c r="R662" i="38"/>
  <c r="Q662" i="38"/>
  <c r="P662" i="38"/>
  <c r="O662" i="38"/>
  <c r="N662" i="38"/>
  <c r="M662" i="38"/>
  <c r="K662" i="38"/>
  <c r="J662" i="38"/>
  <c r="T661" i="38"/>
  <c r="S661" i="38"/>
  <c r="R661" i="38"/>
  <c r="Q661" i="38"/>
  <c r="P661" i="38"/>
  <c r="O661" i="38"/>
  <c r="N661" i="38"/>
  <c r="M661" i="38"/>
  <c r="K661" i="38"/>
  <c r="J661" i="38"/>
  <c r="T654" i="38"/>
  <c r="S654" i="38"/>
  <c r="R654" i="38"/>
  <c r="Q654" i="38"/>
  <c r="P654" i="38"/>
  <c r="O654" i="38"/>
  <c r="N654" i="38"/>
  <c r="M654" i="38"/>
  <c r="K654" i="38"/>
  <c r="J654" i="38"/>
  <c r="T653" i="38"/>
  <c r="S653" i="38"/>
  <c r="R653" i="38"/>
  <c r="Q653" i="38"/>
  <c r="P653" i="38"/>
  <c r="O653" i="38"/>
  <c r="N653" i="38"/>
  <c r="M653" i="38"/>
  <c r="K653" i="38"/>
  <c r="J653" i="38"/>
  <c r="T652" i="38"/>
  <c r="S652" i="38"/>
  <c r="R652" i="38"/>
  <c r="Q652" i="38"/>
  <c r="P652" i="38"/>
  <c r="O652" i="38"/>
  <c r="N652" i="38"/>
  <c r="M652" i="38"/>
  <c r="K652" i="38"/>
  <c r="J652" i="38"/>
  <c r="T651" i="38"/>
  <c r="S651" i="38"/>
  <c r="R651" i="38"/>
  <c r="Q651" i="38"/>
  <c r="P651" i="38"/>
  <c r="O651" i="38"/>
  <c r="N651" i="38"/>
  <c r="M651" i="38"/>
  <c r="K651" i="38"/>
  <c r="J651" i="38"/>
  <c r="T650" i="38"/>
  <c r="S650" i="38"/>
  <c r="R650" i="38"/>
  <c r="Q650" i="38"/>
  <c r="P650" i="38"/>
  <c r="O650" i="38"/>
  <c r="N650" i="38"/>
  <c r="M650" i="38"/>
  <c r="K650" i="38"/>
  <c r="J650" i="38"/>
  <c r="T648" i="38"/>
  <c r="S648" i="38"/>
  <c r="R648" i="38"/>
  <c r="Q648" i="38"/>
  <c r="P648" i="38"/>
  <c r="O648" i="38"/>
  <c r="N648" i="38"/>
  <c r="M648" i="38"/>
  <c r="K648" i="38"/>
  <c r="J648" i="38"/>
  <c r="T647" i="38"/>
  <c r="S647" i="38"/>
  <c r="R647" i="38"/>
  <c r="Q647" i="38"/>
  <c r="P647" i="38"/>
  <c r="O647" i="38"/>
  <c r="N647" i="38"/>
  <c r="M647" i="38"/>
  <c r="K647" i="38"/>
  <c r="J647" i="38"/>
  <c r="T646" i="38"/>
  <c r="S646" i="38"/>
  <c r="R646" i="38"/>
  <c r="Q646" i="38"/>
  <c r="P646" i="38"/>
  <c r="O646" i="38"/>
  <c r="N646" i="38"/>
  <c r="M646" i="38"/>
  <c r="K646" i="38"/>
  <c r="J646" i="38"/>
  <c r="T645" i="38"/>
  <c r="S645" i="38"/>
  <c r="R645" i="38"/>
  <c r="Q645" i="38"/>
  <c r="P645" i="38"/>
  <c r="O645" i="38"/>
  <c r="N645" i="38"/>
  <c r="M645" i="38"/>
  <c r="K645" i="38"/>
  <c r="J645" i="38"/>
  <c r="T644" i="38"/>
  <c r="S644" i="38"/>
  <c r="R644" i="38"/>
  <c r="Q644" i="38"/>
  <c r="P644" i="38"/>
  <c r="O644" i="38"/>
  <c r="N644" i="38"/>
  <c r="M644" i="38"/>
  <c r="K644" i="38"/>
  <c r="J644" i="38"/>
  <c r="T643" i="38"/>
  <c r="S643" i="38"/>
  <c r="R643" i="38"/>
  <c r="Q643" i="38"/>
  <c r="P643" i="38"/>
  <c r="O643" i="38"/>
  <c r="N643" i="38"/>
  <c r="M643" i="38"/>
  <c r="K643" i="38"/>
  <c r="J643" i="38"/>
  <c r="T642" i="38"/>
  <c r="S642" i="38"/>
  <c r="R642" i="38"/>
  <c r="Q642" i="38"/>
  <c r="P642" i="38"/>
  <c r="O642" i="38"/>
  <c r="N642" i="38"/>
  <c r="M642" i="38"/>
  <c r="K642" i="38"/>
  <c r="J642" i="38"/>
  <c r="T641" i="38"/>
  <c r="S641" i="38"/>
  <c r="R641" i="38"/>
  <c r="Q641" i="38"/>
  <c r="P641" i="38"/>
  <c r="O641" i="38"/>
  <c r="N641" i="38"/>
  <c r="M641" i="38"/>
  <c r="K641" i="38"/>
  <c r="J641" i="38"/>
  <c r="T640" i="38"/>
  <c r="S640" i="38"/>
  <c r="R640" i="38"/>
  <c r="Q640" i="38"/>
  <c r="P640" i="38"/>
  <c r="O640" i="38"/>
  <c r="N640" i="38"/>
  <c r="M640" i="38"/>
  <c r="K640" i="38"/>
  <c r="J640" i="38"/>
  <c r="T639" i="38"/>
  <c r="S639" i="38"/>
  <c r="R639" i="38"/>
  <c r="Q639" i="38"/>
  <c r="P639" i="38"/>
  <c r="O639" i="38"/>
  <c r="N639" i="38"/>
  <c r="M639" i="38"/>
  <c r="K639" i="38"/>
  <c r="J639" i="38"/>
  <c r="T638" i="38"/>
  <c r="S638" i="38"/>
  <c r="R638" i="38"/>
  <c r="Q638" i="38"/>
  <c r="P638" i="38"/>
  <c r="O638" i="38"/>
  <c r="N638" i="38"/>
  <c r="M638" i="38"/>
  <c r="K638" i="38"/>
  <c r="J638" i="38"/>
  <c r="T637" i="38"/>
  <c r="S637" i="38"/>
  <c r="R637" i="38"/>
  <c r="Q637" i="38"/>
  <c r="P637" i="38"/>
  <c r="O637" i="38"/>
  <c r="N637" i="38"/>
  <c r="M637" i="38"/>
  <c r="K637" i="38"/>
  <c r="J637" i="38"/>
  <c r="T636" i="38"/>
  <c r="S636" i="38"/>
  <c r="R636" i="38"/>
  <c r="Q636" i="38"/>
  <c r="P636" i="38"/>
  <c r="O636" i="38"/>
  <c r="N636" i="38"/>
  <c r="M636" i="38"/>
  <c r="K636" i="38"/>
  <c r="J636" i="38"/>
  <c r="T635" i="38"/>
  <c r="S635" i="38"/>
  <c r="R635" i="38"/>
  <c r="Q635" i="38"/>
  <c r="P635" i="38"/>
  <c r="O635" i="38"/>
  <c r="N635" i="38"/>
  <c r="M635" i="38"/>
  <c r="K635" i="38"/>
  <c r="J635" i="38"/>
  <c r="T634" i="38"/>
  <c r="S634" i="38"/>
  <c r="R634" i="38"/>
  <c r="Q634" i="38"/>
  <c r="P634" i="38"/>
  <c r="O634" i="38"/>
  <c r="N634" i="38"/>
  <c r="M634" i="38"/>
  <c r="K634" i="38"/>
  <c r="J634" i="38"/>
  <c r="T633" i="38"/>
  <c r="S633" i="38"/>
  <c r="R633" i="38"/>
  <c r="Q633" i="38"/>
  <c r="P633" i="38"/>
  <c r="O633" i="38"/>
  <c r="N633" i="38"/>
  <c r="M633" i="38"/>
  <c r="K633" i="38"/>
  <c r="J633" i="38"/>
  <c r="T631" i="38"/>
  <c r="S631" i="38"/>
  <c r="R631" i="38"/>
  <c r="Q631" i="38"/>
  <c r="P631" i="38"/>
  <c r="O631" i="38"/>
  <c r="N631" i="38"/>
  <c r="M631" i="38"/>
  <c r="K631" i="38"/>
  <c r="J631" i="38"/>
  <c r="T629" i="38"/>
  <c r="S629" i="38"/>
  <c r="R629" i="38"/>
  <c r="Q629" i="38"/>
  <c r="P629" i="38"/>
  <c r="O629" i="38"/>
  <c r="N629" i="38"/>
  <c r="M629" i="38"/>
  <c r="K629" i="38"/>
  <c r="J629" i="38"/>
  <c r="T628" i="38"/>
  <c r="S628" i="38"/>
  <c r="R628" i="38"/>
  <c r="Q628" i="38"/>
  <c r="P628" i="38"/>
  <c r="O628" i="38"/>
  <c r="N628" i="38"/>
  <c r="M628" i="38"/>
  <c r="K628" i="38"/>
  <c r="J628" i="38"/>
  <c r="I628" i="38"/>
  <c r="T627" i="38"/>
  <c r="S627" i="38"/>
  <c r="R627" i="38"/>
  <c r="Q627" i="38"/>
  <c r="P627" i="38"/>
  <c r="O627" i="38"/>
  <c r="N627" i="38"/>
  <c r="M627" i="38"/>
  <c r="K627" i="38"/>
  <c r="J627" i="38"/>
  <c r="I627" i="38"/>
  <c r="T626" i="38"/>
  <c r="S626" i="38"/>
  <c r="R626" i="38"/>
  <c r="Q626" i="38"/>
  <c r="P626" i="38"/>
  <c r="O626" i="38"/>
  <c r="N626" i="38"/>
  <c r="M626" i="38"/>
  <c r="K626" i="38"/>
  <c r="J626" i="38"/>
  <c r="I626" i="38"/>
  <c r="T625" i="38"/>
  <c r="S625" i="38"/>
  <c r="R625" i="38"/>
  <c r="Q625" i="38"/>
  <c r="P625" i="38"/>
  <c r="O625" i="38"/>
  <c r="N625" i="38"/>
  <c r="M625" i="38"/>
  <c r="K625" i="38"/>
  <c r="J625" i="38"/>
  <c r="I625" i="38"/>
  <c r="T623" i="38"/>
  <c r="S623" i="38"/>
  <c r="R623" i="38"/>
  <c r="Q623" i="38"/>
  <c r="P623" i="38"/>
  <c r="O623" i="38"/>
  <c r="N623" i="38"/>
  <c r="M623" i="38"/>
  <c r="K623" i="38"/>
  <c r="J623" i="38"/>
  <c r="I623" i="38"/>
  <c r="T619" i="38"/>
  <c r="S619" i="38"/>
  <c r="R619" i="38"/>
  <c r="Q619" i="38"/>
  <c r="P619" i="38"/>
  <c r="O619" i="38"/>
  <c r="N619" i="38"/>
  <c r="M619" i="38"/>
  <c r="K619" i="38"/>
  <c r="J619" i="38"/>
  <c r="I619" i="38"/>
  <c r="T618" i="38"/>
  <c r="S618" i="38"/>
  <c r="R618" i="38"/>
  <c r="Q618" i="38"/>
  <c r="P618" i="38"/>
  <c r="O618" i="38"/>
  <c r="N618" i="38"/>
  <c r="M618" i="38"/>
  <c r="K618" i="38"/>
  <c r="J618" i="38"/>
  <c r="I618" i="38"/>
  <c r="T617" i="38"/>
  <c r="S617" i="38"/>
  <c r="R617" i="38"/>
  <c r="Q617" i="38"/>
  <c r="P617" i="38"/>
  <c r="O617" i="38"/>
  <c r="N617" i="38"/>
  <c r="M617" i="38"/>
  <c r="K617" i="38"/>
  <c r="J617" i="38"/>
  <c r="I617" i="38"/>
  <c r="T616" i="38"/>
  <c r="S616" i="38"/>
  <c r="R616" i="38"/>
  <c r="Q616" i="38"/>
  <c r="P616" i="38"/>
  <c r="O616" i="38"/>
  <c r="N616" i="38"/>
  <c r="M616" i="38"/>
  <c r="K616" i="38"/>
  <c r="J616" i="38"/>
  <c r="I616" i="38"/>
  <c r="T615" i="38"/>
  <c r="S615" i="38"/>
  <c r="R615" i="38"/>
  <c r="Q615" i="38"/>
  <c r="P615" i="38"/>
  <c r="O615" i="38"/>
  <c r="N615" i="38"/>
  <c r="M615" i="38"/>
  <c r="K615" i="38"/>
  <c r="J615" i="38"/>
  <c r="I615" i="38"/>
  <c r="T614" i="38"/>
  <c r="S614" i="38"/>
  <c r="R614" i="38"/>
  <c r="Q614" i="38"/>
  <c r="P614" i="38"/>
  <c r="O614" i="38"/>
  <c r="N614" i="38"/>
  <c r="M614" i="38"/>
  <c r="K614" i="38"/>
  <c r="J614" i="38"/>
  <c r="I614" i="38"/>
  <c r="B312" i="38"/>
  <c r="L666" i="38"/>
  <c r="B311" i="38"/>
  <c r="L644" i="38"/>
  <c r="B310" i="38"/>
  <c r="L636" i="38"/>
  <c r="B309" i="38"/>
  <c r="L664" i="38"/>
  <c r="B308" i="38"/>
  <c r="L645" i="38"/>
  <c r="B307" i="38"/>
  <c r="L650" i="38"/>
  <c r="B306" i="38"/>
  <c r="L643" i="38"/>
  <c r="B305" i="38"/>
  <c r="L641" i="38"/>
  <c r="B304" i="38"/>
  <c r="L668" i="38"/>
  <c r="B303" i="38"/>
  <c r="L634" i="38"/>
  <c r="B302" i="38"/>
  <c r="L635" i="38"/>
  <c r="B301" i="38"/>
  <c r="L629" i="38"/>
  <c r="B300" i="38"/>
  <c r="L662" i="38"/>
  <c r="B299" i="38"/>
  <c r="L647" i="38"/>
  <c r="B298" i="38"/>
  <c r="L646" i="38"/>
  <c r="B297" i="38"/>
  <c r="L640" i="38"/>
  <c r="B296" i="38"/>
  <c r="L672" i="38"/>
  <c r="B295" i="38"/>
  <c r="L665" i="38"/>
  <c r="B294" i="38"/>
  <c r="L648" i="38"/>
  <c r="B293" i="38"/>
  <c r="L653" i="38"/>
  <c r="B292" i="38"/>
  <c r="L652" i="38"/>
  <c r="B291" i="38"/>
  <c r="L633" i="38"/>
  <c r="B290" i="38"/>
  <c r="L669" i="38"/>
  <c r="B289" i="38"/>
  <c r="L670" i="38"/>
  <c r="B288" i="38"/>
  <c r="L637" i="38"/>
  <c r="B287" i="38"/>
  <c r="L638" i="38"/>
  <c r="B286" i="38"/>
  <c r="L651" i="38"/>
  <c r="B285" i="38"/>
  <c r="L661" i="38"/>
  <c r="B284" i="38"/>
  <c r="L667" i="38"/>
  <c r="B283" i="38"/>
  <c r="L631" i="38"/>
  <c r="B282" i="38"/>
  <c r="L642" i="38"/>
  <c r="B281" i="38"/>
  <c r="L654" i="38"/>
  <c r="B280" i="38"/>
  <c r="L639" i="38"/>
  <c r="C251" i="38"/>
  <c r="B214" i="38"/>
  <c r="B209" i="38"/>
  <c r="B201" i="38"/>
  <c r="B193" i="38"/>
  <c r="B185" i="38"/>
  <c r="B172" i="38"/>
  <c r="B159" i="38"/>
  <c r="B151" i="38"/>
  <c r="B147" i="38"/>
  <c r="E131" i="38"/>
  <c r="B274" i="38"/>
  <c r="L628" i="38"/>
  <c r="E123" i="38"/>
  <c r="B273" i="38"/>
  <c r="L623" i="38"/>
  <c r="E110" i="38"/>
  <c r="B272" i="38"/>
  <c r="L627" i="38"/>
  <c r="E97" i="38"/>
  <c r="B271" i="38"/>
  <c r="L626" i="38"/>
  <c r="E89" i="38"/>
  <c r="B270" i="38" s="1"/>
  <c r="L625" i="38"/>
  <c r="E76" i="38"/>
  <c r="B269" i="38"/>
  <c r="L619" i="38"/>
  <c r="E68" i="38"/>
  <c r="B268" i="38"/>
  <c r="L618" i="38"/>
  <c r="E50" i="38"/>
  <c r="B267" i="38"/>
  <c r="L617" i="38"/>
  <c r="E42" i="38"/>
  <c r="B266" i="38" s="1"/>
  <c r="L616" i="38"/>
  <c r="E28" i="38"/>
  <c r="E27" i="38"/>
  <c r="E26" i="38"/>
  <c r="E29" i="38"/>
  <c r="B265" i="38"/>
  <c r="L614" i="38"/>
  <c r="E22" i="38"/>
  <c r="E10" i="38"/>
  <c r="E9" i="38"/>
  <c r="E8" i="38"/>
  <c r="T673" i="37"/>
  <c r="S673" i="37"/>
  <c r="R673" i="37"/>
  <c r="Q673" i="37"/>
  <c r="P673" i="37"/>
  <c r="O673" i="37"/>
  <c r="N673" i="37"/>
  <c r="M673" i="37"/>
  <c r="K673" i="37"/>
  <c r="J673" i="37"/>
  <c r="I673" i="37"/>
  <c r="T672" i="37"/>
  <c r="S672" i="37"/>
  <c r="R672" i="37"/>
  <c r="Q672" i="37"/>
  <c r="P672" i="37"/>
  <c r="O672" i="37"/>
  <c r="N672" i="37"/>
  <c r="M672" i="37"/>
  <c r="K672" i="37"/>
  <c r="J672" i="37"/>
  <c r="I672" i="37"/>
  <c r="T670" i="37"/>
  <c r="S670" i="37"/>
  <c r="R670" i="37"/>
  <c r="Q670" i="37"/>
  <c r="P670" i="37"/>
  <c r="O670" i="37"/>
  <c r="N670" i="37"/>
  <c r="M670" i="37"/>
  <c r="K670" i="37"/>
  <c r="J670" i="37"/>
  <c r="I670" i="37"/>
  <c r="T669" i="37"/>
  <c r="S669" i="37"/>
  <c r="R669" i="37"/>
  <c r="Q669" i="37"/>
  <c r="P669" i="37"/>
  <c r="O669" i="37"/>
  <c r="N669" i="37"/>
  <c r="M669" i="37"/>
  <c r="K669" i="37"/>
  <c r="J669" i="37"/>
  <c r="I669" i="37"/>
  <c r="T668" i="37"/>
  <c r="S668" i="37"/>
  <c r="R668" i="37"/>
  <c r="Q668" i="37"/>
  <c r="P668" i="37"/>
  <c r="O668" i="37"/>
  <c r="N668" i="37"/>
  <c r="M668" i="37"/>
  <c r="K668" i="37"/>
  <c r="J668" i="37"/>
  <c r="I668" i="37"/>
  <c r="T667" i="37"/>
  <c r="S667" i="37"/>
  <c r="R667" i="37"/>
  <c r="Q667" i="37"/>
  <c r="P667" i="37"/>
  <c r="O667" i="37"/>
  <c r="N667" i="37"/>
  <c r="M667" i="37"/>
  <c r="K667" i="37"/>
  <c r="J667" i="37"/>
  <c r="I667" i="37"/>
  <c r="T666" i="37"/>
  <c r="S666" i="37"/>
  <c r="R666" i="37"/>
  <c r="Q666" i="37"/>
  <c r="P666" i="37"/>
  <c r="O666" i="37"/>
  <c r="N666" i="37"/>
  <c r="M666" i="37"/>
  <c r="K666" i="37"/>
  <c r="J666" i="37"/>
  <c r="I666" i="37"/>
  <c r="T665" i="37"/>
  <c r="S665" i="37"/>
  <c r="R665" i="37"/>
  <c r="Q665" i="37"/>
  <c r="P665" i="37"/>
  <c r="O665" i="37"/>
  <c r="N665" i="37"/>
  <c r="M665" i="37"/>
  <c r="K665" i="37"/>
  <c r="J665" i="37"/>
  <c r="I665" i="37"/>
  <c r="T664" i="37"/>
  <c r="S664" i="37"/>
  <c r="R664" i="37"/>
  <c r="Q664" i="37"/>
  <c r="P664" i="37"/>
  <c r="O664" i="37"/>
  <c r="N664" i="37"/>
  <c r="M664" i="37"/>
  <c r="K664" i="37"/>
  <c r="J664" i="37"/>
  <c r="I664" i="37"/>
  <c r="T662" i="37"/>
  <c r="S662" i="37"/>
  <c r="R662" i="37"/>
  <c r="Q662" i="37"/>
  <c r="P662" i="37"/>
  <c r="O662" i="37"/>
  <c r="N662" i="37"/>
  <c r="M662" i="37"/>
  <c r="K662" i="37"/>
  <c r="J662" i="37"/>
  <c r="I662" i="37"/>
  <c r="T661" i="37"/>
  <c r="S661" i="37"/>
  <c r="R661" i="37"/>
  <c r="Q661" i="37"/>
  <c r="P661" i="37"/>
  <c r="O661" i="37"/>
  <c r="N661" i="37"/>
  <c r="M661" i="37"/>
  <c r="K661" i="37"/>
  <c r="J661" i="37"/>
  <c r="I661" i="37"/>
  <c r="T654" i="37"/>
  <c r="S654" i="37"/>
  <c r="R654" i="37"/>
  <c r="Q654" i="37"/>
  <c r="P654" i="37"/>
  <c r="O654" i="37"/>
  <c r="N654" i="37"/>
  <c r="M654" i="37"/>
  <c r="K654" i="37"/>
  <c r="J654" i="37"/>
  <c r="I654" i="37"/>
  <c r="T653" i="37"/>
  <c r="S653" i="37"/>
  <c r="R653" i="37"/>
  <c r="Q653" i="37"/>
  <c r="P653" i="37"/>
  <c r="O653" i="37"/>
  <c r="N653" i="37"/>
  <c r="M653" i="37"/>
  <c r="K653" i="37"/>
  <c r="J653" i="37"/>
  <c r="I653" i="37"/>
  <c r="T652" i="37"/>
  <c r="S652" i="37"/>
  <c r="R652" i="37"/>
  <c r="Q652" i="37"/>
  <c r="P652" i="37"/>
  <c r="O652" i="37"/>
  <c r="N652" i="37"/>
  <c r="M652" i="37"/>
  <c r="K652" i="37"/>
  <c r="J652" i="37"/>
  <c r="I652" i="37"/>
  <c r="T651" i="37"/>
  <c r="S651" i="37"/>
  <c r="R651" i="37"/>
  <c r="Q651" i="37"/>
  <c r="P651" i="37"/>
  <c r="O651" i="37"/>
  <c r="N651" i="37"/>
  <c r="M651" i="37"/>
  <c r="K651" i="37"/>
  <c r="J651" i="37"/>
  <c r="I651" i="37"/>
  <c r="T650" i="37"/>
  <c r="S650" i="37"/>
  <c r="R650" i="37"/>
  <c r="Q650" i="37"/>
  <c r="P650" i="37"/>
  <c r="O650" i="37"/>
  <c r="N650" i="37"/>
  <c r="M650" i="37"/>
  <c r="K650" i="37"/>
  <c r="J650" i="37"/>
  <c r="I650" i="37"/>
  <c r="T648" i="37"/>
  <c r="S648" i="37"/>
  <c r="R648" i="37"/>
  <c r="Q648" i="37"/>
  <c r="P648" i="37"/>
  <c r="O648" i="37"/>
  <c r="N648" i="37"/>
  <c r="M648" i="37"/>
  <c r="K648" i="37"/>
  <c r="J648" i="37"/>
  <c r="I648" i="37"/>
  <c r="T647" i="37"/>
  <c r="S647" i="37"/>
  <c r="R647" i="37"/>
  <c r="Q647" i="37"/>
  <c r="P647" i="37"/>
  <c r="O647" i="37"/>
  <c r="N647" i="37"/>
  <c r="M647" i="37"/>
  <c r="K647" i="37"/>
  <c r="J647" i="37"/>
  <c r="I647" i="37"/>
  <c r="T646" i="37"/>
  <c r="S646" i="37"/>
  <c r="R646" i="37"/>
  <c r="Q646" i="37"/>
  <c r="P646" i="37"/>
  <c r="O646" i="37"/>
  <c r="N646" i="37"/>
  <c r="M646" i="37"/>
  <c r="K646" i="37"/>
  <c r="J646" i="37"/>
  <c r="I646" i="37"/>
  <c r="T645" i="37"/>
  <c r="S645" i="37"/>
  <c r="R645" i="37"/>
  <c r="Q645" i="37"/>
  <c r="P645" i="37"/>
  <c r="O645" i="37"/>
  <c r="N645" i="37"/>
  <c r="M645" i="37"/>
  <c r="K645" i="37"/>
  <c r="J645" i="37"/>
  <c r="I645" i="37"/>
  <c r="T644" i="37"/>
  <c r="S644" i="37"/>
  <c r="R644" i="37"/>
  <c r="Q644" i="37"/>
  <c r="P644" i="37"/>
  <c r="O644" i="37"/>
  <c r="N644" i="37"/>
  <c r="M644" i="37"/>
  <c r="K644" i="37"/>
  <c r="J644" i="37"/>
  <c r="I644" i="37"/>
  <c r="T643" i="37"/>
  <c r="S643" i="37"/>
  <c r="R643" i="37"/>
  <c r="Q643" i="37"/>
  <c r="P643" i="37"/>
  <c r="O643" i="37"/>
  <c r="N643" i="37"/>
  <c r="M643" i="37"/>
  <c r="K643" i="37"/>
  <c r="J643" i="37"/>
  <c r="I643" i="37"/>
  <c r="T642" i="37"/>
  <c r="S642" i="37"/>
  <c r="R642" i="37"/>
  <c r="Q642" i="37"/>
  <c r="P642" i="37"/>
  <c r="O642" i="37"/>
  <c r="N642" i="37"/>
  <c r="M642" i="37"/>
  <c r="K642" i="37"/>
  <c r="J642" i="37"/>
  <c r="I642" i="37"/>
  <c r="T641" i="37"/>
  <c r="S641" i="37"/>
  <c r="R641" i="37"/>
  <c r="Q641" i="37"/>
  <c r="P641" i="37"/>
  <c r="O641" i="37"/>
  <c r="N641" i="37"/>
  <c r="M641" i="37"/>
  <c r="K641" i="37"/>
  <c r="J641" i="37"/>
  <c r="I641" i="37"/>
  <c r="T640" i="37"/>
  <c r="S640" i="37"/>
  <c r="R640" i="37"/>
  <c r="Q640" i="37"/>
  <c r="P640" i="37"/>
  <c r="O640" i="37"/>
  <c r="N640" i="37"/>
  <c r="M640" i="37"/>
  <c r="K640" i="37"/>
  <c r="J640" i="37"/>
  <c r="I640" i="37"/>
  <c r="T639" i="37"/>
  <c r="S639" i="37"/>
  <c r="R639" i="37"/>
  <c r="Q639" i="37"/>
  <c r="P639" i="37"/>
  <c r="O639" i="37"/>
  <c r="N639" i="37"/>
  <c r="M639" i="37"/>
  <c r="K639" i="37"/>
  <c r="J639" i="37"/>
  <c r="I639" i="37"/>
  <c r="T638" i="37"/>
  <c r="S638" i="37"/>
  <c r="R638" i="37"/>
  <c r="Q638" i="37"/>
  <c r="P638" i="37"/>
  <c r="O638" i="37"/>
  <c r="N638" i="37"/>
  <c r="M638" i="37"/>
  <c r="K638" i="37"/>
  <c r="J638" i="37"/>
  <c r="I638" i="37"/>
  <c r="T637" i="37"/>
  <c r="S637" i="37"/>
  <c r="R637" i="37"/>
  <c r="Q637" i="37"/>
  <c r="P637" i="37"/>
  <c r="O637" i="37"/>
  <c r="N637" i="37"/>
  <c r="M637" i="37"/>
  <c r="K637" i="37"/>
  <c r="J637" i="37"/>
  <c r="I637" i="37"/>
  <c r="T636" i="37"/>
  <c r="S636" i="37"/>
  <c r="R636" i="37"/>
  <c r="Q636" i="37"/>
  <c r="P636" i="37"/>
  <c r="O636" i="37"/>
  <c r="N636" i="37"/>
  <c r="M636" i="37"/>
  <c r="K636" i="37"/>
  <c r="J636" i="37"/>
  <c r="I636" i="37"/>
  <c r="T635" i="37"/>
  <c r="S635" i="37"/>
  <c r="R635" i="37"/>
  <c r="Q635" i="37"/>
  <c r="P635" i="37"/>
  <c r="O635" i="37"/>
  <c r="N635" i="37"/>
  <c r="M635" i="37"/>
  <c r="K635" i="37"/>
  <c r="J635" i="37"/>
  <c r="I635" i="37"/>
  <c r="T634" i="37"/>
  <c r="S634" i="37"/>
  <c r="R634" i="37"/>
  <c r="Q634" i="37"/>
  <c r="P634" i="37"/>
  <c r="O634" i="37"/>
  <c r="N634" i="37"/>
  <c r="M634" i="37"/>
  <c r="K634" i="37"/>
  <c r="J634" i="37"/>
  <c r="I634" i="37"/>
  <c r="T633" i="37"/>
  <c r="S633" i="37"/>
  <c r="R633" i="37"/>
  <c r="Q633" i="37"/>
  <c r="P633" i="37"/>
  <c r="O633" i="37"/>
  <c r="N633" i="37"/>
  <c r="M633" i="37"/>
  <c r="K633" i="37"/>
  <c r="J633" i="37"/>
  <c r="I633" i="37"/>
  <c r="T631" i="37"/>
  <c r="S631" i="37"/>
  <c r="R631" i="37"/>
  <c r="Q631" i="37"/>
  <c r="P631" i="37"/>
  <c r="O631" i="37"/>
  <c r="N631" i="37"/>
  <c r="M631" i="37"/>
  <c r="K631" i="37"/>
  <c r="J631" i="37"/>
  <c r="I631" i="37"/>
  <c r="T629" i="37"/>
  <c r="S629" i="37"/>
  <c r="R629" i="37"/>
  <c r="Q629" i="37"/>
  <c r="P629" i="37"/>
  <c r="O629" i="37"/>
  <c r="N629" i="37"/>
  <c r="M629" i="37"/>
  <c r="K629" i="37"/>
  <c r="J629" i="37"/>
  <c r="I629" i="37"/>
  <c r="T628" i="37"/>
  <c r="S628" i="37"/>
  <c r="R628" i="37"/>
  <c r="Q628" i="37"/>
  <c r="P628" i="37"/>
  <c r="O628" i="37"/>
  <c r="N628" i="37"/>
  <c r="M628" i="37"/>
  <c r="K628" i="37"/>
  <c r="J628" i="37"/>
  <c r="I628" i="37"/>
  <c r="T627" i="37"/>
  <c r="S627" i="37"/>
  <c r="R627" i="37"/>
  <c r="Q627" i="37"/>
  <c r="P627" i="37"/>
  <c r="O627" i="37"/>
  <c r="N627" i="37"/>
  <c r="M627" i="37"/>
  <c r="K627" i="37"/>
  <c r="J627" i="37"/>
  <c r="I627" i="37"/>
  <c r="T626" i="37"/>
  <c r="S626" i="37"/>
  <c r="R626" i="37"/>
  <c r="Q626" i="37"/>
  <c r="P626" i="37"/>
  <c r="O626" i="37"/>
  <c r="N626" i="37"/>
  <c r="M626" i="37"/>
  <c r="K626" i="37"/>
  <c r="J626" i="37"/>
  <c r="I626" i="37"/>
  <c r="T625" i="37"/>
  <c r="S625" i="37"/>
  <c r="R625" i="37"/>
  <c r="Q625" i="37"/>
  <c r="P625" i="37"/>
  <c r="O625" i="37"/>
  <c r="N625" i="37"/>
  <c r="M625" i="37"/>
  <c r="K625" i="37"/>
  <c r="J625" i="37"/>
  <c r="I625" i="37"/>
  <c r="T623" i="37"/>
  <c r="S623" i="37"/>
  <c r="R623" i="37"/>
  <c r="Q623" i="37"/>
  <c r="P623" i="37"/>
  <c r="O623" i="37"/>
  <c r="N623" i="37"/>
  <c r="M623" i="37"/>
  <c r="K623" i="37"/>
  <c r="J623" i="37"/>
  <c r="I623" i="37"/>
  <c r="T619" i="37"/>
  <c r="S619" i="37"/>
  <c r="R619" i="37"/>
  <c r="Q619" i="37"/>
  <c r="P619" i="37"/>
  <c r="O619" i="37"/>
  <c r="N619" i="37"/>
  <c r="M619" i="37"/>
  <c r="K619" i="37"/>
  <c r="J619" i="37"/>
  <c r="I619" i="37"/>
  <c r="T618" i="37"/>
  <c r="S618" i="37"/>
  <c r="R618" i="37"/>
  <c r="Q618" i="37"/>
  <c r="P618" i="37"/>
  <c r="O618" i="37"/>
  <c r="N618" i="37"/>
  <c r="M618" i="37"/>
  <c r="K618" i="37"/>
  <c r="J618" i="37"/>
  <c r="I618" i="37"/>
  <c r="T617" i="37"/>
  <c r="S617" i="37"/>
  <c r="R617" i="37"/>
  <c r="Q617" i="37"/>
  <c r="P617" i="37"/>
  <c r="O617" i="37"/>
  <c r="N617" i="37"/>
  <c r="M617" i="37"/>
  <c r="K617" i="37"/>
  <c r="J617" i="37"/>
  <c r="I617" i="37"/>
  <c r="T616" i="37"/>
  <c r="S616" i="37"/>
  <c r="R616" i="37"/>
  <c r="Q616" i="37"/>
  <c r="P616" i="37"/>
  <c r="O616" i="37"/>
  <c r="N616" i="37"/>
  <c r="M616" i="37"/>
  <c r="K616" i="37"/>
  <c r="J616" i="37"/>
  <c r="I616" i="37"/>
  <c r="T615" i="37"/>
  <c r="S615" i="37"/>
  <c r="R615" i="37"/>
  <c r="Q615" i="37"/>
  <c r="P615" i="37"/>
  <c r="O615" i="37"/>
  <c r="N615" i="37"/>
  <c r="M615" i="37"/>
  <c r="K615" i="37"/>
  <c r="J615" i="37"/>
  <c r="I615" i="37"/>
  <c r="T614" i="37"/>
  <c r="S614" i="37"/>
  <c r="R614" i="37"/>
  <c r="Q614" i="37"/>
  <c r="P614" i="37"/>
  <c r="O614" i="37"/>
  <c r="N614" i="37"/>
  <c r="M614" i="37"/>
  <c r="K614" i="37"/>
  <c r="J614" i="37"/>
  <c r="I614" i="37"/>
  <c r="B312" i="37"/>
  <c r="L666" i="37"/>
  <c r="B311" i="37"/>
  <c r="L644" i="37"/>
  <c r="B310" i="37"/>
  <c r="L636" i="37"/>
  <c r="B309" i="37"/>
  <c r="L664" i="37"/>
  <c r="B308" i="37"/>
  <c r="L645" i="37"/>
  <c r="B307" i="37"/>
  <c r="L650" i="37"/>
  <c r="B306" i="37"/>
  <c r="L643" i="37"/>
  <c r="B305" i="37"/>
  <c r="L641" i="37"/>
  <c r="B304" i="37"/>
  <c r="L668" i="37"/>
  <c r="B303" i="37"/>
  <c r="L634" i="37"/>
  <c r="B302" i="37"/>
  <c r="L635" i="37"/>
  <c r="B301" i="37"/>
  <c r="L629" i="37"/>
  <c r="B300" i="37"/>
  <c r="L662" i="37"/>
  <c r="B299" i="37"/>
  <c r="L647" i="37"/>
  <c r="B298" i="37"/>
  <c r="L646" i="37"/>
  <c r="B297" i="37"/>
  <c r="L640" i="37"/>
  <c r="B296" i="37"/>
  <c r="L672" i="37"/>
  <c r="B295" i="37"/>
  <c r="L665" i="37"/>
  <c r="B294" i="37"/>
  <c r="L648" i="37"/>
  <c r="B293" i="37"/>
  <c r="L653" i="37"/>
  <c r="B292" i="37"/>
  <c r="L652" i="37"/>
  <c r="B291" i="37"/>
  <c r="L633" i="37"/>
  <c r="B290" i="37"/>
  <c r="L669" i="37"/>
  <c r="B289" i="37"/>
  <c r="L670" i="37"/>
  <c r="B288" i="37"/>
  <c r="L637" i="37"/>
  <c r="B287" i="37"/>
  <c r="L638" i="37"/>
  <c r="B286" i="37"/>
  <c r="L651" i="37"/>
  <c r="B285" i="37"/>
  <c r="L661" i="37"/>
  <c r="B284" i="37"/>
  <c r="L667" i="37"/>
  <c r="B283" i="37"/>
  <c r="L631" i="37"/>
  <c r="B282" i="37"/>
  <c r="L642" i="37"/>
  <c r="B281" i="37"/>
  <c r="L654" i="37"/>
  <c r="B280" i="37"/>
  <c r="C251" i="37"/>
  <c r="B214" i="37"/>
  <c r="B209" i="37"/>
  <c r="B201" i="37"/>
  <c r="B193" i="37"/>
  <c r="B185" i="37"/>
  <c r="B172" i="37"/>
  <c r="C253" i="37" s="1"/>
  <c r="B159" i="37"/>
  <c r="B151" i="37"/>
  <c r="B147" i="37"/>
  <c r="E131" i="37"/>
  <c r="B274" i="37"/>
  <c r="L628" i="37"/>
  <c r="E123" i="37"/>
  <c r="B273" i="37"/>
  <c r="L623" i="37"/>
  <c r="E110" i="37"/>
  <c r="B272" i="37"/>
  <c r="L627" i="37"/>
  <c r="E97" i="37"/>
  <c r="B271" i="37"/>
  <c r="L626" i="37"/>
  <c r="E89" i="37"/>
  <c r="B270" i="37" s="1"/>
  <c r="L625" i="37"/>
  <c r="E76" i="37"/>
  <c r="B269" i="37"/>
  <c r="L619" i="37"/>
  <c r="E68" i="37"/>
  <c r="B268" i="37"/>
  <c r="L618" i="37"/>
  <c r="E50" i="37"/>
  <c r="B267" i="37"/>
  <c r="L617" i="37"/>
  <c r="E42" i="37"/>
  <c r="B266" i="37" s="1"/>
  <c r="L616" i="37"/>
  <c r="E28" i="37"/>
  <c r="E27" i="37"/>
  <c r="E26" i="37"/>
  <c r="E29" i="37"/>
  <c r="B265" i="37"/>
  <c r="L614" i="37"/>
  <c r="E22" i="37"/>
  <c r="E10" i="37"/>
  <c r="E9" i="37"/>
  <c r="E23" i="37" s="1"/>
  <c r="B264" i="37" s="1"/>
  <c r="E8" i="37"/>
  <c r="T673" i="36"/>
  <c r="S673" i="36"/>
  <c r="R673" i="36"/>
  <c r="Q673" i="36"/>
  <c r="P673" i="36"/>
  <c r="O673" i="36"/>
  <c r="N673" i="36"/>
  <c r="M673" i="36"/>
  <c r="K673" i="36"/>
  <c r="J673" i="36"/>
  <c r="I673" i="36"/>
  <c r="T672" i="36"/>
  <c r="S672" i="36"/>
  <c r="R672" i="36"/>
  <c r="Q672" i="36"/>
  <c r="P672" i="36"/>
  <c r="O672" i="36"/>
  <c r="N672" i="36"/>
  <c r="M672" i="36"/>
  <c r="K672" i="36"/>
  <c r="J672" i="36"/>
  <c r="I672" i="36"/>
  <c r="T670" i="36"/>
  <c r="S670" i="36"/>
  <c r="R670" i="36"/>
  <c r="Q670" i="36"/>
  <c r="P670" i="36"/>
  <c r="O670" i="36"/>
  <c r="N670" i="36"/>
  <c r="M670" i="36"/>
  <c r="K670" i="36"/>
  <c r="J670" i="36"/>
  <c r="I670" i="36"/>
  <c r="T669" i="36"/>
  <c r="S669" i="36"/>
  <c r="R669" i="36"/>
  <c r="Q669" i="36"/>
  <c r="P669" i="36"/>
  <c r="O669" i="36"/>
  <c r="N669" i="36"/>
  <c r="M669" i="36"/>
  <c r="K669" i="36"/>
  <c r="J669" i="36"/>
  <c r="I669" i="36"/>
  <c r="T668" i="36"/>
  <c r="S668" i="36"/>
  <c r="R668" i="36"/>
  <c r="Q668" i="36"/>
  <c r="P668" i="36"/>
  <c r="O668" i="36"/>
  <c r="N668" i="36"/>
  <c r="M668" i="36"/>
  <c r="K668" i="36"/>
  <c r="J668" i="36"/>
  <c r="I668" i="36"/>
  <c r="T667" i="36"/>
  <c r="S667" i="36"/>
  <c r="R667" i="36"/>
  <c r="Q667" i="36"/>
  <c r="P667" i="36"/>
  <c r="O667" i="36"/>
  <c r="N667" i="36"/>
  <c r="M667" i="36"/>
  <c r="K667" i="36"/>
  <c r="J667" i="36"/>
  <c r="I667" i="36"/>
  <c r="T666" i="36"/>
  <c r="S666" i="36"/>
  <c r="R666" i="36"/>
  <c r="Q666" i="36"/>
  <c r="P666" i="36"/>
  <c r="O666" i="36"/>
  <c r="N666" i="36"/>
  <c r="M666" i="36"/>
  <c r="K666" i="36"/>
  <c r="J666" i="36"/>
  <c r="I666" i="36"/>
  <c r="T665" i="36"/>
  <c r="S665" i="36"/>
  <c r="R665" i="36"/>
  <c r="Q665" i="36"/>
  <c r="P665" i="36"/>
  <c r="O665" i="36"/>
  <c r="N665" i="36"/>
  <c r="M665" i="36"/>
  <c r="K665" i="36"/>
  <c r="J665" i="36"/>
  <c r="I665" i="36"/>
  <c r="T664" i="36"/>
  <c r="S664" i="36"/>
  <c r="R664" i="36"/>
  <c r="Q664" i="36"/>
  <c r="P664" i="36"/>
  <c r="O664" i="36"/>
  <c r="N664" i="36"/>
  <c r="M664" i="36"/>
  <c r="K664" i="36"/>
  <c r="J664" i="36"/>
  <c r="I664" i="36"/>
  <c r="T662" i="36"/>
  <c r="S662" i="36"/>
  <c r="R662" i="36"/>
  <c r="Q662" i="36"/>
  <c r="P662" i="36"/>
  <c r="O662" i="36"/>
  <c r="N662" i="36"/>
  <c r="M662" i="36"/>
  <c r="K662" i="36"/>
  <c r="J662" i="36"/>
  <c r="I662" i="36"/>
  <c r="T661" i="36"/>
  <c r="S661" i="36"/>
  <c r="R661" i="36"/>
  <c r="Q661" i="36"/>
  <c r="P661" i="36"/>
  <c r="O661" i="36"/>
  <c r="N661" i="36"/>
  <c r="M661" i="36"/>
  <c r="K661" i="36"/>
  <c r="J661" i="36"/>
  <c r="I661" i="36"/>
  <c r="T654" i="36"/>
  <c r="S654" i="36"/>
  <c r="R654" i="36"/>
  <c r="Q654" i="36"/>
  <c r="P654" i="36"/>
  <c r="O654" i="36"/>
  <c r="N654" i="36"/>
  <c r="M654" i="36"/>
  <c r="K654" i="36"/>
  <c r="J654" i="36"/>
  <c r="I654" i="36"/>
  <c r="T653" i="36"/>
  <c r="S653" i="36"/>
  <c r="R653" i="36"/>
  <c r="Q653" i="36"/>
  <c r="P653" i="36"/>
  <c r="O653" i="36"/>
  <c r="N653" i="36"/>
  <c r="M653" i="36"/>
  <c r="K653" i="36"/>
  <c r="J653" i="36"/>
  <c r="I653" i="36"/>
  <c r="T652" i="36"/>
  <c r="S652" i="36"/>
  <c r="R652" i="36"/>
  <c r="Q652" i="36"/>
  <c r="P652" i="36"/>
  <c r="O652" i="36"/>
  <c r="N652" i="36"/>
  <c r="M652" i="36"/>
  <c r="K652" i="36"/>
  <c r="J652" i="36"/>
  <c r="I652" i="36"/>
  <c r="T651" i="36"/>
  <c r="S651" i="36"/>
  <c r="R651" i="36"/>
  <c r="Q651" i="36"/>
  <c r="P651" i="36"/>
  <c r="O651" i="36"/>
  <c r="N651" i="36"/>
  <c r="M651" i="36"/>
  <c r="K651" i="36"/>
  <c r="J651" i="36"/>
  <c r="I651" i="36"/>
  <c r="T650" i="36"/>
  <c r="S650" i="36"/>
  <c r="R650" i="36"/>
  <c r="Q650" i="36"/>
  <c r="P650" i="36"/>
  <c r="O650" i="36"/>
  <c r="N650" i="36"/>
  <c r="M650" i="36"/>
  <c r="K650" i="36"/>
  <c r="J650" i="36"/>
  <c r="I650" i="36"/>
  <c r="T648" i="36"/>
  <c r="S648" i="36"/>
  <c r="R648" i="36"/>
  <c r="Q648" i="36"/>
  <c r="P648" i="36"/>
  <c r="O648" i="36"/>
  <c r="N648" i="36"/>
  <c r="M648" i="36"/>
  <c r="K648" i="36"/>
  <c r="J648" i="36"/>
  <c r="I648" i="36"/>
  <c r="T647" i="36"/>
  <c r="S647" i="36"/>
  <c r="R647" i="36"/>
  <c r="Q647" i="36"/>
  <c r="P647" i="36"/>
  <c r="O647" i="36"/>
  <c r="N647" i="36"/>
  <c r="M647" i="36"/>
  <c r="K647" i="36"/>
  <c r="J647" i="36"/>
  <c r="I647" i="36"/>
  <c r="T646" i="36"/>
  <c r="S646" i="36"/>
  <c r="R646" i="36"/>
  <c r="Q646" i="36"/>
  <c r="P646" i="36"/>
  <c r="O646" i="36"/>
  <c r="N646" i="36"/>
  <c r="M646" i="36"/>
  <c r="K646" i="36"/>
  <c r="J646" i="36"/>
  <c r="I646" i="36"/>
  <c r="T645" i="36"/>
  <c r="S645" i="36"/>
  <c r="R645" i="36"/>
  <c r="Q645" i="36"/>
  <c r="P645" i="36"/>
  <c r="O645" i="36"/>
  <c r="N645" i="36"/>
  <c r="M645" i="36"/>
  <c r="K645" i="36"/>
  <c r="J645" i="36"/>
  <c r="I645" i="36"/>
  <c r="T644" i="36"/>
  <c r="S644" i="36"/>
  <c r="R644" i="36"/>
  <c r="Q644" i="36"/>
  <c r="P644" i="36"/>
  <c r="O644" i="36"/>
  <c r="N644" i="36"/>
  <c r="M644" i="36"/>
  <c r="K644" i="36"/>
  <c r="J644" i="36"/>
  <c r="I644" i="36"/>
  <c r="T643" i="36"/>
  <c r="S643" i="36"/>
  <c r="R643" i="36"/>
  <c r="Q643" i="36"/>
  <c r="P643" i="36"/>
  <c r="O643" i="36"/>
  <c r="N643" i="36"/>
  <c r="M643" i="36"/>
  <c r="K643" i="36"/>
  <c r="J643" i="36"/>
  <c r="I643" i="36"/>
  <c r="T642" i="36"/>
  <c r="S642" i="36"/>
  <c r="R642" i="36"/>
  <c r="Q642" i="36"/>
  <c r="P642" i="36"/>
  <c r="O642" i="36"/>
  <c r="N642" i="36"/>
  <c r="M642" i="36"/>
  <c r="K642" i="36"/>
  <c r="J642" i="36"/>
  <c r="I642" i="36"/>
  <c r="T641" i="36"/>
  <c r="S641" i="36"/>
  <c r="R641" i="36"/>
  <c r="Q641" i="36"/>
  <c r="P641" i="36"/>
  <c r="O641" i="36"/>
  <c r="N641" i="36"/>
  <c r="M641" i="36"/>
  <c r="K641" i="36"/>
  <c r="J641" i="36"/>
  <c r="I641" i="36"/>
  <c r="T640" i="36"/>
  <c r="S640" i="36"/>
  <c r="R640" i="36"/>
  <c r="Q640" i="36"/>
  <c r="P640" i="36"/>
  <c r="O640" i="36"/>
  <c r="N640" i="36"/>
  <c r="M640" i="36"/>
  <c r="K640" i="36"/>
  <c r="J640" i="36"/>
  <c r="I640" i="36"/>
  <c r="T639" i="36"/>
  <c r="S639" i="36"/>
  <c r="R639" i="36"/>
  <c r="Q639" i="36"/>
  <c r="P639" i="36"/>
  <c r="O639" i="36"/>
  <c r="N639" i="36"/>
  <c r="M639" i="36"/>
  <c r="K639" i="36"/>
  <c r="J639" i="36"/>
  <c r="I639" i="36"/>
  <c r="T638" i="36"/>
  <c r="S638" i="36"/>
  <c r="R638" i="36"/>
  <c r="Q638" i="36"/>
  <c r="P638" i="36"/>
  <c r="O638" i="36"/>
  <c r="N638" i="36"/>
  <c r="M638" i="36"/>
  <c r="K638" i="36"/>
  <c r="J638" i="36"/>
  <c r="I638" i="36"/>
  <c r="T637" i="36"/>
  <c r="S637" i="36"/>
  <c r="R637" i="36"/>
  <c r="Q637" i="36"/>
  <c r="P637" i="36"/>
  <c r="O637" i="36"/>
  <c r="N637" i="36"/>
  <c r="M637" i="36"/>
  <c r="K637" i="36"/>
  <c r="J637" i="36"/>
  <c r="I637" i="36"/>
  <c r="T636" i="36"/>
  <c r="S636" i="36"/>
  <c r="R636" i="36"/>
  <c r="Q636" i="36"/>
  <c r="P636" i="36"/>
  <c r="O636" i="36"/>
  <c r="N636" i="36"/>
  <c r="M636" i="36"/>
  <c r="K636" i="36"/>
  <c r="J636" i="36"/>
  <c r="I636" i="36"/>
  <c r="T635" i="36"/>
  <c r="S635" i="36"/>
  <c r="R635" i="36"/>
  <c r="Q635" i="36"/>
  <c r="P635" i="36"/>
  <c r="O635" i="36"/>
  <c r="N635" i="36"/>
  <c r="M635" i="36"/>
  <c r="K635" i="36"/>
  <c r="J635" i="36"/>
  <c r="I635" i="36"/>
  <c r="T634" i="36"/>
  <c r="S634" i="36"/>
  <c r="R634" i="36"/>
  <c r="Q634" i="36"/>
  <c r="P634" i="36"/>
  <c r="O634" i="36"/>
  <c r="N634" i="36"/>
  <c r="M634" i="36"/>
  <c r="K634" i="36"/>
  <c r="J634" i="36"/>
  <c r="I634" i="36"/>
  <c r="T633" i="36"/>
  <c r="S633" i="36"/>
  <c r="R633" i="36"/>
  <c r="Q633" i="36"/>
  <c r="P633" i="36"/>
  <c r="O633" i="36"/>
  <c r="N633" i="36"/>
  <c r="M633" i="36"/>
  <c r="K633" i="36"/>
  <c r="J633" i="36"/>
  <c r="I633" i="36"/>
  <c r="T631" i="36"/>
  <c r="S631" i="36"/>
  <c r="R631" i="36"/>
  <c r="Q631" i="36"/>
  <c r="P631" i="36"/>
  <c r="O631" i="36"/>
  <c r="N631" i="36"/>
  <c r="M631" i="36"/>
  <c r="K631" i="36"/>
  <c r="J631" i="36"/>
  <c r="I631" i="36"/>
  <c r="T629" i="36"/>
  <c r="S629" i="36"/>
  <c r="R629" i="36"/>
  <c r="Q629" i="36"/>
  <c r="P629" i="36"/>
  <c r="O629" i="36"/>
  <c r="N629" i="36"/>
  <c r="M629" i="36"/>
  <c r="K629" i="36"/>
  <c r="J629" i="36"/>
  <c r="I629" i="36"/>
  <c r="T628" i="36"/>
  <c r="S628" i="36"/>
  <c r="R628" i="36"/>
  <c r="Q628" i="36"/>
  <c r="P628" i="36"/>
  <c r="O628" i="36"/>
  <c r="N628" i="36"/>
  <c r="M628" i="36"/>
  <c r="K628" i="36"/>
  <c r="J628" i="36"/>
  <c r="I628" i="36"/>
  <c r="T627" i="36"/>
  <c r="S627" i="36"/>
  <c r="R627" i="36"/>
  <c r="Q627" i="36"/>
  <c r="P627" i="36"/>
  <c r="O627" i="36"/>
  <c r="N627" i="36"/>
  <c r="M627" i="36"/>
  <c r="K627" i="36"/>
  <c r="J627" i="36"/>
  <c r="I627" i="36"/>
  <c r="T626" i="36"/>
  <c r="S626" i="36"/>
  <c r="R626" i="36"/>
  <c r="Q626" i="36"/>
  <c r="P626" i="36"/>
  <c r="O626" i="36"/>
  <c r="N626" i="36"/>
  <c r="M626" i="36"/>
  <c r="K626" i="36"/>
  <c r="J626" i="36"/>
  <c r="I626" i="36"/>
  <c r="T625" i="36"/>
  <c r="S625" i="36"/>
  <c r="R625" i="36"/>
  <c r="Q625" i="36"/>
  <c r="P625" i="36"/>
  <c r="O625" i="36"/>
  <c r="N625" i="36"/>
  <c r="M625" i="36"/>
  <c r="K625" i="36"/>
  <c r="J625" i="36"/>
  <c r="I625" i="36"/>
  <c r="T623" i="36"/>
  <c r="S623" i="36"/>
  <c r="R623" i="36"/>
  <c r="Q623" i="36"/>
  <c r="P623" i="36"/>
  <c r="O623" i="36"/>
  <c r="N623" i="36"/>
  <c r="M623" i="36"/>
  <c r="K623" i="36"/>
  <c r="J623" i="36"/>
  <c r="I623" i="36"/>
  <c r="T619" i="36"/>
  <c r="S619" i="36"/>
  <c r="R619" i="36"/>
  <c r="Q619" i="36"/>
  <c r="P619" i="36"/>
  <c r="O619" i="36"/>
  <c r="N619" i="36"/>
  <c r="M619" i="36"/>
  <c r="K619" i="36"/>
  <c r="J619" i="36"/>
  <c r="I619" i="36"/>
  <c r="T618" i="36"/>
  <c r="S618" i="36"/>
  <c r="R618" i="36"/>
  <c r="Q618" i="36"/>
  <c r="P618" i="36"/>
  <c r="O618" i="36"/>
  <c r="N618" i="36"/>
  <c r="M618" i="36"/>
  <c r="K618" i="36"/>
  <c r="J618" i="36"/>
  <c r="I618" i="36"/>
  <c r="T617" i="36"/>
  <c r="S617" i="36"/>
  <c r="R617" i="36"/>
  <c r="Q617" i="36"/>
  <c r="P617" i="36"/>
  <c r="O617" i="36"/>
  <c r="N617" i="36"/>
  <c r="M617" i="36"/>
  <c r="K617" i="36"/>
  <c r="J617" i="36"/>
  <c r="I617" i="36"/>
  <c r="T616" i="36"/>
  <c r="S616" i="36"/>
  <c r="R616" i="36"/>
  <c r="Q616" i="36"/>
  <c r="P616" i="36"/>
  <c r="O616" i="36"/>
  <c r="N616" i="36"/>
  <c r="M616" i="36"/>
  <c r="K616" i="36"/>
  <c r="J616" i="36"/>
  <c r="I616" i="36"/>
  <c r="T615" i="36"/>
  <c r="S615" i="36"/>
  <c r="R615" i="36"/>
  <c r="Q615" i="36"/>
  <c r="P615" i="36"/>
  <c r="O615" i="36"/>
  <c r="N615" i="36"/>
  <c r="M615" i="36"/>
  <c r="K615" i="36"/>
  <c r="J615" i="36"/>
  <c r="I615" i="36"/>
  <c r="T614" i="36"/>
  <c r="S614" i="36"/>
  <c r="R614" i="36"/>
  <c r="Q614" i="36"/>
  <c r="P614" i="36"/>
  <c r="O614" i="36"/>
  <c r="N614" i="36"/>
  <c r="M614" i="36"/>
  <c r="K614" i="36"/>
  <c r="J614" i="36"/>
  <c r="I614" i="36"/>
  <c r="B312" i="36"/>
  <c r="L666" i="36"/>
  <c r="B311" i="36"/>
  <c r="L644" i="36"/>
  <c r="B310" i="36"/>
  <c r="L636" i="36"/>
  <c r="B309" i="36"/>
  <c r="L664" i="36"/>
  <c r="B308" i="36"/>
  <c r="L645" i="36"/>
  <c r="B307" i="36"/>
  <c r="L650" i="36"/>
  <c r="B306" i="36"/>
  <c r="L643" i="36"/>
  <c r="B305" i="36"/>
  <c r="L641" i="36"/>
  <c r="B304" i="36"/>
  <c r="L668" i="36"/>
  <c r="B303" i="36"/>
  <c r="L634" i="36"/>
  <c r="B302" i="36"/>
  <c r="L635" i="36"/>
  <c r="B301" i="36"/>
  <c r="L629" i="36"/>
  <c r="B300" i="36"/>
  <c r="L662" i="36"/>
  <c r="B299" i="36"/>
  <c r="L647" i="36"/>
  <c r="B298" i="36"/>
  <c r="L646" i="36"/>
  <c r="B297" i="36"/>
  <c r="L640" i="36"/>
  <c r="B296" i="36"/>
  <c r="L672" i="36"/>
  <c r="B295" i="36"/>
  <c r="L665" i="36"/>
  <c r="B294" i="36"/>
  <c r="L648" i="36"/>
  <c r="B293" i="36"/>
  <c r="L653" i="36"/>
  <c r="B292" i="36"/>
  <c r="L652" i="36"/>
  <c r="B291" i="36"/>
  <c r="L633" i="36"/>
  <c r="B290" i="36"/>
  <c r="L669" i="36"/>
  <c r="B289" i="36"/>
  <c r="L670" i="36"/>
  <c r="B288" i="36"/>
  <c r="L637" i="36"/>
  <c r="B287" i="36"/>
  <c r="L638" i="36"/>
  <c r="B286" i="36"/>
  <c r="L651" i="36"/>
  <c r="B285" i="36"/>
  <c r="L661" i="36"/>
  <c r="B284" i="36"/>
  <c r="L667" i="36"/>
  <c r="B283" i="36"/>
  <c r="L631" i="36"/>
  <c r="B282" i="36"/>
  <c r="L642" i="36"/>
  <c r="B281" i="36"/>
  <c r="L654" i="36"/>
  <c r="B280" i="36"/>
  <c r="L639" i="36"/>
  <c r="C251" i="36"/>
  <c r="B214" i="36"/>
  <c r="B209" i="36"/>
  <c r="B201" i="36"/>
  <c r="B193" i="36"/>
  <c r="B185" i="36"/>
  <c r="B172" i="36"/>
  <c r="B159" i="36"/>
  <c r="B151" i="36"/>
  <c r="B147" i="36"/>
  <c r="E131" i="36"/>
  <c r="B274" i="36"/>
  <c r="L628" i="36"/>
  <c r="E123" i="36"/>
  <c r="B273" i="36"/>
  <c r="L623" i="36"/>
  <c r="E110" i="36"/>
  <c r="E97" i="36"/>
  <c r="B271" i="36"/>
  <c r="L626" i="36"/>
  <c r="E89" i="36"/>
  <c r="B270" i="36" s="1"/>
  <c r="L625" i="36"/>
  <c r="E76" i="36"/>
  <c r="B269" i="36"/>
  <c r="L619" i="36"/>
  <c r="E68" i="36"/>
  <c r="B268" i="36"/>
  <c r="L618" i="36"/>
  <c r="E50" i="36"/>
  <c r="B267" i="36"/>
  <c r="L617" i="36"/>
  <c r="E42" i="36"/>
  <c r="B266" i="36" s="1"/>
  <c r="L616" i="36"/>
  <c r="E28" i="36"/>
  <c r="E27" i="36"/>
  <c r="E26" i="36"/>
  <c r="E29" i="36"/>
  <c r="B265" i="36"/>
  <c r="L614" i="36"/>
  <c r="E22" i="36"/>
  <c r="E10" i="36"/>
  <c r="E9" i="36"/>
  <c r="E8" i="36"/>
  <c r="T593" i="35"/>
  <c r="S593" i="35"/>
  <c r="Q593" i="35"/>
  <c r="P593" i="35"/>
  <c r="O593" i="35"/>
  <c r="N593" i="35"/>
  <c r="M593" i="35"/>
  <c r="L593" i="35"/>
  <c r="K593" i="35"/>
  <c r="J593" i="35"/>
  <c r="I593" i="35"/>
  <c r="T582" i="35"/>
  <c r="S582" i="35"/>
  <c r="Q582" i="35"/>
  <c r="P582" i="35"/>
  <c r="O582" i="35"/>
  <c r="N582" i="35"/>
  <c r="M582" i="35"/>
  <c r="L582" i="35"/>
  <c r="K582" i="35"/>
  <c r="J582" i="35"/>
  <c r="I582" i="35"/>
  <c r="T581" i="35"/>
  <c r="S581" i="35"/>
  <c r="Q581" i="35"/>
  <c r="P581" i="35"/>
  <c r="O581" i="35"/>
  <c r="N581" i="35"/>
  <c r="M581" i="35"/>
  <c r="L581" i="35"/>
  <c r="K581" i="35"/>
  <c r="J581" i="35"/>
  <c r="I581" i="35"/>
  <c r="T571" i="35"/>
  <c r="S571" i="35"/>
  <c r="Q571" i="35"/>
  <c r="P571" i="35"/>
  <c r="O571" i="35"/>
  <c r="N571" i="35"/>
  <c r="M571" i="35"/>
  <c r="L571" i="35"/>
  <c r="K571" i="35"/>
  <c r="J571" i="35"/>
  <c r="I571" i="35"/>
  <c r="T567" i="35"/>
  <c r="S567" i="35"/>
  <c r="Q567" i="35"/>
  <c r="P567" i="35"/>
  <c r="O567" i="35"/>
  <c r="N567" i="35"/>
  <c r="M567" i="35"/>
  <c r="L567" i="35"/>
  <c r="K567" i="35"/>
  <c r="J567" i="35"/>
  <c r="I567" i="35"/>
  <c r="T566" i="35"/>
  <c r="S566" i="35"/>
  <c r="Q566" i="35"/>
  <c r="P566" i="35"/>
  <c r="O566" i="35"/>
  <c r="N566" i="35"/>
  <c r="M566" i="35"/>
  <c r="L566" i="35"/>
  <c r="K566" i="35"/>
  <c r="J566" i="35"/>
  <c r="I566" i="35"/>
  <c r="T557" i="35"/>
  <c r="S557" i="35"/>
  <c r="Q557" i="35"/>
  <c r="P557" i="35"/>
  <c r="O557" i="35"/>
  <c r="N557" i="35"/>
  <c r="M557" i="35"/>
  <c r="L557" i="35"/>
  <c r="K557" i="35"/>
  <c r="J557" i="35"/>
  <c r="I557" i="35"/>
  <c r="T556" i="35"/>
  <c r="S556" i="35"/>
  <c r="Q556" i="35"/>
  <c r="P556" i="35"/>
  <c r="O556" i="35"/>
  <c r="N556" i="35"/>
  <c r="M556" i="35"/>
  <c r="L556" i="35"/>
  <c r="K556" i="35"/>
  <c r="J556" i="35"/>
  <c r="I556" i="35"/>
  <c r="T555" i="35"/>
  <c r="S555" i="35"/>
  <c r="Q555" i="35"/>
  <c r="P555" i="35"/>
  <c r="O555" i="35"/>
  <c r="N555" i="35"/>
  <c r="M555" i="35"/>
  <c r="L555" i="35"/>
  <c r="K555" i="35"/>
  <c r="J555" i="35"/>
  <c r="I555" i="35"/>
  <c r="T554" i="35"/>
  <c r="S554" i="35"/>
  <c r="Q554" i="35"/>
  <c r="P554" i="35"/>
  <c r="O554" i="35"/>
  <c r="N554" i="35"/>
  <c r="M554" i="35"/>
  <c r="L554" i="35"/>
  <c r="K554" i="35"/>
  <c r="J554" i="35"/>
  <c r="I554" i="35"/>
  <c r="T549" i="35"/>
  <c r="S549" i="35"/>
  <c r="Q549" i="35"/>
  <c r="P549" i="35"/>
  <c r="O549" i="35"/>
  <c r="N549" i="35"/>
  <c r="M549" i="35"/>
  <c r="L549" i="35"/>
  <c r="K549" i="35"/>
  <c r="J549" i="35"/>
  <c r="I549" i="35"/>
  <c r="T548" i="35"/>
  <c r="S548" i="35"/>
  <c r="Q548" i="35"/>
  <c r="P548" i="35"/>
  <c r="O548" i="35"/>
  <c r="N548" i="35"/>
  <c r="M548" i="35"/>
  <c r="L548" i="35"/>
  <c r="K548" i="35"/>
  <c r="J548" i="35"/>
  <c r="I548" i="35"/>
  <c r="T547" i="35"/>
  <c r="S547" i="35"/>
  <c r="Q547" i="35"/>
  <c r="P547" i="35"/>
  <c r="O547" i="35"/>
  <c r="N547" i="35"/>
  <c r="M547" i="35"/>
  <c r="L547" i="35"/>
  <c r="K547" i="35"/>
  <c r="J547" i="35"/>
  <c r="I547" i="35"/>
  <c r="T545" i="35"/>
  <c r="S545" i="35"/>
  <c r="Q545" i="35"/>
  <c r="P545" i="35"/>
  <c r="O545" i="35"/>
  <c r="N545" i="35"/>
  <c r="M545" i="35"/>
  <c r="L545" i="35"/>
  <c r="K545" i="35"/>
  <c r="J545" i="35"/>
  <c r="I545" i="35"/>
  <c r="T539" i="35"/>
  <c r="S539" i="35"/>
  <c r="Q539" i="35"/>
  <c r="P539" i="35"/>
  <c r="O539" i="35"/>
  <c r="N539" i="35"/>
  <c r="M539" i="35"/>
  <c r="L539" i="35"/>
  <c r="K539" i="35"/>
  <c r="J539" i="35"/>
  <c r="I539" i="35"/>
  <c r="T538" i="35"/>
  <c r="S538" i="35"/>
  <c r="Q538" i="35"/>
  <c r="P538" i="35"/>
  <c r="O538" i="35"/>
  <c r="N538" i="35"/>
  <c r="M538" i="35"/>
  <c r="L538" i="35"/>
  <c r="K538" i="35"/>
  <c r="J538" i="35"/>
  <c r="I538" i="35"/>
  <c r="T537" i="35"/>
  <c r="S537" i="35"/>
  <c r="Q537" i="35"/>
  <c r="P537" i="35"/>
  <c r="O537" i="35"/>
  <c r="N537" i="35"/>
  <c r="M537" i="35"/>
  <c r="L537" i="35"/>
  <c r="K537" i="35"/>
  <c r="J537" i="35"/>
  <c r="I537" i="35"/>
  <c r="T536" i="35"/>
  <c r="S536" i="35"/>
  <c r="Q536" i="35"/>
  <c r="P536" i="35"/>
  <c r="O536" i="35"/>
  <c r="N536" i="35"/>
  <c r="M536" i="35"/>
  <c r="L536" i="35"/>
  <c r="K536" i="35"/>
  <c r="J536" i="35"/>
  <c r="I536" i="35"/>
  <c r="T534" i="35"/>
  <c r="S534" i="35"/>
  <c r="Q534" i="35"/>
  <c r="P534" i="35"/>
  <c r="O534" i="35"/>
  <c r="N534" i="35"/>
  <c r="M534" i="35"/>
  <c r="L534" i="35"/>
  <c r="K534" i="35"/>
  <c r="J534" i="35"/>
  <c r="I534" i="35"/>
  <c r="Z531" i="35"/>
  <c r="Y531" i="35"/>
  <c r="X531" i="35"/>
  <c r="W531" i="35"/>
  <c r="V531" i="35"/>
  <c r="U531" i="35"/>
  <c r="T531" i="35"/>
  <c r="S531" i="35"/>
  <c r="R531" i="35"/>
  <c r="Q531" i="35"/>
  <c r="P531" i="35"/>
  <c r="O531" i="35"/>
  <c r="N531" i="35"/>
  <c r="M531" i="35"/>
  <c r="L531" i="35"/>
  <c r="K531" i="35"/>
  <c r="J531" i="35"/>
  <c r="I531" i="35"/>
  <c r="Z530" i="35"/>
  <c r="Y530" i="35"/>
  <c r="X530" i="35"/>
  <c r="W530" i="35"/>
  <c r="V530" i="35"/>
  <c r="U530" i="35"/>
  <c r="T530" i="35"/>
  <c r="S530" i="35"/>
  <c r="R530" i="35"/>
  <c r="Q530" i="35"/>
  <c r="P530" i="35"/>
  <c r="O530" i="35"/>
  <c r="N530" i="35"/>
  <c r="M530" i="35"/>
  <c r="L530" i="35"/>
  <c r="K530" i="35"/>
  <c r="J530" i="35"/>
  <c r="I530" i="35"/>
  <c r="Z529" i="35"/>
  <c r="Y529" i="35"/>
  <c r="X529" i="35"/>
  <c r="W529" i="35"/>
  <c r="V529" i="35"/>
  <c r="U529" i="35"/>
  <c r="T529" i="35"/>
  <c r="S529" i="35"/>
  <c r="R529" i="35"/>
  <c r="Q529" i="35"/>
  <c r="P529" i="35"/>
  <c r="O529" i="35"/>
  <c r="N529" i="35"/>
  <c r="M529" i="35"/>
  <c r="L529" i="35"/>
  <c r="K529" i="35"/>
  <c r="J529" i="35"/>
  <c r="I529" i="35"/>
  <c r="Z528" i="35"/>
  <c r="Y528" i="35"/>
  <c r="X528" i="35"/>
  <c r="W528" i="35"/>
  <c r="V528" i="35"/>
  <c r="U528" i="35"/>
  <c r="T528" i="35"/>
  <c r="S528" i="35"/>
  <c r="R528" i="35"/>
  <c r="Q528" i="35"/>
  <c r="P528" i="35"/>
  <c r="O528" i="35"/>
  <c r="N528" i="35"/>
  <c r="M528" i="35"/>
  <c r="L528" i="35"/>
  <c r="K528" i="35"/>
  <c r="J528" i="35"/>
  <c r="I528" i="35"/>
  <c r="Z527" i="35"/>
  <c r="Y527" i="35"/>
  <c r="X527" i="35"/>
  <c r="W527" i="35"/>
  <c r="V527" i="35"/>
  <c r="U527" i="35"/>
  <c r="T527" i="35"/>
  <c r="S527" i="35"/>
  <c r="R527" i="35"/>
  <c r="Q527" i="35"/>
  <c r="P527" i="35"/>
  <c r="O527" i="35"/>
  <c r="N527" i="35"/>
  <c r="M527" i="35"/>
  <c r="L527" i="35"/>
  <c r="K527" i="35"/>
  <c r="J527" i="35"/>
  <c r="I527" i="35"/>
  <c r="Z526" i="35"/>
  <c r="Y526" i="35"/>
  <c r="X526" i="35"/>
  <c r="W526" i="35"/>
  <c r="V526" i="35"/>
  <c r="U526" i="35"/>
  <c r="T526" i="35"/>
  <c r="S526" i="35"/>
  <c r="R526" i="35"/>
  <c r="Q526" i="35"/>
  <c r="P526" i="35"/>
  <c r="O526" i="35"/>
  <c r="N526" i="35"/>
  <c r="M526" i="35"/>
  <c r="L526" i="35"/>
  <c r="K526" i="35"/>
  <c r="J526" i="35"/>
  <c r="I526" i="35"/>
  <c r="Z525" i="35"/>
  <c r="Y525" i="35"/>
  <c r="X525" i="35"/>
  <c r="W525" i="35"/>
  <c r="V525" i="35"/>
  <c r="U525" i="35"/>
  <c r="T525" i="35"/>
  <c r="S525" i="35"/>
  <c r="R525" i="35"/>
  <c r="Q525" i="35"/>
  <c r="P525" i="35"/>
  <c r="O525" i="35"/>
  <c r="N525" i="35"/>
  <c r="M525" i="35"/>
  <c r="L525" i="35"/>
  <c r="K525" i="35"/>
  <c r="J525" i="35"/>
  <c r="I525" i="35"/>
  <c r="Z524" i="35"/>
  <c r="Y524" i="35"/>
  <c r="X524" i="35"/>
  <c r="W524" i="35"/>
  <c r="V524" i="35"/>
  <c r="U524" i="35"/>
  <c r="T524" i="35"/>
  <c r="S524" i="35"/>
  <c r="R524" i="35"/>
  <c r="Q524" i="35"/>
  <c r="P524" i="35"/>
  <c r="O524" i="35"/>
  <c r="N524" i="35"/>
  <c r="M524" i="35"/>
  <c r="L524" i="35"/>
  <c r="K524" i="35"/>
  <c r="J524" i="35"/>
  <c r="I524" i="35"/>
  <c r="Z523" i="35"/>
  <c r="V523" i="35"/>
  <c r="L523" i="35"/>
  <c r="Z522" i="35"/>
  <c r="Y522" i="35"/>
  <c r="X522" i="35"/>
  <c r="W522" i="35"/>
  <c r="V522" i="35"/>
  <c r="U522" i="35"/>
  <c r="T522" i="35"/>
  <c r="S522" i="35"/>
  <c r="R522" i="35"/>
  <c r="Q522" i="35"/>
  <c r="P522" i="35"/>
  <c r="O522" i="35"/>
  <c r="N522" i="35"/>
  <c r="M522" i="35"/>
  <c r="L522" i="35"/>
  <c r="K522" i="35"/>
  <c r="J522" i="35"/>
  <c r="I522" i="35"/>
  <c r="Z521" i="35"/>
  <c r="Y521" i="35"/>
  <c r="X521" i="35"/>
  <c r="W521" i="35"/>
  <c r="V521" i="35"/>
  <c r="U521" i="35"/>
  <c r="T521" i="35"/>
  <c r="S521" i="35"/>
  <c r="R521" i="35"/>
  <c r="Q521" i="35"/>
  <c r="P521" i="35"/>
  <c r="O521" i="35"/>
  <c r="N521" i="35"/>
  <c r="M521" i="35"/>
  <c r="L521" i="35"/>
  <c r="K521" i="35"/>
  <c r="J521" i="35"/>
  <c r="I521" i="35"/>
  <c r="Z520" i="35"/>
  <c r="Y520" i="35"/>
  <c r="X520" i="35"/>
  <c r="W520" i="35"/>
  <c r="V520" i="35"/>
  <c r="U520" i="35"/>
  <c r="T520" i="35"/>
  <c r="S520" i="35"/>
  <c r="R520" i="35"/>
  <c r="Q520" i="35"/>
  <c r="P520" i="35"/>
  <c r="O520" i="35"/>
  <c r="N520" i="35"/>
  <c r="M520" i="35"/>
  <c r="L520" i="35"/>
  <c r="K520" i="35"/>
  <c r="J520" i="35"/>
  <c r="I520" i="35"/>
  <c r="Y523" i="35"/>
  <c r="R556" i="35"/>
  <c r="R555" i="35"/>
  <c r="R554" i="35"/>
  <c r="R567" i="35"/>
  <c r="U523" i="35"/>
  <c r="R549" i="35"/>
  <c r="R557" i="35"/>
  <c r="R523" i="35"/>
  <c r="Q523" i="35"/>
  <c r="C183" i="35"/>
  <c r="B173" i="35"/>
  <c r="B168" i="35"/>
  <c r="C185" i="35" s="1"/>
  <c r="B160" i="35"/>
  <c r="B152" i="35"/>
  <c r="B144" i="35"/>
  <c r="B128" i="35"/>
  <c r="B120" i="35"/>
  <c r="B112" i="35"/>
  <c r="E100" i="35"/>
  <c r="E92" i="35"/>
  <c r="B202" i="35"/>
  <c r="E79" i="35"/>
  <c r="B201" i="35" s="1"/>
  <c r="E66" i="35"/>
  <c r="B200" i="35"/>
  <c r="E58" i="35"/>
  <c r="B199" i="35"/>
  <c r="R538" i="35"/>
  <c r="E40" i="35"/>
  <c r="B198" i="35" s="1"/>
  <c r="E32" i="35"/>
  <c r="B197" i="35" s="1"/>
  <c r="E14" i="35"/>
  <c r="E13" i="35"/>
  <c r="E10" i="35"/>
  <c r="E9" i="35"/>
  <c r="E8" i="35"/>
  <c r="T593" i="33"/>
  <c r="S593" i="33"/>
  <c r="Q593" i="33"/>
  <c r="P593" i="33"/>
  <c r="O593" i="33"/>
  <c r="N593" i="33"/>
  <c r="M593" i="33"/>
  <c r="L593" i="33"/>
  <c r="K593" i="33"/>
  <c r="J593" i="33"/>
  <c r="I593" i="33"/>
  <c r="T582" i="33"/>
  <c r="S582" i="33"/>
  <c r="Q582" i="33"/>
  <c r="P582" i="33"/>
  <c r="O582" i="33"/>
  <c r="N582" i="33"/>
  <c r="M582" i="33"/>
  <c r="L582" i="33"/>
  <c r="K582" i="33"/>
  <c r="J582" i="33"/>
  <c r="I582" i="33"/>
  <c r="T581" i="33"/>
  <c r="S581" i="33"/>
  <c r="Q581" i="33"/>
  <c r="P581" i="33"/>
  <c r="O581" i="33"/>
  <c r="N581" i="33"/>
  <c r="M581" i="33"/>
  <c r="L581" i="33"/>
  <c r="K581" i="33"/>
  <c r="J581" i="33"/>
  <c r="I581" i="33"/>
  <c r="T571" i="33"/>
  <c r="S571" i="33"/>
  <c r="Q571" i="33"/>
  <c r="P571" i="33"/>
  <c r="O571" i="33"/>
  <c r="N571" i="33"/>
  <c r="M571" i="33"/>
  <c r="L571" i="33"/>
  <c r="K571" i="33"/>
  <c r="J571" i="33"/>
  <c r="I571" i="33"/>
  <c r="T567" i="33"/>
  <c r="S567" i="33"/>
  <c r="Q567" i="33"/>
  <c r="P567" i="33"/>
  <c r="O567" i="33"/>
  <c r="N567" i="33"/>
  <c r="M567" i="33"/>
  <c r="L567" i="33"/>
  <c r="K567" i="33"/>
  <c r="J567" i="33"/>
  <c r="I567" i="33"/>
  <c r="T566" i="33"/>
  <c r="S566" i="33"/>
  <c r="Q566" i="33"/>
  <c r="P566" i="33"/>
  <c r="O566" i="33"/>
  <c r="N566" i="33"/>
  <c r="M566" i="33"/>
  <c r="L566" i="33"/>
  <c r="K566" i="33"/>
  <c r="J566" i="33"/>
  <c r="I566" i="33"/>
  <c r="T557" i="33"/>
  <c r="S557" i="33"/>
  <c r="Q557" i="33"/>
  <c r="P557" i="33"/>
  <c r="O557" i="33"/>
  <c r="N557" i="33"/>
  <c r="M557" i="33"/>
  <c r="L557" i="33"/>
  <c r="K557" i="33"/>
  <c r="J557" i="33"/>
  <c r="I557" i="33"/>
  <c r="T556" i="33"/>
  <c r="S556" i="33"/>
  <c r="Q556" i="33"/>
  <c r="P556" i="33"/>
  <c r="O556" i="33"/>
  <c r="N556" i="33"/>
  <c r="M556" i="33"/>
  <c r="L556" i="33"/>
  <c r="K556" i="33"/>
  <c r="J556" i="33"/>
  <c r="I556" i="33"/>
  <c r="T555" i="33"/>
  <c r="S555" i="33"/>
  <c r="Q555" i="33"/>
  <c r="P555" i="33"/>
  <c r="O555" i="33"/>
  <c r="N555" i="33"/>
  <c r="M555" i="33"/>
  <c r="L555" i="33"/>
  <c r="K555" i="33"/>
  <c r="J555" i="33"/>
  <c r="I555" i="33"/>
  <c r="T554" i="33"/>
  <c r="S554" i="33"/>
  <c r="Q554" i="33"/>
  <c r="P554" i="33"/>
  <c r="O554" i="33"/>
  <c r="N554" i="33"/>
  <c r="M554" i="33"/>
  <c r="L554" i="33"/>
  <c r="K554" i="33"/>
  <c r="J554" i="33"/>
  <c r="I554" i="33"/>
  <c r="T549" i="33"/>
  <c r="S549" i="33"/>
  <c r="Q549" i="33"/>
  <c r="P549" i="33"/>
  <c r="O549" i="33"/>
  <c r="N549" i="33"/>
  <c r="M549" i="33"/>
  <c r="L549" i="33"/>
  <c r="K549" i="33"/>
  <c r="J549" i="33"/>
  <c r="I549" i="33"/>
  <c r="T548" i="33"/>
  <c r="S548" i="33"/>
  <c r="Q548" i="33"/>
  <c r="P548" i="33"/>
  <c r="O548" i="33"/>
  <c r="N548" i="33"/>
  <c r="M548" i="33"/>
  <c r="L548" i="33"/>
  <c r="K548" i="33"/>
  <c r="J548" i="33"/>
  <c r="I548" i="33"/>
  <c r="T547" i="33"/>
  <c r="S547" i="33"/>
  <c r="Q547" i="33"/>
  <c r="P547" i="33"/>
  <c r="O547" i="33"/>
  <c r="N547" i="33"/>
  <c r="M547" i="33"/>
  <c r="L547" i="33"/>
  <c r="K547" i="33"/>
  <c r="J547" i="33"/>
  <c r="I547" i="33"/>
  <c r="T545" i="33"/>
  <c r="S545" i="33"/>
  <c r="Q545" i="33"/>
  <c r="P545" i="33"/>
  <c r="O545" i="33"/>
  <c r="N545" i="33"/>
  <c r="M545" i="33"/>
  <c r="L545" i="33"/>
  <c r="K545" i="33"/>
  <c r="J545" i="33"/>
  <c r="I545" i="33"/>
  <c r="T539" i="33"/>
  <c r="S539" i="33"/>
  <c r="Q539" i="33"/>
  <c r="P539" i="33"/>
  <c r="O539" i="33"/>
  <c r="N539" i="33"/>
  <c r="M539" i="33"/>
  <c r="L539" i="33"/>
  <c r="K539" i="33"/>
  <c r="J539" i="33"/>
  <c r="I539" i="33"/>
  <c r="T538" i="33"/>
  <c r="S538" i="33"/>
  <c r="Q538" i="33"/>
  <c r="P538" i="33"/>
  <c r="O538" i="33"/>
  <c r="N538" i="33"/>
  <c r="M538" i="33"/>
  <c r="L538" i="33"/>
  <c r="K538" i="33"/>
  <c r="J538" i="33"/>
  <c r="I538" i="33"/>
  <c r="T537" i="33"/>
  <c r="S537" i="33"/>
  <c r="Q537" i="33"/>
  <c r="P537" i="33"/>
  <c r="O537" i="33"/>
  <c r="N537" i="33"/>
  <c r="M537" i="33"/>
  <c r="L537" i="33"/>
  <c r="K537" i="33"/>
  <c r="J537" i="33"/>
  <c r="I537" i="33"/>
  <c r="T536" i="33"/>
  <c r="S536" i="33"/>
  <c r="Q536" i="33"/>
  <c r="P536" i="33"/>
  <c r="O536" i="33"/>
  <c r="N536" i="33"/>
  <c r="M536" i="33"/>
  <c r="L536" i="33"/>
  <c r="K536" i="33"/>
  <c r="J536" i="33"/>
  <c r="I536" i="33"/>
  <c r="T534" i="33"/>
  <c r="S534" i="33"/>
  <c r="Q534" i="33"/>
  <c r="P534" i="33"/>
  <c r="O534" i="33"/>
  <c r="N534" i="33"/>
  <c r="M534" i="33"/>
  <c r="L534" i="33"/>
  <c r="K534" i="33"/>
  <c r="J534" i="33"/>
  <c r="I534" i="33"/>
  <c r="Z531" i="33"/>
  <c r="Y531" i="33"/>
  <c r="X531" i="33"/>
  <c r="W531" i="33"/>
  <c r="V531" i="33"/>
  <c r="U531" i="33"/>
  <c r="T531" i="33"/>
  <c r="S531" i="33"/>
  <c r="R531" i="33"/>
  <c r="Q531" i="33"/>
  <c r="P531" i="33"/>
  <c r="O531" i="33"/>
  <c r="N531" i="33"/>
  <c r="M531" i="33"/>
  <c r="L531" i="33"/>
  <c r="K531" i="33"/>
  <c r="J531" i="33"/>
  <c r="I531" i="33"/>
  <c r="Z530" i="33"/>
  <c r="Y530" i="33"/>
  <c r="X530" i="33"/>
  <c r="W530" i="33"/>
  <c r="V530" i="33"/>
  <c r="U530" i="33"/>
  <c r="T530" i="33"/>
  <c r="S530" i="33"/>
  <c r="R530" i="33"/>
  <c r="Q530" i="33"/>
  <c r="P530" i="33"/>
  <c r="O530" i="33"/>
  <c r="N530" i="33"/>
  <c r="M530" i="33"/>
  <c r="L530" i="33"/>
  <c r="K530" i="33"/>
  <c r="J530" i="33"/>
  <c r="I530" i="33"/>
  <c r="Z529" i="33"/>
  <c r="Y529" i="33"/>
  <c r="X529" i="33"/>
  <c r="W529" i="33"/>
  <c r="V529" i="33"/>
  <c r="U529" i="33"/>
  <c r="T529" i="33"/>
  <c r="S529" i="33"/>
  <c r="R529" i="33"/>
  <c r="Q529" i="33"/>
  <c r="P529" i="33"/>
  <c r="O529" i="33"/>
  <c r="N529" i="33"/>
  <c r="M529" i="33"/>
  <c r="L529" i="33"/>
  <c r="K529" i="33"/>
  <c r="J529" i="33"/>
  <c r="I529" i="33"/>
  <c r="Z528" i="33"/>
  <c r="Y528" i="33"/>
  <c r="X528" i="33"/>
  <c r="W528" i="33"/>
  <c r="V528" i="33"/>
  <c r="U528" i="33"/>
  <c r="T528" i="33"/>
  <c r="S528" i="33"/>
  <c r="R528" i="33"/>
  <c r="Q528" i="33"/>
  <c r="P528" i="33"/>
  <c r="O528" i="33"/>
  <c r="N528" i="33"/>
  <c r="M528" i="33"/>
  <c r="L528" i="33"/>
  <c r="K528" i="33"/>
  <c r="J528" i="33"/>
  <c r="I528" i="33"/>
  <c r="Z527" i="33"/>
  <c r="Y527" i="33"/>
  <c r="X527" i="33"/>
  <c r="W527" i="33"/>
  <c r="V527" i="33"/>
  <c r="U527" i="33"/>
  <c r="T527" i="33"/>
  <c r="S527" i="33"/>
  <c r="R527" i="33"/>
  <c r="Q527" i="33"/>
  <c r="P527" i="33"/>
  <c r="O527" i="33"/>
  <c r="N527" i="33"/>
  <c r="M527" i="33"/>
  <c r="L527" i="33"/>
  <c r="K527" i="33"/>
  <c r="J527" i="33"/>
  <c r="I527" i="33"/>
  <c r="Z526" i="33"/>
  <c r="Y526" i="33"/>
  <c r="X526" i="33"/>
  <c r="W526" i="33"/>
  <c r="V526" i="33"/>
  <c r="U526" i="33"/>
  <c r="T526" i="33"/>
  <c r="S526" i="33"/>
  <c r="R526" i="33"/>
  <c r="Q526" i="33"/>
  <c r="P526" i="33"/>
  <c r="O526" i="33"/>
  <c r="N526" i="33"/>
  <c r="M526" i="33"/>
  <c r="L526" i="33"/>
  <c r="K526" i="33"/>
  <c r="J526" i="33"/>
  <c r="I526" i="33"/>
  <c r="Z525" i="33"/>
  <c r="Y525" i="33"/>
  <c r="X525" i="33"/>
  <c r="W525" i="33"/>
  <c r="V525" i="33"/>
  <c r="U525" i="33"/>
  <c r="T525" i="33"/>
  <c r="S525" i="33"/>
  <c r="R525" i="33"/>
  <c r="Q525" i="33"/>
  <c r="P525" i="33"/>
  <c r="O525" i="33"/>
  <c r="N525" i="33"/>
  <c r="M525" i="33"/>
  <c r="L525" i="33"/>
  <c r="K525" i="33"/>
  <c r="J525" i="33"/>
  <c r="I525" i="33"/>
  <c r="Z524" i="33"/>
  <c r="Y524" i="33"/>
  <c r="X524" i="33"/>
  <c r="W524" i="33"/>
  <c r="V524" i="33"/>
  <c r="U524" i="33"/>
  <c r="T524" i="33"/>
  <c r="S524" i="33"/>
  <c r="R524" i="33"/>
  <c r="Q524" i="33"/>
  <c r="P524" i="33"/>
  <c r="O524" i="33"/>
  <c r="N524" i="33"/>
  <c r="M524" i="33"/>
  <c r="L524" i="33"/>
  <c r="K524" i="33"/>
  <c r="J524" i="33"/>
  <c r="I524" i="33"/>
  <c r="Z523" i="33"/>
  <c r="V523" i="33"/>
  <c r="L523" i="33"/>
  <c r="Z522" i="33"/>
  <c r="Y522" i="33"/>
  <c r="X522" i="33"/>
  <c r="W522" i="33"/>
  <c r="V522" i="33"/>
  <c r="U522" i="33"/>
  <c r="T522" i="33"/>
  <c r="S522" i="33"/>
  <c r="R522" i="33"/>
  <c r="Q522" i="33"/>
  <c r="P522" i="33"/>
  <c r="O522" i="33"/>
  <c r="N522" i="33"/>
  <c r="M522" i="33"/>
  <c r="L522" i="33"/>
  <c r="K522" i="33"/>
  <c r="J522" i="33"/>
  <c r="I522" i="33"/>
  <c r="Z521" i="33"/>
  <c r="Y521" i="33"/>
  <c r="X521" i="33"/>
  <c r="W521" i="33"/>
  <c r="V521" i="33"/>
  <c r="U521" i="33"/>
  <c r="T521" i="33"/>
  <c r="S521" i="33"/>
  <c r="R521" i="33"/>
  <c r="Q521" i="33"/>
  <c r="P521" i="33"/>
  <c r="O521" i="33"/>
  <c r="N521" i="33"/>
  <c r="M521" i="33"/>
  <c r="L521" i="33"/>
  <c r="K521" i="33"/>
  <c r="J521" i="33"/>
  <c r="I521" i="33"/>
  <c r="Z520" i="33"/>
  <c r="Y520" i="33"/>
  <c r="X520" i="33"/>
  <c r="W520" i="33"/>
  <c r="V520" i="33"/>
  <c r="U520" i="33"/>
  <c r="T520" i="33"/>
  <c r="S520" i="33"/>
  <c r="R520" i="33"/>
  <c r="Q520" i="33"/>
  <c r="P520" i="33"/>
  <c r="O520" i="33"/>
  <c r="N520" i="33"/>
  <c r="M520" i="33"/>
  <c r="L520" i="33"/>
  <c r="K520" i="33"/>
  <c r="J520" i="33"/>
  <c r="I520" i="33"/>
  <c r="Y523" i="33"/>
  <c r="R556" i="33"/>
  <c r="R555" i="33"/>
  <c r="R554" i="33"/>
  <c r="R567" i="33"/>
  <c r="U523" i="33"/>
  <c r="R549" i="33"/>
  <c r="R557" i="33"/>
  <c r="R523" i="33"/>
  <c r="Q523" i="33"/>
  <c r="C183" i="33"/>
  <c r="B173" i="33"/>
  <c r="B168" i="33"/>
  <c r="C185" i="33" s="1"/>
  <c r="C186" i="33" s="1"/>
  <c r="C188" i="33" s="1"/>
  <c r="C191" i="33" s="1"/>
  <c r="E2" i="33" s="1"/>
  <c r="B160" i="33"/>
  <c r="B152" i="33"/>
  <c r="B144" i="33"/>
  <c r="B128" i="33"/>
  <c r="B120" i="33"/>
  <c r="B112" i="33"/>
  <c r="E100" i="33"/>
  <c r="E92" i="33"/>
  <c r="B202" i="33"/>
  <c r="E79" i="33"/>
  <c r="B201" i="33" s="1"/>
  <c r="E66" i="33"/>
  <c r="B200" i="33"/>
  <c r="E58" i="33"/>
  <c r="B199" i="33"/>
  <c r="R538" i="33"/>
  <c r="E40" i="33"/>
  <c r="B198" i="33" s="1"/>
  <c r="E32" i="33"/>
  <c r="B197" i="33" s="1"/>
  <c r="E14" i="33"/>
  <c r="E13" i="33"/>
  <c r="E10" i="33"/>
  <c r="E9" i="33"/>
  <c r="E8" i="33"/>
  <c r="T593" i="32"/>
  <c r="S593" i="32"/>
  <c r="Q593" i="32"/>
  <c r="P593" i="32"/>
  <c r="O593" i="32"/>
  <c r="N593" i="32"/>
  <c r="M593" i="32"/>
  <c r="L593" i="32"/>
  <c r="K593" i="32"/>
  <c r="J593" i="32"/>
  <c r="I593" i="32"/>
  <c r="T582" i="32"/>
  <c r="S582" i="32"/>
  <c r="Q582" i="32"/>
  <c r="P582" i="32"/>
  <c r="O582" i="32"/>
  <c r="N582" i="32"/>
  <c r="M582" i="32"/>
  <c r="L582" i="32"/>
  <c r="K582" i="32"/>
  <c r="J582" i="32"/>
  <c r="I582" i="32"/>
  <c r="T581" i="32"/>
  <c r="S581" i="32"/>
  <c r="Q581" i="32"/>
  <c r="P581" i="32"/>
  <c r="O581" i="32"/>
  <c r="N581" i="32"/>
  <c r="M581" i="32"/>
  <c r="L581" i="32"/>
  <c r="K581" i="32"/>
  <c r="J581" i="32"/>
  <c r="I581" i="32"/>
  <c r="T571" i="32"/>
  <c r="S571" i="32"/>
  <c r="Q571" i="32"/>
  <c r="P571" i="32"/>
  <c r="O571" i="32"/>
  <c r="N571" i="32"/>
  <c r="M571" i="32"/>
  <c r="L571" i="32"/>
  <c r="K571" i="32"/>
  <c r="J571" i="32"/>
  <c r="I571" i="32"/>
  <c r="T567" i="32"/>
  <c r="S567" i="32"/>
  <c r="Q567" i="32"/>
  <c r="P567" i="32"/>
  <c r="O567" i="32"/>
  <c r="N567" i="32"/>
  <c r="M567" i="32"/>
  <c r="L567" i="32"/>
  <c r="K567" i="32"/>
  <c r="J567" i="32"/>
  <c r="I567" i="32"/>
  <c r="T566" i="32"/>
  <c r="S566" i="32"/>
  <c r="Q566" i="32"/>
  <c r="P566" i="32"/>
  <c r="O566" i="32"/>
  <c r="N566" i="32"/>
  <c r="M566" i="32"/>
  <c r="L566" i="32"/>
  <c r="K566" i="32"/>
  <c r="J566" i="32"/>
  <c r="I566" i="32"/>
  <c r="T557" i="32"/>
  <c r="S557" i="32"/>
  <c r="Q557" i="32"/>
  <c r="P557" i="32"/>
  <c r="O557" i="32"/>
  <c r="N557" i="32"/>
  <c r="M557" i="32"/>
  <c r="L557" i="32"/>
  <c r="K557" i="32"/>
  <c r="J557" i="32"/>
  <c r="I557" i="32"/>
  <c r="T556" i="32"/>
  <c r="S556" i="32"/>
  <c r="Q556" i="32"/>
  <c r="P556" i="32"/>
  <c r="O556" i="32"/>
  <c r="N556" i="32"/>
  <c r="M556" i="32"/>
  <c r="L556" i="32"/>
  <c r="K556" i="32"/>
  <c r="J556" i="32"/>
  <c r="I556" i="32"/>
  <c r="T555" i="32"/>
  <c r="S555" i="32"/>
  <c r="Q555" i="32"/>
  <c r="P555" i="32"/>
  <c r="O555" i="32"/>
  <c r="N555" i="32"/>
  <c r="M555" i="32"/>
  <c r="L555" i="32"/>
  <c r="K555" i="32"/>
  <c r="J555" i="32"/>
  <c r="I555" i="32"/>
  <c r="T554" i="32"/>
  <c r="S554" i="32"/>
  <c r="Q554" i="32"/>
  <c r="P554" i="32"/>
  <c r="O554" i="32"/>
  <c r="N554" i="32"/>
  <c r="M554" i="32"/>
  <c r="L554" i="32"/>
  <c r="K554" i="32"/>
  <c r="J554" i="32"/>
  <c r="I554" i="32"/>
  <c r="T549" i="32"/>
  <c r="S549" i="32"/>
  <c r="Q549" i="32"/>
  <c r="P549" i="32"/>
  <c r="O549" i="32"/>
  <c r="N549" i="32"/>
  <c r="M549" i="32"/>
  <c r="L549" i="32"/>
  <c r="K549" i="32"/>
  <c r="J549" i="32"/>
  <c r="I549" i="32"/>
  <c r="T548" i="32"/>
  <c r="S548" i="32"/>
  <c r="Q548" i="32"/>
  <c r="P548" i="32"/>
  <c r="O548" i="32"/>
  <c r="N548" i="32"/>
  <c r="M548" i="32"/>
  <c r="L548" i="32"/>
  <c r="K548" i="32"/>
  <c r="J548" i="32"/>
  <c r="I548" i="32"/>
  <c r="T547" i="32"/>
  <c r="S547" i="32"/>
  <c r="Q547" i="32"/>
  <c r="P547" i="32"/>
  <c r="O547" i="32"/>
  <c r="N547" i="32"/>
  <c r="M547" i="32"/>
  <c r="L547" i="32"/>
  <c r="K547" i="32"/>
  <c r="J547" i="32"/>
  <c r="I547" i="32"/>
  <c r="T545" i="32"/>
  <c r="S545" i="32"/>
  <c r="Q545" i="32"/>
  <c r="P545" i="32"/>
  <c r="O545" i="32"/>
  <c r="N545" i="32"/>
  <c r="M545" i="32"/>
  <c r="L545" i="32"/>
  <c r="K545" i="32"/>
  <c r="J545" i="32"/>
  <c r="I545" i="32"/>
  <c r="T539" i="32"/>
  <c r="S539" i="32"/>
  <c r="Q539" i="32"/>
  <c r="P539" i="32"/>
  <c r="O539" i="32"/>
  <c r="N539" i="32"/>
  <c r="M539" i="32"/>
  <c r="L539" i="32"/>
  <c r="K539" i="32"/>
  <c r="J539" i="32"/>
  <c r="I539" i="32"/>
  <c r="T538" i="32"/>
  <c r="S538" i="32"/>
  <c r="Q538" i="32"/>
  <c r="P538" i="32"/>
  <c r="O538" i="32"/>
  <c r="N538" i="32"/>
  <c r="M538" i="32"/>
  <c r="L538" i="32"/>
  <c r="K538" i="32"/>
  <c r="J538" i="32"/>
  <c r="I538" i="32"/>
  <c r="T537" i="32"/>
  <c r="S537" i="32"/>
  <c r="Q537" i="32"/>
  <c r="P537" i="32"/>
  <c r="O537" i="32"/>
  <c r="N537" i="32"/>
  <c r="M537" i="32"/>
  <c r="L537" i="32"/>
  <c r="K537" i="32"/>
  <c r="J537" i="32"/>
  <c r="I537" i="32"/>
  <c r="T536" i="32"/>
  <c r="S536" i="32"/>
  <c r="Q536" i="32"/>
  <c r="P536" i="32"/>
  <c r="O536" i="32"/>
  <c r="N536" i="32"/>
  <c r="M536" i="32"/>
  <c r="L536" i="32"/>
  <c r="K536" i="32"/>
  <c r="J536" i="32"/>
  <c r="I536" i="32"/>
  <c r="T534" i="32"/>
  <c r="S534" i="32"/>
  <c r="Q534" i="32"/>
  <c r="P534" i="32"/>
  <c r="O534" i="32"/>
  <c r="N534" i="32"/>
  <c r="M534" i="32"/>
  <c r="L534" i="32"/>
  <c r="K534" i="32"/>
  <c r="J534" i="32"/>
  <c r="I534" i="32"/>
  <c r="Z531" i="32"/>
  <c r="Y531" i="32"/>
  <c r="X531" i="32"/>
  <c r="W531" i="32"/>
  <c r="V531" i="32"/>
  <c r="U531" i="32"/>
  <c r="T531" i="32"/>
  <c r="S531" i="32"/>
  <c r="R531" i="32"/>
  <c r="Q531" i="32"/>
  <c r="P531" i="32"/>
  <c r="O531" i="32"/>
  <c r="N531" i="32"/>
  <c r="M531" i="32"/>
  <c r="L531" i="32"/>
  <c r="K531" i="32"/>
  <c r="J531" i="32"/>
  <c r="I531" i="32"/>
  <c r="Z530" i="32"/>
  <c r="Y530" i="32"/>
  <c r="X530" i="32"/>
  <c r="W530" i="32"/>
  <c r="V530" i="32"/>
  <c r="U530" i="32"/>
  <c r="T530" i="32"/>
  <c r="S530" i="32"/>
  <c r="R530" i="32"/>
  <c r="Q530" i="32"/>
  <c r="P530" i="32"/>
  <c r="O530" i="32"/>
  <c r="N530" i="32"/>
  <c r="M530" i="32"/>
  <c r="L530" i="32"/>
  <c r="K530" i="32"/>
  <c r="J530" i="32"/>
  <c r="I530" i="32"/>
  <c r="Z529" i="32"/>
  <c r="Y529" i="32"/>
  <c r="X529" i="32"/>
  <c r="W529" i="32"/>
  <c r="V529" i="32"/>
  <c r="U529" i="32"/>
  <c r="T529" i="32"/>
  <c r="S529" i="32"/>
  <c r="R529" i="32"/>
  <c r="Q529" i="32"/>
  <c r="P529" i="32"/>
  <c r="O529" i="32"/>
  <c r="N529" i="32"/>
  <c r="M529" i="32"/>
  <c r="L529" i="32"/>
  <c r="K529" i="32"/>
  <c r="J529" i="32"/>
  <c r="I529" i="32"/>
  <c r="Z528" i="32"/>
  <c r="Y528" i="32"/>
  <c r="X528" i="32"/>
  <c r="W528" i="32"/>
  <c r="V528" i="32"/>
  <c r="U528" i="32"/>
  <c r="T528" i="32"/>
  <c r="S528" i="32"/>
  <c r="R528" i="32"/>
  <c r="Q528" i="32"/>
  <c r="P528" i="32"/>
  <c r="O528" i="32"/>
  <c r="N528" i="32"/>
  <c r="M528" i="32"/>
  <c r="L528" i="32"/>
  <c r="K528" i="32"/>
  <c r="J528" i="32"/>
  <c r="I528" i="32"/>
  <c r="Z527" i="32"/>
  <c r="Y527" i="32"/>
  <c r="X527" i="32"/>
  <c r="W527" i="32"/>
  <c r="V527" i="32"/>
  <c r="U527" i="32"/>
  <c r="T527" i="32"/>
  <c r="S527" i="32"/>
  <c r="R527" i="32"/>
  <c r="Q527" i="32"/>
  <c r="P527" i="32"/>
  <c r="O527" i="32"/>
  <c r="N527" i="32"/>
  <c r="M527" i="32"/>
  <c r="L527" i="32"/>
  <c r="K527" i="32"/>
  <c r="J527" i="32"/>
  <c r="I527" i="32"/>
  <c r="Z526" i="32"/>
  <c r="Y526" i="32"/>
  <c r="X526" i="32"/>
  <c r="W526" i="32"/>
  <c r="V526" i="32"/>
  <c r="U526" i="32"/>
  <c r="T526" i="32"/>
  <c r="S526" i="32"/>
  <c r="R526" i="32"/>
  <c r="Q526" i="32"/>
  <c r="P526" i="32"/>
  <c r="O526" i="32"/>
  <c r="N526" i="32"/>
  <c r="M526" i="32"/>
  <c r="L526" i="32"/>
  <c r="K526" i="32"/>
  <c r="J526" i="32"/>
  <c r="I526" i="32"/>
  <c r="Z525" i="32"/>
  <c r="Y525" i="32"/>
  <c r="X525" i="32"/>
  <c r="W525" i="32"/>
  <c r="V525" i="32"/>
  <c r="U525" i="32"/>
  <c r="T525" i="32"/>
  <c r="S525" i="32"/>
  <c r="R525" i="32"/>
  <c r="Q525" i="32"/>
  <c r="P525" i="32"/>
  <c r="O525" i="32"/>
  <c r="N525" i="32"/>
  <c r="M525" i="32"/>
  <c r="L525" i="32"/>
  <c r="K525" i="32"/>
  <c r="J525" i="32"/>
  <c r="I525" i="32"/>
  <c r="Z524" i="32"/>
  <c r="Y524" i="32"/>
  <c r="X524" i="32"/>
  <c r="W524" i="32"/>
  <c r="V524" i="32"/>
  <c r="U524" i="32"/>
  <c r="T524" i="32"/>
  <c r="S524" i="32"/>
  <c r="R524" i="32"/>
  <c r="Q524" i="32"/>
  <c r="P524" i="32"/>
  <c r="O524" i="32"/>
  <c r="N524" i="32"/>
  <c r="M524" i="32"/>
  <c r="L524" i="32"/>
  <c r="K524" i="32"/>
  <c r="J524" i="32"/>
  <c r="I524" i="32"/>
  <c r="Z523" i="32"/>
  <c r="V523" i="32"/>
  <c r="L523" i="32"/>
  <c r="Z522" i="32"/>
  <c r="Y522" i="32"/>
  <c r="X522" i="32"/>
  <c r="W522" i="32"/>
  <c r="V522" i="32"/>
  <c r="U522" i="32"/>
  <c r="T522" i="32"/>
  <c r="S522" i="32"/>
  <c r="R522" i="32"/>
  <c r="Q522" i="32"/>
  <c r="P522" i="32"/>
  <c r="O522" i="32"/>
  <c r="N522" i="32"/>
  <c r="M522" i="32"/>
  <c r="L522" i="32"/>
  <c r="K522" i="32"/>
  <c r="J522" i="32"/>
  <c r="I522" i="32"/>
  <c r="Z521" i="32"/>
  <c r="Y521" i="32"/>
  <c r="X521" i="32"/>
  <c r="W521" i="32"/>
  <c r="V521" i="32"/>
  <c r="U521" i="32"/>
  <c r="T521" i="32"/>
  <c r="S521" i="32"/>
  <c r="R521" i="32"/>
  <c r="Q521" i="32"/>
  <c r="P521" i="32"/>
  <c r="O521" i="32"/>
  <c r="N521" i="32"/>
  <c r="M521" i="32"/>
  <c r="L521" i="32"/>
  <c r="K521" i="32"/>
  <c r="J521" i="32"/>
  <c r="I521" i="32"/>
  <c r="Z520" i="32"/>
  <c r="Y520" i="32"/>
  <c r="X520" i="32"/>
  <c r="W520" i="32"/>
  <c r="V520" i="32"/>
  <c r="U520" i="32"/>
  <c r="T520" i="32"/>
  <c r="S520" i="32"/>
  <c r="R520" i="32"/>
  <c r="Q520" i="32"/>
  <c r="P520" i="32"/>
  <c r="O520" i="32"/>
  <c r="N520" i="32"/>
  <c r="M520" i="32"/>
  <c r="L520" i="32"/>
  <c r="K520" i="32"/>
  <c r="J520" i="32"/>
  <c r="I520" i="32"/>
  <c r="R571" i="32"/>
  <c r="R556" i="32"/>
  <c r="R555" i="32"/>
  <c r="W523" i="32"/>
  <c r="R567" i="32"/>
  <c r="U523" i="32"/>
  <c r="R549" i="32"/>
  <c r="R557" i="32"/>
  <c r="R566" i="32"/>
  <c r="C183" i="32"/>
  <c r="B173" i="32"/>
  <c r="B168" i="32"/>
  <c r="B160" i="32"/>
  <c r="B152" i="32"/>
  <c r="B144" i="32"/>
  <c r="B128" i="32"/>
  <c r="B120" i="32"/>
  <c r="B112" i="32"/>
  <c r="E100" i="32"/>
  <c r="B203" i="32"/>
  <c r="E92" i="32"/>
  <c r="B202" i="32" s="1"/>
  <c r="E79" i="32"/>
  <c r="B201" i="32" s="1"/>
  <c r="E66" i="32"/>
  <c r="B200" i="32" s="1"/>
  <c r="E58" i="32"/>
  <c r="B199" i="32"/>
  <c r="R538" i="32"/>
  <c r="E40" i="32"/>
  <c r="B198" i="32"/>
  <c r="E32" i="32"/>
  <c r="B197" i="32" s="1"/>
  <c r="E14" i="32"/>
  <c r="E13" i="32"/>
  <c r="E10" i="32"/>
  <c r="E9" i="32"/>
  <c r="E8" i="32"/>
  <c r="T593" i="31"/>
  <c r="S593" i="31"/>
  <c r="Q593" i="31"/>
  <c r="P593" i="31"/>
  <c r="O593" i="31"/>
  <c r="N593" i="31"/>
  <c r="M593" i="31"/>
  <c r="L593" i="31"/>
  <c r="K593" i="31"/>
  <c r="J593" i="31"/>
  <c r="I593" i="31"/>
  <c r="T582" i="31"/>
  <c r="S582" i="31"/>
  <c r="Q582" i="31"/>
  <c r="P582" i="31"/>
  <c r="O582" i="31"/>
  <c r="N582" i="31"/>
  <c r="M582" i="31"/>
  <c r="L582" i="31"/>
  <c r="K582" i="31"/>
  <c r="J582" i="31"/>
  <c r="I582" i="31"/>
  <c r="T581" i="31"/>
  <c r="S581" i="31"/>
  <c r="Q581" i="31"/>
  <c r="P581" i="31"/>
  <c r="O581" i="31"/>
  <c r="N581" i="31"/>
  <c r="M581" i="31"/>
  <c r="L581" i="31"/>
  <c r="K581" i="31"/>
  <c r="J581" i="31"/>
  <c r="I581" i="31"/>
  <c r="T571" i="31"/>
  <c r="S571" i="31"/>
  <c r="Q571" i="31"/>
  <c r="P571" i="31"/>
  <c r="O571" i="31"/>
  <c r="N571" i="31"/>
  <c r="M571" i="31"/>
  <c r="L571" i="31"/>
  <c r="K571" i="31"/>
  <c r="J571" i="31"/>
  <c r="I571" i="31"/>
  <c r="T567" i="31"/>
  <c r="S567" i="31"/>
  <c r="Q567" i="31"/>
  <c r="P567" i="31"/>
  <c r="O567" i="31"/>
  <c r="N567" i="31"/>
  <c r="M567" i="31"/>
  <c r="L567" i="31"/>
  <c r="K567" i="31"/>
  <c r="J567" i="31"/>
  <c r="I567" i="31"/>
  <c r="T566" i="31"/>
  <c r="S566" i="31"/>
  <c r="Q566" i="31"/>
  <c r="P566" i="31"/>
  <c r="O566" i="31"/>
  <c r="N566" i="31"/>
  <c r="M566" i="31"/>
  <c r="L566" i="31"/>
  <c r="K566" i="31"/>
  <c r="J566" i="31"/>
  <c r="I566" i="31"/>
  <c r="T557" i="31"/>
  <c r="S557" i="31"/>
  <c r="Q557" i="31"/>
  <c r="P557" i="31"/>
  <c r="O557" i="31"/>
  <c r="N557" i="31"/>
  <c r="M557" i="31"/>
  <c r="L557" i="31"/>
  <c r="K557" i="31"/>
  <c r="J557" i="31"/>
  <c r="I557" i="31"/>
  <c r="T556" i="31"/>
  <c r="S556" i="31"/>
  <c r="Q556" i="31"/>
  <c r="P556" i="31"/>
  <c r="O556" i="31"/>
  <c r="N556" i="31"/>
  <c r="M556" i="31"/>
  <c r="L556" i="31"/>
  <c r="K556" i="31"/>
  <c r="J556" i="31"/>
  <c r="I556" i="31"/>
  <c r="T555" i="31"/>
  <c r="S555" i="31"/>
  <c r="Q555" i="31"/>
  <c r="P555" i="31"/>
  <c r="O555" i="31"/>
  <c r="N555" i="31"/>
  <c r="M555" i="31"/>
  <c r="L555" i="31"/>
  <c r="K555" i="31"/>
  <c r="J555" i="31"/>
  <c r="I555" i="31"/>
  <c r="T554" i="31"/>
  <c r="S554" i="31"/>
  <c r="Q554" i="31"/>
  <c r="P554" i="31"/>
  <c r="O554" i="31"/>
  <c r="N554" i="31"/>
  <c r="M554" i="31"/>
  <c r="L554" i="31"/>
  <c r="K554" i="31"/>
  <c r="J554" i="31"/>
  <c r="I554" i="31"/>
  <c r="T549" i="31"/>
  <c r="S549" i="31"/>
  <c r="Q549" i="31"/>
  <c r="P549" i="31"/>
  <c r="O549" i="31"/>
  <c r="N549" i="31"/>
  <c r="M549" i="31"/>
  <c r="L549" i="31"/>
  <c r="K549" i="31"/>
  <c r="J549" i="31"/>
  <c r="I549" i="31"/>
  <c r="T548" i="31"/>
  <c r="S548" i="31"/>
  <c r="Q548" i="31"/>
  <c r="P548" i="31"/>
  <c r="O548" i="31"/>
  <c r="N548" i="31"/>
  <c r="M548" i="31"/>
  <c r="L548" i="31"/>
  <c r="K548" i="31"/>
  <c r="J548" i="31"/>
  <c r="I548" i="31"/>
  <c r="T547" i="31"/>
  <c r="S547" i="31"/>
  <c r="Q547" i="31"/>
  <c r="P547" i="31"/>
  <c r="O547" i="31"/>
  <c r="N547" i="31"/>
  <c r="M547" i="31"/>
  <c r="L547" i="31"/>
  <c r="K547" i="31"/>
  <c r="J547" i="31"/>
  <c r="I547" i="31"/>
  <c r="T545" i="31"/>
  <c r="S545" i="31"/>
  <c r="Q545" i="31"/>
  <c r="P545" i="31"/>
  <c r="O545" i="31"/>
  <c r="N545" i="31"/>
  <c r="M545" i="31"/>
  <c r="L545" i="31"/>
  <c r="K545" i="31"/>
  <c r="J545" i="31"/>
  <c r="I545" i="31"/>
  <c r="T539" i="31"/>
  <c r="S539" i="31"/>
  <c r="Q539" i="31"/>
  <c r="P539" i="31"/>
  <c r="O539" i="31"/>
  <c r="N539" i="31"/>
  <c r="M539" i="31"/>
  <c r="L539" i="31"/>
  <c r="K539" i="31"/>
  <c r="J539" i="31"/>
  <c r="I539" i="31"/>
  <c r="T538" i="31"/>
  <c r="S538" i="31"/>
  <c r="Q538" i="31"/>
  <c r="P538" i="31"/>
  <c r="O538" i="31"/>
  <c r="N538" i="31"/>
  <c r="M538" i="31"/>
  <c r="L538" i="31"/>
  <c r="K538" i="31"/>
  <c r="J538" i="31"/>
  <c r="I538" i="31"/>
  <c r="T537" i="31"/>
  <c r="S537" i="31"/>
  <c r="Q537" i="31"/>
  <c r="P537" i="31"/>
  <c r="O537" i="31"/>
  <c r="N537" i="31"/>
  <c r="M537" i="31"/>
  <c r="L537" i="31"/>
  <c r="K537" i="31"/>
  <c r="J537" i="31"/>
  <c r="I537" i="31"/>
  <c r="T536" i="31"/>
  <c r="S536" i="31"/>
  <c r="Q536" i="31"/>
  <c r="P536" i="31"/>
  <c r="O536" i="31"/>
  <c r="N536" i="31"/>
  <c r="M536" i="31"/>
  <c r="L536" i="31"/>
  <c r="K536" i="31"/>
  <c r="J536" i="31"/>
  <c r="I536" i="31"/>
  <c r="T534" i="31"/>
  <c r="S534" i="31"/>
  <c r="Q534" i="31"/>
  <c r="P534" i="31"/>
  <c r="O534" i="31"/>
  <c r="N534" i="31"/>
  <c r="M534" i="31"/>
  <c r="L534" i="31"/>
  <c r="K534" i="31"/>
  <c r="J534" i="31"/>
  <c r="I534" i="31"/>
  <c r="Z531" i="31"/>
  <c r="Y531" i="31"/>
  <c r="X531" i="31"/>
  <c r="W531" i="31"/>
  <c r="V531" i="31"/>
  <c r="U531" i="31"/>
  <c r="T531" i="31"/>
  <c r="S531" i="31"/>
  <c r="R531" i="31"/>
  <c r="Q531" i="31"/>
  <c r="P531" i="31"/>
  <c r="O531" i="31"/>
  <c r="N531" i="31"/>
  <c r="M531" i="31"/>
  <c r="L531" i="31"/>
  <c r="K531" i="31"/>
  <c r="J531" i="31"/>
  <c r="I531" i="31"/>
  <c r="Z530" i="31"/>
  <c r="Y530" i="31"/>
  <c r="X530" i="31"/>
  <c r="W530" i="31"/>
  <c r="V530" i="31"/>
  <c r="U530" i="31"/>
  <c r="T530" i="31"/>
  <c r="S530" i="31"/>
  <c r="R530" i="31"/>
  <c r="Q530" i="31"/>
  <c r="P530" i="31"/>
  <c r="O530" i="31"/>
  <c r="N530" i="31"/>
  <c r="M530" i="31"/>
  <c r="L530" i="31"/>
  <c r="K530" i="31"/>
  <c r="J530" i="31"/>
  <c r="I530" i="31"/>
  <c r="Z529" i="31"/>
  <c r="Y529" i="31"/>
  <c r="X529" i="31"/>
  <c r="W529" i="31"/>
  <c r="V529" i="31"/>
  <c r="U529" i="31"/>
  <c r="T529" i="31"/>
  <c r="S529" i="31"/>
  <c r="R529" i="31"/>
  <c r="Q529" i="31"/>
  <c r="P529" i="31"/>
  <c r="O529" i="31"/>
  <c r="N529" i="31"/>
  <c r="M529" i="31"/>
  <c r="L529" i="31"/>
  <c r="K529" i="31"/>
  <c r="J529" i="31"/>
  <c r="I529" i="31"/>
  <c r="Z528" i="31"/>
  <c r="Y528" i="31"/>
  <c r="X528" i="31"/>
  <c r="W528" i="31"/>
  <c r="V528" i="31"/>
  <c r="U528" i="31"/>
  <c r="T528" i="31"/>
  <c r="S528" i="31"/>
  <c r="R528" i="31"/>
  <c r="Q528" i="31"/>
  <c r="P528" i="31"/>
  <c r="O528" i="31"/>
  <c r="N528" i="31"/>
  <c r="M528" i="31"/>
  <c r="L528" i="31"/>
  <c r="K528" i="31"/>
  <c r="J528" i="31"/>
  <c r="I528" i="31"/>
  <c r="Z527" i="31"/>
  <c r="Y527" i="31"/>
  <c r="X527" i="31"/>
  <c r="W527" i="31"/>
  <c r="V527" i="31"/>
  <c r="U527" i="31"/>
  <c r="T527" i="31"/>
  <c r="S527" i="31"/>
  <c r="R527" i="31"/>
  <c r="Q527" i="31"/>
  <c r="P527" i="31"/>
  <c r="O527" i="31"/>
  <c r="N527" i="31"/>
  <c r="M527" i="31"/>
  <c r="L527" i="31"/>
  <c r="K527" i="31"/>
  <c r="J527" i="31"/>
  <c r="I527" i="31"/>
  <c r="Z526" i="31"/>
  <c r="Y526" i="31"/>
  <c r="X526" i="31"/>
  <c r="W526" i="31"/>
  <c r="V526" i="31"/>
  <c r="U526" i="31"/>
  <c r="T526" i="31"/>
  <c r="S526" i="31"/>
  <c r="R526" i="31"/>
  <c r="Q526" i="31"/>
  <c r="P526" i="31"/>
  <c r="O526" i="31"/>
  <c r="N526" i="31"/>
  <c r="M526" i="31"/>
  <c r="L526" i="31"/>
  <c r="K526" i="31"/>
  <c r="J526" i="31"/>
  <c r="I526" i="31"/>
  <c r="Z525" i="31"/>
  <c r="Y525" i="31"/>
  <c r="X525" i="31"/>
  <c r="W525" i="31"/>
  <c r="V525" i="31"/>
  <c r="U525" i="31"/>
  <c r="T525" i="31"/>
  <c r="S525" i="31"/>
  <c r="R525" i="31"/>
  <c r="Q525" i="31"/>
  <c r="P525" i="31"/>
  <c r="O525" i="31"/>
  <c r="N525" i="31"/>
  <c r="M525" i="31"/>
  <c r="L525" i="31"/>
  <c r="K525" i="31"/>
  <c r="J525" i="31"/>
  <c r="I525" i="31"/>
  <c r="Z524" i="31"/>
  <c r="Y524" i="31"/>
  <c r="X524" i="31"/>
  <c r="W524" i="31"/>
  <c r="V524" i="31"/>
  <c r="U524" i="31"/>
  <c r="T524" i="31"/>
  <c r="S524" i="31"/>
  <c r="R524" i="31"/>
  <c r="Q524" i="31"/>
  <c r="P524" i="31"/>
  <c r="O524" i="31"/>
  <c r="N524" i="31"/>
  <c r="M524" i="31"/>
  <c r="L524" i="31"/>
  <c r="K524" i="31"/>
  <c r="J524" i="31"/>
  <c r="I524" i="31"/>
  <c r="Z523" i="31"/>
  <c r="V523" i="31"/>
  <c r="L523" i="31"/>
  <c r="Z522" i="31"/>
  <c r="Y522" i="31"/>
  <c r="X522" i="31"/>
  <c r="W522" i="31"/>
  <c r="V522" i="31"/>
  <c r="U522" i="31"/>
  <c r="T522" i="31"/>
  <c r="S522" i="31"/>
  <c r="R522" i="31"/>
  <c r="Q522" i="31"/>
  <c r="P522" i="31"/>
  <c r="O522" i="31"/>
  <c r="N522" i="31"/>
  <c r="M522" i="31"/>
  <c r="L522" i="31"/>
  <c r="K522" i="31"/>
  <c r="J522" i="31"/>
  <c r="I522" i="31"/>
  <c r="Z521" i="31"/>
  <c r="Y521" i="31"/>
  <c r="X521" i="31"/>
  <c r="W521" i="31"/>
  <c r="V521" i="31"/>
  <c r="U521" i="31"/>
  <c r="T521" i="31"/>
  <c r="S521" i="31"/>
  <c r="R521" i="31"/>
  <c r="Q521" i="31"/>
  <c r="P521" i="31"/>
  <c r="O521" i="31"/>
  <c r="N521" i="31"/>
  <c r="M521" i="31"/>
  <c r="L521" i="31"/>
  <c r="K521" i="31"/>
  <c r="J521" i="31"/>
  <c r="I521" i="31"/>
  <c r="Z520" i="31"/>
  <c r="Y520" i="31"/>
  <c r="X520" i="31"/>
  <c r="W520" i="31"/>
  <c r="V520" i="31"/>
  <c r="U520" i="31"/>
  <c r="T520" i="31"/>
  <c r="S520" i="31"/>
  <c r="R520" i="31"/>
  <c r="Q520" i="31"/>
  <c r="P520" i="31"/>
  <c r="O520" i="31"/>
  <c r="N520" i="31"/>
  <c r="M520" i="31"/>
  <c r="L520" i="31"/>
  <c r="K520" i="31"/>
  <c r="J520" i="31"/>
  <c r="I520" i="31"/>
  <c r="R571" i="31"/>
  <c r="R556" i="31"/>
  <c r="R555" i="31"/>
  <c r="R554" i="31"/>
  <c r="R567" i="31"/>
  <c r="U523" i="31"/>
  <c r="R549" i="31"/>
  <c r="R557" i="31"/>
  <c r="R523" i="31"/>
  <c r="Q523" i="31"/>
  <c r="C183" i="31"/>
  <c r="B173" i="31"/>
  <c r="B168" i="31"/>
  <c r="B160" i="31"/>
  <c r="B152" i="31"/>
  <c r="B144" i="31"/>
  <c r="B128" i="31"/>
  <c r="B120" i="31"/>
  <c r="C185" i="31" s="1"/>
  <c r="B112" i="31"/>
  <c r="E100" i="31"/>
  <c r="B203" i="31" s="1"/>
  <c r="E92" i="31"/>
  <c r="B202" i="31" s="1"/>
  <c r="E79" i="31"/>
  <c r="B201" i="31" s="1"/>
  <c r="E66" i="31"/>
  <c r="B200" i="31" s="1"/>
  <c r="E58" i="31"/>
  <c r="B199" i="31" s="1"/>
  <c r="R538" i="31"/>
  <c r="E40" i="31"/>
  <c r="B198" i="31"/>
  <c r="E32" i="31"/>
  <c r="B197" i="31" s="1"/>
  <c r="E14" i="31"/>
  <c r="E13" i="31"/>
  <c r="E10" i="31"/>
  <c r="E9" i="31"/>
  <c r="E8" i="31"/>
  <c r="C253" i="36"/>
  <c r="C254" i="36" s="1"/>
  <c r="B313" i="36" s="1"/>
  <c r="A25" i="41"/>
  <c r="A26" i="41"/>
  <c r="A27" i="41"/>
  <c r="A28" i="41"/>
  <c r="A29" i="41"/>
  <c r="A30" i="41"/>
  <c r="A31" i="41"/>
  <c r="C20" i="29"/>
  <c r="C66" i="29"/>
  <c r="C68" i="29"/>
  <c r="I631" i="38"/>
  <c r="I644" i="38"/>
  <c r="I636" i="38"/>
  <c r="I640" i="38"/>
  <c r="I648" i="38"/>
  <c r="I653" i="38"/>
  <c r="I664" i="38"/>
  <c r="I668" i="38"/>
  <c r="I629" i="38"/>
  <c r="I635" i="38"/>
  <c r="I639" i="38"/>
  <c r="I643" i="38"/>
  <c r="I647" i="38"/>
  <c r="I652" i="38"/>
  <c r="I662" i="38"/>
  <c r="I667" i="38"/>
  <c r="I672" i="38"/>
  <c r="I634" i="38"/>
  <c r="I638" i="38"/>
  <c r="I642" i="38"/>
  <c r="I646" i="38"/>
  <c r="I651" i="38"/>
  <c r="I661" i="38"/>
  <c r="I666" i="38"/>
  <c r="I670" i="38"/>
  <c r="I633" i="38"/>
  <c r="I637" i="38"/>
  <c r="I641" i="38"/>
  <c r="I645" i="38"/>
  <c r="I650" i="38"/>
  <c r="I654" i="38"/>
  <c r="I665" i="38"/>
  <c r="I669" i="38"/>
  <c r="C253" i="38"/>
  <c r="C254" i="38" s="1"/>
  <c r="I673" i="38"/>
  <c r="C185" i="32"/>
  <c r="C186" i="32" s="1"/>
  <c r="B218" i="32" s="1"/>
  <c r="R593" i="32" s="1"/>
  <c r="L615" i="40"/>
  <c r="L673" i="40"/>
  <c r="L673" i="37"/>
  <c r="L615" i="38"/>
  <c r="L615" i="37"/>
  <c r="L639" i="37"/>
  <c r="L615" i="36"/>
  <c r="L673" i="36"/>
  <c r="B272" i="36"/>
  <c r="L627" i="36"/>
  <c r="X523" i="35"/>
  <c r="S523" i="35"/>
  <c r="T523" i="35"/>
  <c r="R581" i="35"/>
  <c r="R582" i="35"/>
  <c r="W523" i="35"/>
  <c r="R537" i="35"/>
  <c r="K523" i="35"/>
  <c r="O523" i="35"/>
  <c r="R547" i="35"/>
  <c r="R534" i="35"/>
  <c r="I523" i="35"/>
  <c r="R539" i="35"/>
  <c r="M523" i="35"/>
  <c r="J523" i="35"/>
  <c r="R536" i="35"/>
  <c r="N523" i="35"/>
  <c r="R545" i="35"/>
  <c r="R593" i="35"/>
  <c r="B203" i="35"/>
  <c r="R566" i="35"/>
  <c r="R571" i="35"/>
  <c r="X523" i="31"/>
  <c r="S523" i="31"/>
  <c r="W523" i="33"/>
  <c r="T523" i="31"/>
  <c r="R582" i="31"/>
  <c r="S523" i="33"/>
  <c r="J523" i="33"/>
  <c r="R536" i="33"/>
  <c r="N523" i="33"/>
  <c r="R545" i="33"/>
  <c r="R593" i="33"/>
  <c r="R548" i="32"/>
  <c r="P523" i="32"/>
  <c r="R539" i="32"/>
  <c r="M523" i="32"/>
  <c r="I523" i="33"/>
  <c r="R534" i="33"/>
  <c r="M523" i="33"/>
  <c r="R539" i="33"/>
  <c r="R536" i="32"/>
  <c r="J523" i="32"/>
  <c r="R545" i="32"/>
  <c r="N523" i="32"/>
  <c r="R537" i="32"/>
  <c r="K523" i="32"/>
  <c r="R547" i="32"/>
  <c r="O523" i="32"/>
  <c r="R537" i="33"/>
  <c r="K523" i="33"/>
  <c r="R547" i="33"/>
  <c r="O523" i="33"/>
  <c r="B203" i="33"/>
  <c r="T523" i="33"/>
  <c r="X523" i="33"/>
  <c r="R566" i="33"/>
  <c r="R571" i="33"/>
  <c r="R581" i="33"/>
  <c r="R582" i="33"/>
  <c r="R581" i="31"/>
  <c r="W523" i="31"/>
  <c r="R537" i="31"/>
  <c r="K523" i="31"/>
  <c r="R547" i="31"/>
  <c r="O523" i="31"/>
  <c r="R548" i="31"/>
  <c r="P523" i="31"/>
  <c r="I523" i="31"/>
  <c r="R534" i="31"/>
  <c r="R539" i="31"/>
  <c r="M523" i="31"/>
  <c r="J523" i="31"/>
  <c r="R536" i="31"/>
  <c r="N523" i="31"/>
  <c r="R545" i="31"/>
  <c r="R593" i="31"/>
  <c r="R566" i="31"/>
  <c r="Y523" i="31"/>
  <c r="B147" i="24"/>
  <c r="B112" i="27"/>
  <c r="C70" i="29"/>
  <c r="L673" i="38"/>
  <c r="R548" i="35"/>
  <c r="P523" i="35"/>
  <c r="R548" i="33"/>
  <c r="P523" i="33"/>
  <c r="I642" i="24"/>
  <c r="J642" i="24"/>
  <c r="K642" i="24"/>
  <c r="M642" i="24"/>
  <c r="N642" i="24"/>
  <c r="O642" i="24"/>
  <c r="P642" i="24"/>
  <c r="R642" i="24"/>
  <c r="S642" i="24"/>
  <c r="T642" i="24"/>
  <c r="C251" i="24"/>
  <c r="J515" i="28"/>
  <c r="K515" i="28"/>
  <c r="L515" i="28"/>
  <c r="M515" i="28"/>
  <c r="N515" i="28"/>
  <c r="O515" i="28"/>
  <c r="P515" i="28"/>
  <c r="Q515" i="28"/>
  <c r="R515" i="28"/>
  <c r="S515" i="28"/>
  <c r="T515" i="28"/>
  <c r="U515" i="28"/>
  <c r="J516" i="28"/>
  <c r="K516" i="28"/>
  <c r="L516" i="28"/>
  <c r="M516" i="28"/>
  <c r="N516" i="28"/>
  <c r="O516" i="28"/>
  <c r="P516" i="28"/>
  <c r="Q516" i="28"/>
  <c r="R516" i="28"/>
  <c r="S516" i="28"/>
  <c r="T516" i="28"/>
  <c r="U516" i="28"/>
  <c r="J517" i="28"/>
  <c r="K517" i="28"/>
  <c r="L517" i="28"/>
  <c r="M517" i="28"/>
  <c r="N517" i="28"/>
  <c r="O517" i="28"/>
  <c r="P517" i="28"/>
  <c r="Q517" i="28"/>
  <c r="R517" i="28"/>
  <c r="S517" i="28"/>
  <c r="T517" i="28"/>
  <c r="U517" i="28"/>
  <c r="J518" i="28"/>
  <c r="K518" i="28"/>
  <c r="L518" i="28"/>
  <c r="M518" i="28"/>
  <c r="N518" i="28"/>
  <c r="O518" i="28"/>
  <c r="P518" i="28"/>
  <c r="Q518" i="28"/>
  <c r="R518" i="28"/>
  <c r="S518" i="28"/>
  <c r="T518" i="28"/>
  <c r="U518" i="28"/>
  <c r="J519" i="28"/>
  <c r="K519" i="28"/>
  <c r="L519" i="28"/>
  <c r="M519" i="28"/>
  <c r="N519" i="28"/>
  <c r="O519" i="28"/>
  <c r="P519" i="28"/>
  <c r="Q519" i="28"/>
  <c r="R519" i="28"/>
  <c r="S519" i="28"/>
  <c r="T519" i="28"/>
  <c r="U519" i="28"/>
  <c r="J520" i="28"/>
  <c r="K520" i="28"/>
  <c r="L520" i="28"/>
  <c r="M520" i="28"/>
  <c r="N520" i="28"/>
  <c r="O520" i="28"/>
  <c r="P520" i="28"/>
  <c r="Q520" i="28"/>
  <c r="R520" i="28"/>
  <c r="S520" i="28"/>
  <c r="T520" i="28"/>
  <c r="U520" i="28"/>
  <c r="J521" i="28"/>
  <c r="K521" i="28"/>
  <c r="L521" i="28"/>
  <c r="M521" i="28"/>
  <c r="N521" i="28"/>
  <c r="O521" i="28"/>
  <c r="P521" i="28"/>
  <c r="Q521" i="28"/>
  <c r="R521" i="28"/>
  <c r="S521" i="28"/>
  <c r="T521" i="28"/>
  <c r="U521" i="28"/>
  <c r="J522" i="28"/>
  <c r="K522" i="28"/>
  <c r="L522" i="28"/>
  <c r="M522" i="28"/>
  <c r="N522" i="28"/>
  <c r="O522" i="28"/>
  <c r="P522" i="28"/>
  <c r="Q522" i="28"/>
  <c r="R522" i="28"/>
  <c r="S522" i="28"/>
  <c r="T522" i="28"/>
  <c r="U522" i="28"/>
  <c r="J523" i="28"/>
  <c r="K523" i="28"/>
  <c r="L523" i="28"/>
  <c r="M523" i="28"/>
  <c r="N523" i="28"/>
  <c r="O523" i="28"/>
  <c r="P523" i="28"/>
  <c r="Q523" i="28"/>
  <c r="R523" i="28"/>
  <c r="S523" i="28"/>
  <c r="T523" i="28"/>
  <c r="U523" i="28"/>
  <c r="J524" i="28"/>
  <c r="K524" i="28"/>
  <c r="L524" i="28"/>
  <c r="M524" i="28"/>
  <c r="N524" i="28"/>
  <c r="O524" i="28"/>
  <c r="P524" i="28"/>
  <c r="Q524" i="28"/>
  <c r="R524" i="28"/>
  <c r="S524" i="28"/>
  <c r="T524" i="28"/>
  <c r="U524" i="28"/>
  <c r="J525" i="28"/>
  <c r="K525" i="28"/>
  <c r="L525" i="28"/>
  <c r="M525" i="28"/>
  <c r="N525" i="28"/>
  <c r="O525" i="28"/>
  <c r="P525" i="28"/>
  <c r="Q525" i="28"/>
  <c r="R525" i="28"/>
  <c r="S525" i="28"/>
  <c r="T525" i="28"/>
  <c r="U525" i="28"/>
  <c r="J526" i="28"/>
  <c r="K526" i="28"/>
  <c r="L526" i="28"/>
  <c r="M526" i="28"/>
  <c r="N526" i="28"/>
  <c r="O526" i="28"/>
  <c r="P526" i="28"/>
  <c r="Q526" i="28"/>
  <c r="R526" i="28"/>
  <c r="S526" i="28"/>
  <c r="T526" i="28"/>
  <c r="U526" i="28"/>
  <c r="J527" i="28"/>
  <c r="K527" i="28"/>
  <c r="L527" i="28"/>
  <c r="M527" i="28"/>
  <c r="N527" i="28"/>
  <c r="O527" i="28"/>
  <c r="P527" i="28"/>
  <c r="Q527" i="28"/>
  <c r="R527" i="28"/>
  <c r="S527" i="28"/>
  <c r="T527" i="28"/>
  <c r="U527" i="28"/>
  <c r="J528" i="28"/>
  <c r="K528" i="28"/>
  <c r="L528" i="28"/>
  <c r="M528" i="28"/>
  <c r="N528" i="28"/>
  <c r="O528" i="28"/>
  <c r="P528" i="28"/>
  <c r="Q528" i="28"/>
  <c r="R528" i="28"/>
  <c r="S528" i="28"/>
  <c r="T528" i="28"/>
  <c r="U528" i="28"/>
  <c r="J529" i="28"/>
  <c r="K529" i="28"/>
  <c r="L529" i="28"/>
  <c r="M529" i="28"/>
  <c r="N529" i="28"/>
  <c r="O529" i="28"/>
  <c r="P529" i="28"/>
  <c r="Q529" i="28"/>
  <c r="R529" i="28"/>
  <c r="S529" i="28"/>
  <c r="T529" i="28"/>
  <c r="U529" i="28"/>
  <c r="J530" i="28"/>
  <c r="K530" i="28"/>
  <c r="L530" i="28"/>
  <c r="M530" i="28"/>
  <c r="N530" i="28"/>
  <c r="O530" i="28"/>
  <c r="P530" i="28"/>
  <c r="Q530" i="28"/>
  <c r="R530" i="28"/>
  <c r="S530" i="28"/>
  <c r="T530" i="28"/>
  <c r="U530" i="28"/>
  <c r="J531" i="28"/>
  <c r="K531" i="28"/>
  <c r="L531" i="28"/>
  <c r="M531" i="28"/>
  <c r="N531" i="28"/>
  <c r="O531" i="28"/>
  <c r="P531" i="28"/>
  <c r="Q531" i="28"/>
  <c r="R531" i="28"/>
  <c r="S531" i="28"/>
  <c r="T531" i="28"/>
  <c r="U531" i="28"/>
  <c r="J532" i="28"/>
  <c r="K532" i="28"/>
  <c r="L532" i="28"/>
  <c r="M532" i="28"/>
  <c r="N532" i="28"/>
  <c r="O532" i="28"/>
  <c r="P532" i="28"/>
  <c r="Q532" i="28"/>
  <c r="R532" i="28"/>
  <c r="S532" i="28"/>
  <c r="T532" i="28"/>
  <c r="U532" i="28"/>
  <c r="J533" i="28"/>
  <c r="K533" i="28"/>
  <c r="L533" i="28"/>
  <c r="M533" i="28"/>
  <c r="N533" i="28"/>
  <c r="O533" i="28"/>
  <c r="P533" i="28"/>
  <c r="Q533" i="28"/>
  <c r="R533" i="28"/>
  <c r="S533" i="28"/>
  <c r="T533" i="28"/>
  <c r="U533" i="28"/>
  <c r="J534" i="28"/>
  <c r="K534" i="28"/>
  <c r="L534" i="28"/>
  <c r="M534" i="28"/>
  <c r="N534" i="28"/>
  <c r="O534" i="28"/>
  <c r="P534" i="28"/>
  <c r="Q534" i="28"/>
  <c r="R534" i="28"/>
  <c r="S534" i="28"/>
  <c r="T534" i="28"/>
  <c r="U534" i="28"/>
  <c r="J535" i="28"/>
  <c r="K535" i="28"/>
  <c r="L535" i="28"/>
  <c r="M535" i="28"/>
  <c r="N535" i="28"/>
  <c r="O535" i="28"/>
  <c r="P535" i="28"/>
  <c r="Q535" i="28"/>
  <c r="R535" i="28"/>
  <c r="S535" i="28"/>
  <c r="T535" i="28"/>
  <c r="U535" i="28"/>
  <c r="J536" i="28"/>
  <c r="K536" i="28"/>
  <c r="L536" i="28"/>
  <c r="M536" i="28"/>
  <c r="N536" i="28"/>
  <c r="O536" i="28"/>
  <c r="P536" i="28"/>
  <c r="Q536" i="28"/>
  <c r="R536" i="28"/>
  <c r="S536" i="28"/>
  <c r="T536" i="28"/>
  <c r="U536" i="28"/>
  <c r="J537" i="28"/>
  <c r="K537" i="28"/>
  <c r="L537" i="28"/>
  <c r="M537" i="28"/>
  <c r="N537" i="28"/>
  <c r="O537" i="28"/>
  <c r="P537" i="28"/>
  <c r="Q537" i="28"/>
  <c r="R537" i="28"/>
  <c r="S537" i="28"/>
  <c r="T537" i="28"/>
  <c r="U537" i="28"/>
  <c r="J538" i="28"/>
  <c r="K538" i="28"/>
  <c r="L538" i="28"/>
  <c r="M538" i="28"/>
  <c r="N538" i="28"/>
  <c r="O538" i="28"/>
  <c r="P538" i="28"/>
  <c r="Q538" i="28"/>
  <c r="R538" i="28"/>
  <c r="S538" i="28"/>
  <c r="T538" i="28"/>
  <c r="U538" i="28"/>
  <c r="J539" i="28"/>
  <c r="K539" i="28"/>
  <c r="L539" i="28"/>
  <c r="M539" i="28"/>
  <c r="N539" i="28"/>
  <c r="O539" i="28"/>
  <c r="P539" i="28"/>
  <c r="Q539" i="28"/>
  <c r="R539" i="28"/>
  <c r="S539" i="28"/>
  <c r="T539" i="28"/>
  <c r="U539" i="28"/>
  <c r="J540" i="28"/>
  <c r="K540" i="28"/>
  <c r="L540" i="28"/>
  <c r="M540" i="28"/>
  <c r="N540" i="28"/>
  <c r="O540" i="28"/>
  <c r="P540" i="28"/>
  <c r="Q540" i="28"/>
  <c r="R540" i="28"/>
  <c r="S540" i="28"/>
  <c r="T540" i="28"/>
  <c r="U540" i="28"/>
  <c r="J541" i="28"/>
  <c r="K541" i="28"/>
  <c r="L541" i="28"/>
  <c r="M541" i="28"/>
  <c r="N541" i="28"/>
  <c r="O541" i="28"/>
  <c r="P541" i="28"/>
  <c r="Q541" i="28"/>
  <c r="R541" i="28"/>
  <c r="S541" i="28"/>
  <c r="T541" i="28"/>
  <c r="U541" i="28"/>
  <c r="J542" i="28"/>
  <c r="K542" i="28"/>
  <c r="L542" i="28"/>
  <c r="M542" i="28"/>
  <c r="N542" i="28"/>
  <c r="O542" i="28"/>
  <c r="P542" i="28"/>
  <c r="Q542" i="28"/>
  <c r="R542" i="28"/>
  <c r="S542" i="28"/>
  <c r="T542" i="28"/>
  <c r="U542" i="28"/>
  <c r="J543" i="28"/>
  <c r="K543" i="28"/>
  <c r="L543" i="28"/>
  <c r="M543" i="28"/>
  <c r="N543" i="28"/>
  <c r="O543" i="28"/>
  <c r="P543" i="28"/>
  <c r="Q543" i="28"/>
  <c r="R543" i="28"/>
  <c r="S543" i="28"/>
  <c r="T543" i="28"/>
  <c r="U543" i="28"/>
  <c r="J544" i="28"/>
  <c r="K544" i="28"/>
  <c r="L544" i="28"/>
  <c r="M544" i="28"/>
  <c r="N544" i="28"/>
  <c r="O544" i="28"/>
  <c r="P544" i="28"/>
  <c r="Q544" i="28"/>
  <c r="R544" i="28"/>
  <c r="S544" i="28"/>
  <c r="T544" i="28"/>
  <c r="U544" i="28"/>
  <c r="J545" i="28"/>
  <c r="K545" i="28"/>
  <c r="L545" i="28"/>
  <c r="M545" i="28"/>
  <c r="N545" i="28"/>
  <c r="O545" i="28"/>
  <c r="P545" i="28"/>
  <c r="Q545" i="28"/>
  <c r="R545" i="28"/>
  <c r="S545" i="28"/>
  <c r="T545" i="28"/>
  <c r="U545" i="28"/>
  <c r="J546" i="28"/>
  <c r="K546" i="28"/>
  <c r="L546" i="28"/>
  <c r="M546" i="28"/>
  <c r="N546" i="28"/>
  <c r="O546" i="28"/>
  <c r="P546" i="28"/>
  <c r="Q546" i="28"/>
  <c r="R546" i="28"/>
  <c r="S546" i="28"/>
  <c r="T546" i="28"/>
  <c r="U546" i="28"/>
  <c r="J547" i="28"/>
  <c r="K547" i="28"/>
  <c r="L547" i="28"/>
  <c r="M547" i="28"/>
  <c r="N547" i="28"/>
  <c r="O547" i="28"/>
  <c r="P547" i="28"/>
  <c r="Q547" i="28"/>
  <c r="R547" i="28"/>
  <c r="S547" i="28"/>
  <c r="T547" i="28"/>
  <c r="U547" i="28"/>
  <c r="J548" i="28"/>
  <c r="K548" i="28"/>
  <c r="L548" i="28"/>
  <c r="M548" i="28"/>
  <c r="N548" i="28"/>
  <c r="O548" i="28"/>
  <c r="P548" i="28"/>
  <c r="Q548" i="28"/>
  <c r="R548" i="28"/>
  <c r="S548" i="28"/>
  <c r="T548" i="28"/>
  <c r="U548" i="28"/>
  <c r="J549" i="28"/>
  <c r="K549" i="28"/>
  <c r="L549" i="28"/>
  <c r="M549" i="28"/>
  <c r="N549" i="28"/>
  <c r="O549" i="28"/>
  <c r="P549" i="28"/>
  <c r="Q549" i="28"/>
  <c r="R549" i="28"/>
  <c r="S549" i="28"/>
  <c r="T549" i="28"/>
  <c r="U549" i="28"/>
  <c r="J550" i="28"/>
  <c r="K550" i="28"/>
  <c r="L550" i="28"/>
  <c r="M550" i="28"/>
  <c r="N550" i="28"/>
  <c r="O550" i="28"/>
  <c r="P550" i="28"/>
  <c r="Q550" i="28"/>
  <c r="R550" i="28"/>
  <c r="S550" i="28"/>
  <c r="T550" i="28"/>
  <c r="U550" i="28"/>
  <c r="J551" i="28"/>
  <c r="K551" i="28"/>
  <c r="L551" i="28"/>
  <c r="M551" i="28"/>
  <c r="N551" i="28"/>
  <c r="O551" i="28"/>
  <c r="P551" i="28"/>
  <c r="Q551" i="28"/>
  <c r="R551" i="28"/>
  <c r="S551" i="28"/>
  <c r="T551" i="28"/>
  <c r="U551" i="28"/>
  <c r="J552" i="28"/>
  <c r="K552" i="28"/>
  <c r="L552" i="28"/>
  <c r="M552" i="28"/>
  <c r="N552" i="28"/>
  <c r="O552" i="28"/>
  <c r="P552" i="28"/>
  <c r="Q552" i="28"/>
  <c r="R552" i="28"/>
  <c r="S552" i="28"/>
  <c r="T552" i="28"/>
  <c r="U552" i="28"/>
  <c r="J553" i="28"/>
  <c r="K553" i="28"/>
  <c r="L553" i="28"/>
  <c r="M553" i="28"/>
  <c r="N553" i="28"/>
  <c r="O553" i="28"/>
  <c r="P553" i="28"/>
  <c r="Q553" i="28"/>
  <c r="R553" i="28"/>
  <c r="S553" i="28"/>
  <c r="T553" i="28"/>
  <c r="U553" i="28"/>
  <c r="J554" i="28"/>
  <c r="K554" i="28"/>
  <c r="L554" i="28"/>
  <c r="M554" i="28"/>
  <c r="N554" i="28"/>
  <c r="O554" i="28"/>
  <c r="P554" i="28"/>
  <c r="Q554" i="28"/>
  <c r="R554" i="28"/>
  <c r="S554" i="28"/>
  <c r="T554" i="28"/>
  <c r="U554" i="28"/>
  <c r="J555" i="28"/>
  <c r="K555" i="28"/>
  <c r="L555" i="28"/>
  <c r="M555" i="28"/>
  <c r="N555" i="28"/>
  <c r="O555" i="28"/>
  <c r="P555" i="28"/>
  <c r="Q555" i="28"/>
  <c r="R555" i="28"/>
  <c r="S555" i="28"/>
  <c r="T555" i="28"/>
  <c r="U555" i="28"/>
  <c r="J556" i="28"/>
  <c r="K556" i="28"/>
  <c r="L556" i="28"/>
  <c r="M556" i="28"/>
  <c r="N556" i="28"/>
  <c r="O556" i="28"/>
  <c r="P556" i="28"/>
  <c r="Q556" i="28"/>
  <c r="R556" i="28"/>
  <c r="S556" i="28"/>
  <c r="T556" i="28"/>
  <c r="U556" i="28"/>
  <c r="J557" i="28"/>
  <c r="K557" i="28"/>
  <c r="L557" i="28"/>
  <c r="M557" i="28"/>
  <c r="N557" i="28"/>
  <c r="O557" i="28"/>
  <c r="P557" i="28"/>
  <c r="Q557" i="28"/>
  <c r="R557" i="28"/>
  <c r="S557" i="28"/>
  <c r="T557" i="28"/>
  <c r="U557" i="28"/>
  <c r="K514" i="28"/>
  <c r="L514" i="28"/>
  <c r="M514" i="28"/>
  <c r="N514" i="28"/>
  <c r="O514" i="28"/>
  <c r="P514" i="28"/>
  <c r="Q514" i="28"/>
  <c r="R514" i="28"/>
  <c r="S514" i="28"/>
  <c r="T514" i="28"/>
  <c r="U514" i="28"/>
  <c r="J514" i="28"/>
  <c r="K501" i="28"/>
  <c r="L501" i="28"/>
  <c r="M501" i="28"/>
  <c r="N501" i="28"/>
  <c r="O501" i="28"/>
  <c r="P501" i="28"/>
  <c r="Q501" i="28"/>
  <c r="R501" i="28"/>
  <c r="S501" i="28"/>
  <c r="T501" i="28"/>
  <c r="U501" i="28"/>
  <c r="K504" i="28"/>
  <c r="L504" i="28"/>
  <c r="M504" i="28"/>
  <c r="N504" i="28"/>
  <c r="O504" i="28"/>
  <c r="P504" i="28"/>
  <c r="Q504" i="28"/>
  <c r="R504" i="28"/>
  <c r="S504" i="28"/>
  <c r="T504" i="28"/>
  <c r="U504" i="28"/>
  <c r="K505" i="28"/>
  <c r="L505" i="28"/>
  <c r="M505" i="28"/>
  <c r="N505" i="28"/>
  <c r="O505" i="28"/>
  <c r="P505" i="28"/>
  <c r="Q505" i="28"/>
  <c r="R505" i="28"/>
  <c r="S505" i="28"/>
  <c r="T505" i="28"/>
  <c r="U505" i="28"/>
  <c r="K506" i="28"/>
  <c r="L506" i="28"/>
  <c r="M506" i="28"/>
  <c r="N506" i="28"/>
  <c r="O506" i="28"/>
  <c r="P506" i="28"/>
  <c r="Q506" i="28"/>
  <c r="R506" i="28"/>
  <c r="S506" i="28"/>
  <c r="T506" i="28"/>
  <c r="U506" i="28"/>
  <c r="K507" i="28"/>
  <c r="L507" i="28"/>
  <c r="M507" i="28"/>
  <c r="N507" i="28"/>
  <c r="O507" i="28"/>
  <c r="P507" i="28"/>
  <c r="Q507" i="28"/>
  <c r="R507" i="28"/>
  <c r="S507" i="28"/>
  <c r="T507" i="28"/>
  <c r="U507" i="28"/>
  <c r="K513" i="28"/>
  <c r="L513" i="28"/>
  <c r="M513" i="28"/>
  <c r="N513" i="28"/>
  <c r="O513" i="28"/>
  <c r="P513" i="28"/>
  <c r="Q513" i="28"/>
  <c r="R513" i="28"/>
  <c r="S513" i="28"/>
  <c r="T513" i="28"/>
  <c r="U513" i="28"/>
  <c r="J513" i="28"/>
  <c r="J507" i="28"/>
  <c r="J506" i="28"/>
  <c r="J505" i="28"/>
  <c r="J504" i="28"/>
  <c r="J501" i="28"/>
  <c r="D103" i="28"/>
  <c r="C172" i="28" s="1"/>
  <c r="D104" i="28"/>
  <c r="C200" i="28"/>
  <c r="D105" i="28"/>
  <c r="C173" i="28" s="1"/>
  <c r="D106" i="28"/>
  <c r="D107" i="28"/>
  <c r="C174" i="28"/>
  <c r="D108" i="28"/>
  <c r="D109" i="28"/>
  <c r="C176" i="28"/>
  <c r="D110" i="28"/>
  <c r="C177" i="28" s="1"/>
  <c r="D111" i="28"/>
  <c r="C179" i="28"/>
  <c r="D113" i="28"/>
  <c r="C180" i="28" s="1"/>
  <c r="D114" i="28"/>
  <c r="D115" i="28"/>
  <c r="D116" i="28"/>
  <c r="D117" i="28"/>
  <c r="C182" i="28" s="1"/>
  <c r="D118" i="28"/>
  <c r="D119" i="28"/>
  <c r="C183" i="28" s="1"/>
  <c r="D120" i="28"/>
  <c r="C184" i="28" s="1"/>
  <c r="D121" i="28"/>
  <c r="C185" i="28" s="1"/>
  <c r="D122" i="28"/>
  <c r="C186" i="28" s="1"/>
  <c r="D123" i="28"/>
  <c r="C178" i="28" s="1"/>
  <c r="D124" i="28"/>
  <c r="C187" i="28" s="1"/>
  <c r="D125" i="28"/>
  <c r="C188" i="28"/>
  <c r="C189" i="28"/>
  <c r="D127" i="28"/>
  <c r="D128" i="28"/>
  <c r="C190" i="28"/>
  <c r="D129" i="28"/>
  <c r="C191" i="28" s="1"/>
  <c r="D130" i="28"/>
  <c r="C192" i="28"/>
  <c r="D131" i="28"/>
  <c r="C193" i="28" s="1"/>
  <c r="D132" i="28"/>
  <c r="C196" i="28"/>
  <c r="D133" i="28"/>
  <c r="C197" i="28" s="1"/>
  <c r="D134" i="28"/>
  <c r="C171" i="28" s="1"/>
  <c r="D135" i="28"/>
  <c r="D136" i="28"/>
  <c r="D138" i="28"/>
  <c r="C175" i="28"/>
  <c r="D139" i="28"/>
  <c r="D140" i="28"/>
  <c r="C198" i="28" s="1"/>
  <c r="D141" i="28"/>
  <c r="C199" i="28"/>
  <c r="D142" i="28"/>
  <c r="C201" i="28" s="1"/>
  <c r="D143" i="28"/>
  <c r="C202" i="28"/>
  <c r="D144" i="28"/>
  <c r="D145" i="28"/>
  <c r="C203" i="28"/>
  <c r="D102" i="28"/>
  <c r="C170" i="28" s="1"/>
  <c r="B282" i="24"/>
  <c r="L642" i="24"/>
  <c r="C194" i="28"/>
  <c r="F36" i="28"/>
  <c r="C160" i="28"/>
  <c r="F66" i="28"/>
  <c r="C162" i="28" s="1"/>
  <c r="F96" i="28"/>
  <c r="C164" i="28" s="1"/>
  <c r="F81" i="28"/>
  <c r="C163" i="28"/>
  <c r="F51" i="28"/>
  <c r="C161" i="28"/>
  <c r="F21" i="28"/>
  <c r="C159" i="28"/>
  <c r="T669" i="24"/>
  <c r="S669" i="24"/>
  <c r="R669" i="24"/>
  <c r="P669" i="24"/>
  <c r="O669" i="24"/>
  <c r="N669" i="24"/>
  <c r="M669" i="24"/>
  <c r="K669" i="24"/>
  <c r="J669" i="24"/>
  <c r="I669" i="24"/>
  <c r="B290" i="24"/>
  <c r="Q669" i="24" s="1"/>
  <c r="L669" i="24"/>
  <c r="B284" i="24"/>
  <c r="Q667" i="24" s="1"/>
  <c r="B281" i="24"/>
  <c r="Q654" i="24" s="1"/>
  <c r="B312" i="24"/>
  <c r="Q666" i="24" s="1"/>
  <c r="B303" i="24"/>
  <c r="Q634" i="24" s="1"/>
  <c r="B298" i="24"/>
  <c r="Q646" i="24" s="1"/>
  <c r="B311" i="24"/>
  <c r="Q644" i="24" s="1"/>
  <c r="B310" i="24"/>
  <c r="Q636" i="24" s="1"/>
  <c r="B309" i="24"/>
  <c r="Q664" i="24" s="1"/>
  <c r="B308" i="24"/>
  <c r="Q645" i="24" s="1"/>
  <c r="B307" i="24"/>
  <c r="Q650" i="24" s="1"/>
  <c r="B306" i="24"/>
  <c r="Q643" i="24" s="1"/>
  <c r="B305" i="24"/>
  <c r="Q641" i="24" s="1"/>
  <c r="B304" i="24"/>
  <c r="Q668" i="24" s="1"/>
  <c r="S67" i="26" s="1"/>
  <c r="B302" i="24"/>
  <c r="Q635" i="24" s="1"/>
  <c r="B301" i="24"/>
  <c r="Q629" i="24" s="1"/>
  <c r="B300" i="24"/>
  <c r="Q662" i="24" s="1"/>
  <c r="B299" i="24"/>
  <c r="Q647" i="24" s="1"/>
  <c r="B297" i="24"/>
  <c r="Q640" i="24" s="1"/>
  <c r="B296" i="24"/>
  <c r="Q672" i="24" s="1"/>
  <c r="B295" i="24"/>
  <c r="Q665" i="24" s="1"/>
  <c r="B294" i="24"/>
  <c r="Q648" i="24" s="1"/>
  <c r="S47" i="26" s="1"/>
  <c r="B293" i="24"/>
  <c r="Q653" i="24" s="1"/>
  <c r="B292" i="24"/>
  <c r="Q652" i="24" s="1"/>
  <c r="B291" i="24"/>
  <c r="Q633" i="24" s="1"/>
  <c r="B289" i="24"/>
  <c r="Q670" i="24" s="1"/>
  <c r="B288" i="24"/>
  <c r="Q637" i="24" s="1"/>
  <c r="B287" i="24"/>
  <c r="Q638" i="24" s="1"/>
  <c r="B286" i="24"/>
  <c r="Q651" i="24" s="1"/>
  <c r="B285" i="24"/>
  <c r="Q661" i="24" s="1"/>
  <c r="B283" i="24"/>
  <c r="Q631" i="24" s="1"/>
  <c r="B280" i="24"/>
  <c r="Q639" i="24" s="1"/>
  <c r="B159" i="24"/>
  <c r="J556" i="27"/>
  <c r="K556" i="27"/>
  <c r="L556" i="27"/>
  <c r="M556" i="27"/>
  <c r="N556" i="27"/>
  <c r="O556" i="27"/>
  <c r="S556" i="27"/>
  <c r="T556" i="27"/>
  <c r="I556" i="27"/>
  <c r="P556" i="27"/>
  <c r="R556" i="27"/>
  <c r="Q556" i="27"/>
  <c r="B172" i="24"/>
  <c r="C253" i="24" s="1"/>
  <c r="C254" i="24" s="1"/>
  <c r="C256" i="24" s="1"/>
  <c r="C259" i="24" s="1"/>
  <c r="E2" i="24" s="1"/>
  <c r="U89" i="26" s="1"/>
  <c r="E123" i="24"/>
  <c r="B273" i="24"/>
  <c r="E28" i="24"/>
  <c r="E27" i="24"/>
  <c r="E26" i="24"/>
  <c r="I567" i="27"/>
  <c r="J567" i="27"/>
  <c r="K567" i="27"/>
  <c r="L567" i="27"/>
  <c r="M567" i="27"/>
  <c r="N567" i="27"/>
  <c r="O567" i="27"/>
  <c r="S567" i="27"/>
  <c r="T567" i="27"/>
  <c r="J555" i="27"/>
  <c r="K555" i="27"/>
  <c r="L555" i="27"/>
  <c r="M555" i="27"/>
  <c r="N555" i="27"/>
  <c r="O555" i="27"/>
  <c r="S555" i="27"/>
  <c r="T555" i="27"/>
  <c r="I555" i="27"/>
  <c r="T582" i="27"/>
  <c r="S582" i="27"/>
  <c r="O582" i="27"/>
  <c r="N582" i="27"/>
  <c r="M582" i="27"/>
  <c r="L582" i="27"/>
  <c r="K582" i="27"/>
  <c r="J582" i="27"/>
  <c r="I582" i="27"/>
  <c r="T581" i="27"/>
  <c r="S581" i="27"/>
  <c r="O581" i="27"/>
  <c r="N581" i="27"/>
  <c r="M581" i="27"/>
  <c r="L581" i="27"/>
  <c r="K581" i="27"/>
  <c r="J581" i="27"/>
  <c r="I581" i="27"/>
  <c r="T571" i="27"/>
  <c r="S571" i="27"/>
  <c r="O571" i="27"/>
  <c r="N571" i="27"/>
  <c r="M571" i="27"/>
  <c r="L571" i="27"/>
  <c r="K571" i="27"/>
  <c r="J571" i="27"/>
  <c r="I571" i="27"/>
  <c r="T566" i="27"/>
  <c r="S566" i="27"/>
  <c r="O566" i="27"/>
  <c r="N566" i="27"/>
  <c r="M566" i="27"/>
  <c r="L566" i="27"/>
  <c r="K566" i="27"/>
  <c r="J566" i="27"/>
  <c r="I566" i="27"/>
  <c r="T557" i="27"/>
  <c r="S557" i="27"/>
  <c r="O557" i="27"/>
  <c r="N557" i="27"/>
  <c r="M557" i="27"/>
  <c r="L557" i="27"/>
  <c r="K557" i="27"/>
  <c r="J557" i="27"/>
  <c r="I557" i="27"/>
  <c r="T554" i="27"/>
  <c r="S554" i="27"/>
  <c r="O554" i="27"/>
  <c r="N554" i="27"/>
  <c r="M554" i="27"/>
  <c r="L554" i="27"/>
  <c r="K554" i="27"/>
  <c r="J554" i="27"/>
  <c r="I554" i="27"/>
  <c r="I549" i="27"/>
  <c r="O534" i="27"/>
  <c r="Q534" i="27"/>
  <c r="S534" i="27"/>
  <c r="T534" i="27"/>
  <c r="O536" i="27"/>
  <c r="Q536" i="27"/>
  <c r="S536" i="27"/>
  <c r="T536" i="27"/>
  <c r="O537" i="27"/>
  <c r="Q537" i="27"/>
  <c r="S537" i="27"/>
  <c r="T537" i="27"/>
  <c r="O538" i="27"/>
  <c r="Q538" i="27"/>
  <c r="S538" i="27"/>
  <c r="T538" i="27"/>
  <c r="O539" i="27"/>
  <c r="Q539" i="27"/>
  <c r="S539" i="27"/>
  <c r="T539" i="27"/>
  <c r="O545" i="27"/>
  <c r="Q545" i="27"/>
  <c r="S545" i="27"/>
  <c r="T545" i="27"/>
  <c r="O547" i="27"/>
  <c r="Q547" i="27"/>
  <c r="S547" i="27"/>
  <c r="T547" i="27"/>
  <c r="O548" i="27"/>
  <c r="P548" i="27"/>
  <c r="Q548" i="27"/>
  <c r="S548" i="27"/>
  <c r="T548" i="27"/>
  <c r="J534" i="27"/>
  <c r="K534" i="27"/>
  <c r="L534" i="27"/>
  <c r="M534" i="27"/>
  <c r="N534" i="27"/>
  <c r="J536" i="27"/>
  <c r="K536" i="27"/>
  <c r="L536" i="27"/>
  <c r="M536" i="27"/>
  <c r="N536" i="27"/>
  <c r="J537" i="27"/>
  <c r="K537" i="27"/>
  <c r="L537" i="27"/>
  <c r="M537" i="27"/>
  <c r="N537" i="27"/>
  <c r="J538" i="27"/>
  <c r="K538" i="27"/>
  <c r="L538" i="27"/>
  <c r="M538" i="27"/>
  <c r="N538" i="27"/>
  <c r="J539" i="27"/>
  <c r="K539" i="27"/>
  <c r="L539" i="27"/>
  <c r="M539" i="27"/>
  <c r="N539" i="27"/>
  <c r="J545" i="27"/>
  <c r="K545" i="27"/>
  <c r="L545" i="27"/>
  <c r="M545" i="27"/>
  <c r="N545" i="27"/>
  <c r="J547" i="27"/>
  <c r="K547" i="27"/>
  <c r="L547" i="27"/>
  <c r="M547" i="27"/>
  <c r="N547" i="27"/>
  <c r="J548" i="27"/>
  <c r="K548" i="27"/>
  <c r="L548" i="27"/>
  <c r="M548" i="27"/>
  <c r="N548" i="27"/>
  <c r="J549" i="27"/>
  <c r="M549" i="27"/>
  <c r="N549" i="27"/>
  <c r="O549" i="27"/>
  <c r="S549" i="27"/>
  <c r="J593" i="27"/>
  <c r="K593" i="27"/>
  <c r="L593" i="27"/>
  <c r="M593" i="27"/>
  <c r="N593" i="27"/>
  <c r="O593" i="27"/>
  <c r="Q593" i="27"/>
  <c r="S593" i="27"/>
  <c r="T593" i="27"/>
  <c r="I593" i="27"/>
  <c r="I536" i="27"/>
  <c r="I537" i="27"/>
  <c r="I538" i="27"/>
  <c r="I539" i="27"/>
  <c r="I545" i="27"/>
  <c r="I547" i="27"/>
  <c r="I548" i="27"/>
  <c r="I534" i="27"/>
  <c r="I520" i="27"/>
  <c r="P555" i="27"/>
  <c r="T521" i="27"/>
  <c r="J520" i="27"/>
  <c r="K520" i="27"/>
  <c r="L520" i="27"/>
  <c r="M520" i="27"/>
  <c r="N520" i="27"/>
  <c r="O520" i="27"/>
  <c r="P520" i="27"/>
  <c r="Q520" i="27"/>
  <c r="R520" i="27"/>
  <c r="S520" i="27"/>
  <c r="T520" i="27"/>
  <c r="U520" i="27"/>
  <c r="V520" i="27"/>
  <c r="W520" i="27"/>
  <c r="X520" i="27"/>
  <c r="Y520" i="27"/>
  <c r="Z520" i="27"/>
  <c r="L521" i="27"/>
  <c r="P521" i="27"/>
  <c r="J522" i="27"/>
  <c r="K522" i="27"/>
  <c r="L522" i="27"/>
  <c r="M522" i="27"/>
  <c r="N522" i="27"/>
  <c r="O522" i="27"/>
  <c r="P522" i="27"/>
  <c r="V522" i="27"/>
  <c r="Z522" i="27"/>
  <c r="L523" i="27"/>
  <c r="J524" i="27"/>
  <c r="K524" i="27"/>
  <c r="L524" i="27"/>
  <c r="M524" i="27"/>
  <c r="N524" i="27"/>
  <c r="O524" i="27"/>
  <c r="P524" i="27"/>
  <c r="Q524" i="27"/>
  <c r="R524" i="27"/>
  <c r="S524" i="27"/>
  <c r="T524" i="27"/>
  <c r="U524" i="27"/>
  <c r="V524" i="27"/>
  <c r="W524" i="27"/>
  <c r="X524" i="27"/>
  <c r="Y524" i="27"/>
  <c r="Z524" i="27"/>
  <c r="J525" i="27"/>
  <c r="K525" i="27"/>
  <c r="L525" i="27"/>
  <c r="M525" i="27"/>
  <c r="N525" i="27"/>
  <c r="O525" i="27"/>
  <c r="P525" i="27"/>
  <c r="Z525" i="27"/>
  <c r="J526" i="27"/>
  <c r="K526" i="27"/>
  <c r="L526" i="27"/>
  <c r="M526" i="27"/>
  <c r="N526" i="27"/>
  <c r="O526" i="27"/>
  <c r="P526" i="27"/>
  <c r="Q526" i="27"/>
  <c r="R526" i="27"/>
  <c r="S526" i="27"/>
  <c r="T526" i="27"/>
  <c r="U526" i="27"/>
  <c r="V526" i="27"/>
  <c r="W526" i="27"/>
  <c r="X526" i="27"/>
  <c r="Y526" i="27"/>
  <c r="Z526" i="27"/>
  <c r="J527" i="27"/>
  <c r="K527" i="27"/>
  <c r="L527" i="27"/>
  <c r="M527" i="27"/>
  <c r="N527" i="27"/>
  <c r="O527" i="27"/>
  <c r="P527" i="27"/>
  <c r="Q527" i="27"/>
  <c r="R527" i="27"/>
  <c r="S527" i="27"/>
  <c r="T527" i="27"/>
  <c r="U527" i="27"/>
  <c r="V527" i="27"/>
  <c r="W527" i="27"/>
  <c r="X527" i="27"/>
  <c r="Y527" i="27"/>
  <c r="Z527" i="27"/>
  <c r="J528" i="27"/>
  <c r="K528" i="27"/>
  <c r="L528" i="27"/>
  <c r="M528" i="27"/>
  <c r="N528" i="27"/>
  <c r="O528" i="27"/>
  <c r="P528" i="27"/>
  <c r="U528" i="27"/>
  <c r="Y528" i="27"/>
  <c r="Z528" i="27"/>
  <c r="J529" i="27"/>
  <c r="K529" i="27"/>
  <c r="L529" i="27"/>
  <c r="M529" i="27"/>
  <c r="N529" i="27"/>
  <c r="O529" i="27"/>
  <c r="P529" i="27"/>
  <c r="Z529" i="27"/>
  <c r="J530" i="27"/>
  <c r="K530" i="27"/>
  <c r="L530" i="27"/>
  <c r="M530" i="27"/>
  <c r="N530" i="27"/>
  <c r="O530" i="27"/>
  <c r="P530" i="27"/>
  <c r="Q530" i="27"/>
  <c r="R530" i="27"/>
  <c r="S530" i="27"/>
  <c r="T530" i="27"/>
  <c r="U530" i="27"/>
  <c r="V530" i="27"/>
  <c r="W530" i="27"/>
  <c r="X530" i="27"/>
  <c r="Y530" i="27"/>
  <c r="Z530" i="27"/>
  <c r="J531" i="27"/>
  <c r="K531" i="27"/>
  <c r="L531" i="27"/>
  <c r="M531" i="27"/>
  <c r="N531" i="27"/>
  <c r="O531" i="27"/>
  <c r="P531" i="27"/>
  <c r="Q531" i="27"/>
  <c r="R531" i="27"/>
  <c r="S531" i="27"/>
  <c r="T531" i="27"/>
  <c r="U531" i="27"/>
  <c r="V531" i="27"/>
  <c r="W531" i="27"/>
  <c r="X531" i="27"/>
  <c r="Y531" i="27"/>
  <c r="Z531" i="27"/>
  <c r="I522" i="27"/>
  <c r="I524" i="27"/>
  <c r="I525" i="27"/>
  <c r="I526" i="27"/>
  <c r="I527" i="27"/>
  <c r="I528" i="27"/>
  <c r="I529" i="27"/>
  <c r="I530" i="27"/>
  <c r="I531" i="27"/>
  <c r="Y521" i="27"/>
  <c r="W521" i="27"/>
  <c r="P567" i="27"/>
  <c r="V521" i="27"/>
  <c r="U521" i="27"/>
  <c r="S521" i="27"/>
  <c r="R521" i="27"/>
  <c r="C183" i="27"/>
  <c r="B173" i="27"/>
  <c r="C185" i="27" s="1"/>
  <c r="B168" i="27"/>
  <c r="B160" i="27"/>
  <c r="B152" i="27"/>
  <c r="B144" i="27"/>
  <c r="B128" i="27"/>
  <c r="B120" i="27"/>
  <c r="E100" i="27"/>
  <c r="B203" i="27"/>
  <c r="R548" i="27"/>
  <c r="E92" i="27"/>
  <c r="O521" i="27"/>
  <c r="E79" i="27"/>
  <c r="B201" i="27" s="1"/>
  <c r="N521" i="27"/>
  <c r="E66" i="27"/>
  <c r="B200" i="27" s="1"/>
  <c r="M521" i="27"/>
  <c r="E58" i="27"/>
  <c r="B199" i="27"/>
  <c r="P538" i="27"/>
  <c r="E40" i="27"/>
  <c r="B198" i="27" s="1"/>
  <c r="K521" i="27"/>
  <c r="E32" i="27"/>
  <c r="B197" i="27" s="1"/>
  <c r="J521" i="27"/>
  <c r="E14" i="27"/>
  <c r="E13" i="27"/>
  <c r="E10" i="27"/>
  <c r="E9" i="27"/>
  <c r="E8" i="27"/>
  <c r="H73" i="26"/>
  <c r="G73" i="26"/>
  <c r="F73" i="26"/>
  <c r="E73" i="26"/>
  <c r="D73" i="26"/>
  <c r="C73" i="26"/>
  <c r="I72"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1" i="26"/>
  <c r="I30" i="26"/>
  <c r="I29" i="26"/>
  <c r="I28" i="26"/>
  <c r="J27" i="26"/>
  <c r="I27" i="26"/>
  <c r="J26" i="26"/>
  <c r="I26" i="26"/>
  <c r="H22" i="26"/>
  <c r="G22" i="26"/>
  <c r="F22" i="26"/>
  <c r="E22" i="26"/>
  <c r="D22" i="26"/>
  <c r="C22" i="26"/>
  <c r="I21" i="26"/>
  <c r="I19" i="26"/>
  <c r="I18" i="26"/>
  <c r="I17" i="26"/>
  <c r="I16" i="26"/>
  <c r="I15" i="26"/>
  <c r="I14" i="26"/>
  <c r="I13" i="26"/>
  <c r="I12" i="26"/>
  <c r="I11" i="26"/>
  <c r="I10" i="26"/>
  <c r="I9" i="26"/>
  <c r="I8" i="26"/>
  <c r="I7" i="26"/>
  <c r="B4" i="26"/>
  <c r="X522" i="27"/>
  <c r="T522" i="27"/>
  <c r="Q549" i="27"/>
  <c r="Q571" i="27"/>
  <c r="Q555" i="27"/>
  <c r="W522" i="27"/>
  <c r="S522" i="27"/>
  <c r="Q566" i="27"/>
  <c r="R522" i="27"/>
  <c r="Q557" i="27"/>
  <c r="Q582" i="27"/>
  <c r="Q567" i="27"/>
  <c r="Y522" i="27"/>
  <c r="U522" i="27"/>
  <c r="Q522" i="27"/>
  <c r="Q554" i="27"/>
  <c r="Q581" i="27"/>
  <c r="M523" i="27"/>
  <c r="E29" i="24"/>
  <c r="R567" i="27"/>
  <c r="R555" i="27"/>
  <c r="I22" i="26"/>
  <c r="I73" i="26"/>
  <c r="R547" i="27"/>
  <c r="R537" i="27"/>
  <c r="P523" i="27"/>
  <c r="R545" i="27"/>
  <c r="R536" i="27"/>
  <c r="O523" i="27"/>
  <c r="K523" i="27"/>
  <c r="R539" i="27"/>
  <c r="N523" i="27"/>
  <c r="J523" i="27"/>
  <c r="R538" i="27"/>
  <c r="X523" i="27"/>
  <c r="S523" i="27"/>
  <c r="W523" i="27"/>
  <c r="T523" i="27"/>
  <c r="R549" i="27"/>
  <c r="V523" i="27"/>
  <c r="R523" i="27"/>
  <c r="R554" i="27"/>
  <c r="R557" i="27"/>
  <c r="R566" i="27"/>
  <c r="R571" i="27"/>
  <c r="R581" i="27"/>
  <c r="R582" i="27"/>
  <c r="Y523" i="27"/>
  <c r="U523" i="27"/>
  <c r="Q523" i="27"/>
  <c r="V525" i="27"/>
  <c r="W525" i="27"/>
  <c r="R525" i="27"/>
  <c r="Y525" i="27"/>
  <c r="U525" i="27"/>
  <c r="X525" i="27"/>
  <c r="T525" i="27"/>
  <c r="Q525" i="27"/>
  <c r="S525" i="27"/>
  <c r="T549" i="27"/>
  <c r="X529" i="27"/>
  <c r="Y529" i="27"/>
  <c r="T529" i="27"/>
  <c r="W529" i="27"/>
  <c r="S529" i="27"/>
  <c r="L549" i="27"/>
  <c r="V529" i="27"/>
  <c r="R529" i="27"/>
  <c r="U529" i="27"/>
  <c r="Q529" i="27"/>
  <c r="T528" i="27"/>
  <c r="R528" i="27"/>
  <c r="V528" i="27"/>
  <c r="K549" i="27"/>
  <c r="X528" i="27"/>
  <c r="Q528" i="27"/>
  <c r="W528" i="27"/>
  <c r="S528" i="27"/>
  <c r="P545" i="27"/>
  <c r="P536" i="27"/>
  <c r="P547" i="27"/>
  <c r="P539" i="27"/>
  <c r="P537" i="27"/>
  <c r="R534" i="27"/>
  <c r="B265" i="24"/>
  <c r="I523" i="27"/>
  <c r="P593" i="27"/>
  <c r="Z523" i="27"/>
  <c r="R593" i="27"/>
  <c r="Z521" i="27"/>
  <c r="B151" i="24"/>
  <c r="E97" i="24"/>
  <c r="B271" i="24"/>
  <c r="B214" i="24"/>
  <c r="B209" i="24"/>
  <c r="B201" i="24"/>
  <c r="B193" i="24"/>
  <c r="B185" i="24"/>
  <c r="E131" i="24"/>
  <c r="E110" i="24"/>
  <c r="E89" i="24"/>
  <c r="B270" i="24" s="1"/>
  <c r="E76" i="24"/>
  <c r="B269" i="24"/>
  <c r="E68" i="24"/>
  <c r="B268" i="24"/>
  <c r="E50" i="24"/>
  <c r="B267" i="24"/>
  <c r="E42" i="24"/>
  <c r="B266" i="24" s="1"/>
  <c r="E22" i="24"/>
  <c r="E10" i="24"/>
  <c r="E9" i="24"/>
  <c r="E8" i="24"/>
  <c r="B274" i="24"/>
  <c r="B272" i="24"/>
  <c r="O633" i="24"/>
  <c r="P633" i="24"/>
  <c r="N633" i="24"/>
  <c r="P32" i="26" s="1"/>
  <c r="L633" i="24"/>
  <c r="T633" i="24"/>
  <c r="M633" i="24"/>
  <c r="K633" i="24"/>
  <c r="J633" i="24"/>
  <c r="S633" i="24"/>
  <c r="I633" i="24"/>
  <c r="R633" i="24"/>
  <c r="T32" i="26" s="1"/>
  <c r="M631" i="24"/>
  <c r="O672" i="24"/>
  <c r="T668" i="24"/>
  <c r="K668" i="24"/>
  <c r="M667" i="24"/>
  <c r="L666" i="24"/>
  <c r="N665" i="24"/>
  <c r="L664" i="24"/>
  <c r="N662" i="24"/>
  <c r="L661" i="24"/>
  <c r="N654" i="24"/>
  <c r="L653" i="24"/>
  <c r="N652" i="24"/>
  <c r="L651" i="24"/>
  <c r="N650" i="24"/>
  <c r="L648" i="24"/>
  <c r="N647" i="24"/>
  <c r="T645" i="24"/>
  <c r="K645" i="24"/>
  <c r="M644" i="24"/>
  <c r="O643" i="24"/>
  <c r="T640" i="24"/>
  <c r="K640" i="24"/>
  <c r="M639" i="24"/>
  <c r="O638" i="24"/>
  <c r="T636" i="24"/>
  <c r="K636" i="24"/>
  <c r="M635" i="24"/>
  <c r="O634" i="24"/>
  <c r="O631" i="24"/>
  <c r="T628" i="24"/>
  <c r="R628" i="24"/>
  <c r="T672" i="24"/>
  <c r="K672" i="24"/>
  <c r="M72" i="26" s="1"/>
  <c r="M670" i="24"/>
  <c r="O668" i="24"/>
  <c r="P666" i="24"/>
  <c r="S665" i="24"/>
  <c r="P664" i="24"/>
  <c r="S662" i="24"/>
  <c r="P661" i="24"/>
  <c r="S654" i="24"/>
  <c r="P653" i="24"/>
  <c r="S652" i="24"/>
  <c r="P651" i="24"/>
  <c r="S650" i="24"/>
  <c r="P648" i="24"/>
  <c r="S647" i="24"/>
  <c r="J647" i="24"/>
  <c r="O670" i="24"/>
  <c r="Q69" i="26" s="1"/>
  <c r="T667" i="24"/>
  <c r="N666" i="24"/>
  <c r="N664" i="24"/>
  <c r="N661" i="24"/>
  <c r="N653" i="24"/>
  <c r="N651" i="24"/>
  <c r="N648" i="24"/>
  <c r="O646" i="24"/>
  <c r="T644" i="24"/>
  <c r="M643" i="24"/>
  <c r="K639" i="24"/>
  <c r="O637" i="24"/>
  <c r="T635" i="24"/>
  <c r="M634" i="24"/>
  <c r="O645" i="24"/>
  <c r="M641" i="24"/>
  <c r="K638" i="24"/>
  <c r="T634" i="24"/>
  <c r="P628" i="24"/>
  <c r="P670" i="24"/>
  <c r="O666" i="24"/>
  <c r="Q65" i="26" s="1"/>
  <c r="O661" i="24"/>
  <c r="K653" i="24"/>
  <c r="K648" i="24"/>
  <c r="S645" i="24"/>
  <c r="L639" i="24"/>
  <c r="P637" i="24"/>
  <c r="L635" i="24"/>
  <c r="L672" i="24"/>
  <c r="P668" i="24"/>
  <c r="J667" i="24"/>
  <c r="O665" i="24"/>
  <c r="T662" i="24"/>
  <c r="M661" i="24"/>
  <c r="K652" i="24"/>
  <c r="M51" i="26" s="1"/>
  <c r="O650" i="24"/>
  <c r="T647" i="24"/>
  <c r="N646" i="24"/>
  <c r="S644" i="24"/>
  <c r="U43" i="26" s="1"/>
  <c r="N641" i="24"/>
  <c r="P40" i="26" s="1"/>
  <c r="S639" i="24"/>
  <c r="N637" i="24"/>
  <c r="S635" i="24"/>
  <c r="L631" i="24"/>
  <c r="T627" i="24"/>
  <c r="P626" i="24"/>
  <c r="L625" i="24"/>
  <c r="T619" i="24"/>
  <c r="P618" i="24"/>
  <c r="L617" i="24"/>
  <c r="P614" i="24"/>
  <c r="S670" i="24"/>
  <c r="U69" i="26" s="1"/>
  <c r="O662" i="24"/>
  <c r="K650" i="24"/>
  <c r="P644" i="24"/>
  <c r="S638" i="24"/>
  <c r="U37" i="26" s="1"/>
  <c r="P635" i="24"/>
  <c r="S628" i="24"/>
  <c r="Q618" i="24"/>
  <c r="P673" i="24"/>
  <c r="K665" i="24"/>
  <c r="N645" i="24"/>
  <c r="P44" i="26" s="1"/>
  <c r="L641" i="24"/>
  <c r="N636" i="24"/>
  <c r="L628" i="24"/>
  <c r="T626" i="24"/>
  <c r="P625" i="24"/>
  <c r="L623" i="24"/>
  <c r="T618" i="24"/>
  <c r="P617" i="24"/>
  <c r="L616" i="24"/>
  <c r="L614" i="24"/>
  <c r="R639" i="24"/>
  <c r="R631" i="24"/>
  <c r="R641" i="24"/>
  <c r="T40" i="26" s="1"/>
  <c r="J662" i="24"/>
  <c r="J654" i="24"/>
  <c r="K670" i="24"/>
  <c r="O667" i="24"/>
  <c r="P665" i="24"/>
  <c r="P662" i="24"/>
  <c r="P654" i="24"/>
  <c r="P652" i="24"/>
  <c r="R51" i="26" s="1"/>
  <c r="P650" i="24"/>
  <c r="P647" i="24"/>
  <c r="K646" i="24"/>
  <c r="O644" i="24"/>
  <c r="Q43" i="26" s="1"/>
  <c r="T641" i="24"/>
  <c r="M640" i="24"/>
  <c r="O39" i="26" s="1"/>
  <c r="K637" i="24"/>
  <c r="O635" i="24"/>
  <c r="M646" i="24"/>
  <c r="K643" i="24"/>
  <c r="M42" i="26" s="1"/>
  <c r="T638" i="24"/>
  <c r="K631" i="24"/>
  <c r="S668" i="24"/>
  <c r="K664" i="24"/>
  <c r="M647" i="24"/>
  <c r="P641" i="24"/>
  <c r="R40" i="26" s="1"/>
  <c r="S631" i="24"/>
  <c r="K628" i="24"/>
  <c r="O627" i="24"/>
  <c r="S626" i="24"/>
  <c r="K626" i="24"/>
  <c r="O625" i="24"/>
  <c r="S623" i="24"/>
  <c r="U11" i="26" s="1"/>
  <c r="K623" i="24"/>
  <c r="O619" i="24"/>
  <c r="S618" i="24"/>
  <c r="K618" i="24"/>
  <c r="O617" i="24"/>
  <c r="S616" i="24"/>
  <c r="K616" i="24"/>
  <c r="O614" i="24"/>
  <c r="J673" i="24"/>
  <c r="S673" i="24"/>
  <c r="L670" i="24"/>
  <c r="N69" i="26" s="1"/>
  <c r="K666" i="24"/>
  <c r="T661" i="24"/>
  <c r="T651" i="24"/>
  <c r="M672" i="24"/>
  <c r="O72" i="26" s="1"/>
  <c r="K667" i="24"/>
  <c r="M66" i="26" s="1"/>
  <c r="L662" i="24"/>
  <c r="L652" i="24"/>
  <c r="L647" i="24"/>
  <c r="K644" i="24"/>
  <c r="T639" i="24"/>
  <c r="V38" i="26" s="1"/>
  <c r="T631" i="24"/>
  <c r="N672" i="24"/>
  <c r="T648" i="24"/>
  <c r="L644" i="24"/>
  <c r="N638" i="24"/>
  <c r="N634" i="24"/>
  <c r="S667" i="24"/>
  <c r="O654" i="24"/>
  <c r="M651" i="24"/>
  <c r="K647" i="24"/>
  <c r="L638" i="24"/>
  <c r="N37" i="26" s="1"/>
  <c r="P631" i="24"/>
  <c r="J627" i="24"/>
  <c r="J626" i="24"/>
  <c r="N623" i="24"/>
  <c r="N619" i="24"/>
  <c r="R617" i="24"/>
  <c r="R616" i="24"/>
  <c r="J614" i="24"/>
  <c r="T673" i="24"/>
  <c r="M665" i="24"/>
  <c r="M648" i="24"/>
  <c r="O47" i="26" s="1"/>
  <c r="L640" i="24"/>
  <c r="N39" i="26" s="1"/>
  <c r="P623" i="24"/>
  <c r="N640" i="24"/>
  <c r="Q614" i="24"/>
  <c r="S643" i="24"/>
  <c r="Q627" i="24"/>
  <c r="M618" i="24"/>
  <c r="M614" i="24"/>
  <c r="M664" i="24"/>
  <c r="O63" i="26" s="1"/>
  <c r="S646" i="24"/>
  <c r="L636" i="24"/>
  <c r="L626" i="24"/>
  <c r="T616" i="24"/>
  <c r="R668" i="24"/>
  <c r="R664" i="24"/>
  <c r="R673" i="24"/>
  <c r="T670" i="24"/>
  <c r="V69" i="26" s="1"/>
  <c r="S666" i="24"/>
  <c r="U65" i="26" s="1"/>
  <c r="S661" i="24"/>
  <c r="S651" i="24"/>
  <c r="T646" i="24"/>
  <c r="O639" i="24"/>
  <c r="M636" i="24"/>
  <c r="M637" i="24"/>
  <c r="T664" i="24"/>
  <c r="T653" i="24"/>
  <c r="N643" i="24"/>
  <c r="S627" i="24"/>
  <c r="O626" i="24"/>
  <c r="K625" i="24"/>
  <c r="S619" i="24"/>
  <c r="O618" i="24"/>
  <c r="K617" i="24"/>
  <c r="S614" i="24"/>
  <c r="N673" i="24"/>
  <c r="P667" i="24"/>
  <c r="R66" i="26" s="1"/>
  <c r="O653" i="24"/>
  <c r="P640" i="24"/>
  <c r="R627" i="24"/>
  <c r="R626" i="24"/>
  <c r="T21" i="26" s="1"/>
  <c r="J625" i="24"/>
  <c r="J623" i="24"/>
  <c r="L11" i="26" s="1"/>
  <c r="N618" i="24"/>
  <c r="N617" i="24"/>
  <c r="P10" i="26" s="1"/>
  <c r="R614" i="24"/>
  <c r="K673" i="24"/>
  <c r="N668" i="24"/>
  <c r="N644" i="24"/>
  <c r="P43" i="26" s="1"/>
  <c r="T625" i="24"/>
  <c r="P616" i="24"/>
  <c r="L646" i="24"/>
  <c r="M625" i="24"/>
  <c r="O647" i="24"/>
  <c r="M623" i="24"/>
  <c r="Q617" i="24"/>
  <c r="P672" i="24"/>
  <c r="R72" i="26" s="1"/>
  <c r="K654" i="24"/>
  <c r="N639" i="24"/>
  <c r="P38" i="26" s="1"/>
  <c r="P634" i="24"/>
  <c r="P627" i="24"/>
  <c r="L618" i="24"/>
  <c r="R640" i="24"/>
  <c r="J650" i="24"/>
  <c r="J668" i="24"/>
  <c r="L67" i="26" s="1"/>
  <c r="R666" i="24"/>
  <c r="R653" i="24"/>
  <c r="R645" i="24"/>
  <c r="T44" i="26" s="1"/>
  <c r="J661" i="24"/>
  <c r="J631" i="24"/>
  <c r="L30" i="26" s="1"/>
  <c r="R643" i="24"/>
  <c r="T42" i="26" s="1"/>
  <c r="R644" i="24"/>
  <c r="J638" i="24"/>
  <c r="L37" i="26" s="1"/>
  <c r="J641" i="24"/>
  <c r="L40" i="26" s="1"/>
  <c r="J634" i="24"/>
  <c r="J639" i="24"/>
  <c r="R638" i="24"/>
  <c r="T37" i="26" s="1"/>
  <c r="R648" i="24"/>
  <c r="T47" i="26" s="1"/>
  <c r="J652" i="24"/>
  <c r="J666" i="24"/>
  <c r="L65" i="26" s="1"/>
  <c r="J636" i="24"/>
  <c r="J653" i="24"/>
  <c r="L52" i="26" s="1"/>
  <c r="M619" i="24"/>
  <c r="Q623" i="24"/>
  <c r="Q616" i="24"/>
  <c r="I645" i="24"/>
  <c r="K44" i="26" s="1"/>
  <c r="I623" i="24"/>
  <c r="I644" i="24"/>
  <c r="K43" i="26" s="1"/>
  <c r="I664" i="24"/>
  <c r="K63" i="26" s="1"/>
  <c r="I636" i="24"/>
  <c r="I628" i="24"/>
  <c r="I667" i="24"/>
  <c r="L629" i="24"/>
  <c r="R637" i="24"/>
  <c r="R646" i="24"/>
  <c r="L654" i="24"/>
  <c r="N53" i="26" s="1"/>
  <c r="M638" i="24"/>
  <c r="O37" i="26" s="1"/>
  <c r="T643" i="24"/>
  <c r="V42" i="26" s="1"/>
  <c r="M652" i="24"/>
  <c r="S640" i="24"/>
  <c r="M666" i="24"/>
  <c r="O65" i="26" s="1"/>
  <c r="T652" i="24"/>
  <c r="V51" i="26" s="1"/>
  <c r="L634" i="24"/>
  <c r="N627" i="24"/>
  <c r="R625" i="24"/>
  <c r="J618" i="24"/>
  <c r="N616" i="24"/>
  <c r="T666" i="24"/>
  <c r="V65" i="26" s="1"/>
  <c r="M650" i="24"/>
  <c r="O49" i="26" s="1"/>
  <c r="T617" i="24"/>
  <c r="N631" i="24"/>
  <c r="S634" i="24"/>
  <c r="Q619" i="24"/>
  <c r="L673" i="24"/>
  <c r="S637" i="24"/>
  <c r="P619" i="24"/>
  <c r="J651" i="24"/>
  <c r="L50" i="26" s="1"/>
  <c r="J646" i="24"/>
  <c r="I640" i="24"/>
  <c r="I638" i="24"/>
  <c r="I641" i="24"/>
  <c r="K40" i="26" s="1"/>
  <c r="I626" i="24"/>
  <c r="K21" i="26" s="1"/>
  <c r="I668" i="24"/>
  <c r="R651" i="24"/>
  <c r="R647" i="24"/>
  <c r="I666" i="24"/>
  <c r="K65" i="26" s="1"/>
  <c r="J629" i="24"/>
  <c r="I654" i="24"/>
  <c r="K53" i="26" s="1"/>
  <c r="I661" i="24"/>
  <c r="K60" i="26" s="1"/>
  <c r="I625" i="24"/>
  <c r="O615" i="24"/>
  <c r="R634" i="24"/>
  <c r="R635" i="24"/>
  <c r="I614" i="24"/>
  <c r="L665" i="24"/>
  <c r="N64" i="26" s="1"/>
  <c r="K635" i="24"/>
  <c r="M662" i="24"/>
  <c r="K662" i="24"/>
  <c r="L643" i="24"/>
  <c r="N628" i="24"/>
  <c r="N614" i="24"/>
  <c r="O652" i="24"/>
  <c r="Q51" i="26" s="1"/>
  <c r="L627" i="24"/>
  <c r="M653" i="24"/>
  <c r="O52" i="26" s="1"/>
  <c r="M626" i="24"/>
  <c r="O21" i="26" s="1"/>
  <c r="N667" i="24"/>
  <c r="P66" i="26" s="1"/>
  <c r="M629" i="24"/>
  <c r="R629" i="24"/>
  <c r="S648" i="24"/>
  <c r="U47" i="26" s="1"/>
  <c r="M668" i="24"/>
  <c r="O67" i="26" s="1"/>
  <c r="S653" i="24"/>
  <c r="U52" i="26" s="1"/>
  <c r="M645" i="24"/>
  <c r="T637" i="24"/>
  <c r="K634" i="24"/>
  <c r="L667" i="24"/>
  <c r="N66" i="26" s="1"/>
  <c r="O651" i="24"/>
  <c r="O628" i="24"/>
  <c r="Q20" i="26" s="1"/>
  <c r="S625" i="24"/>
  <c r="K619" i="24"/>
  <c r="O616" i="24"/>
  <c r="S672" i="24"/>
  <c r="U72" i="26" s="1"/>
  <c r="K651" i="24"/>
  <c r="P645" i="24"/>
  <c r="R44" i="26" s="1"/>
  <c r="N625" i="24"/>
  <c r="R619" i="24"/>
  <c r="T15" i="26" s="1"/>
  <c r="J616" i="24"/>
  <c r="O673" i="24"/>
  <c r="T665" i="24"/>
  <c r="S641" i="24"/>
  <c r="U40" i="26" s="1"/>
  <c r="Q628" i="24"/>
  <c r="L668" i="24"/>
  <c r="N67" i="26" s="1"/>
  <c r="M627" i="24"/>
  <c r="T650" i="24"/>
  <c r="V49" i="26" s="1"/>
  <c r="T614" i="24"/>
  <c r="R672" i="24"/>
  <c r="T72" i="26" s="1"/>
  <c r="R670" i="24"/>
  <c r="J648" i="24"/>
  <c r="L47" i="26" s="1"/>
  <c r="R667" i="24"/>
  <c r="T66" i="26" s="1"/>
  <c r="J672" i="24"/>
  <c r="L72" i="26" s="1"/>
  <c r="J664" i="24"/>
  <c r="R665" i="24"/>
  <c r="T64" i="26" s="1"/>
  <c r="J670" i="24"/>
  <c r="L69" i="26" s="1"/>
  <c r="I615" i="24"/>
  <c r="K7" i="26" s="1"/>
  <c r="Q626" i="24"/>
  <c r="S21" i="26" s="1"/>
  <c r="M617" i="24"/>
  <c r="O10" i="26" s="1"/>
  <c r="I652" i="24"/>
  <c r="K51" i="26" s="1"/>
  <c r="N629" i="24"/>
  <c r="I629" i="24"/>
  <c r="I672" i="24"/>
  <c r="K72" i="26" s="1"/>
  <c r="I639" i="24"/>
  <c r="K38" i="26" s="1"/>
  <c r="I646" i="24"/>
  <c r="I618" i="24"/>
  <c r="N615" i="24"/>
  <c r="P7" i="26" s="1"/>
  <c r="K629" i="24"/>
  <c r="P615" i="24"/>
  <c r="R7" i="26" s="1"/>
  <c r="L650" i="24"/>
  <c r="N49" i="26" s="1"/>
  <c r="O641" i="24"/>
  <c r="Q40" i="26" s="1"/>
  <c r="O636" i="24"/>
  <c r="S636" i="24"/>
  <c r="N670" i="24"/>
  <c r="R623" i="24"/>
  <c r="T11" i="26" s="1"/>
  <c r="J619" i="24"/>
  <c r="M654" i="24"/>
  <c r="O53" i="26" s="1"/>
  <c r="P638" i="24"/>
  <c r="R37" i="26" s="1"/>
  <c r="T654" i="24"/>
  <c r="V53" i="26" s="1"/>
  <c r="L645" i="24"/>
  <c r="N44" i="26" s="1"/>
  <c r="M673" i="24"/>
  <c r="I648" i="24"/>
  <c r="I653" i="24"/>
  <c r="K52" i="26" s="1"/>
  <c r="I665" i="24"/>
  <c r="K64" i="26" s="1"/>
  <c r="T629" i="24"/>
  <c r="M615" i="24"/>
  <c r="I627" i="24"/>
  <c r="L615" i="24"/>
  <c r="N7" i="26" s="1"/>
  <c r="J615" i="24"/>
  <c r="L7" i="26" s="1"/>
  <c r="R615" i="24"/>
  <c r="T7" i="26" s="1"/>
  <c r="S664" i="24"/>
  <c r="U63" i="26" s="1"/>
  <c r="I647" i="24"/>
  <c r="K641" i="24"/>
  <c r="M40" i="26" s="1"/>
  <c r="O623" i="24"/>
  <c r="Q11" i="26" s="1"/>
  <c r="P636" i="24"/>
  <c r="R618" i="24"/>
  <c r="K661" i="24"/>
  <c r="L619" i="24"/>
  <c r="M616" i="24"/>
  <c r="T623" i="24"/>
  <c r="V11" i="26" s="1"/>
  <c r="J644" i="24"/>
  <c r="L43" i="26" s="1"/>
  <c r="R652" i="24"/>
  <c r="T51" i="26" s="1"/>
  <c r="J637" i="24"/>
  <c r="R636" i="24"/>
  <c r="S629" i="24"/>
  <c r="R662" i="24"/>
  <c r="R661" i="24"/>
  <c r="T615" i="24"/>
  <c r="V7" i="26" s="1"/>
  <c r="S615" i="24"/>
  <c r="U7" i="26" s="1"/>
  <c r="I619" i="24"/>
  <c r="P629" i="24"/>
  <c r="K627" i="24"/>
  <c r="O648" i="24"/>
  <c r="Q47" i="26" s="1"/>
  <c r="J643" i="24"/>
  <c r="R654" i="24"/>
  <c r="T53" i="26" s="1"/>
  <c r="O629" i="24"/>
  <c r="I650" i="24"/>
  <c r="K49" i="26" s="1"/>
  <c r="I634" i="24"/>
  <c r="O640" i="24"/>
  <c r="Q39" i="26" s="1"/>
  <c r="P646" i="24"/>
  <c r="S617" i="24"/>
  <c r="J628" i="24"/>
  <c r="J617" i="24"/>
  <c r="L10" i="26" s="1"/>
  <c r="R650" i="24"/>
  <c r="T49" i="26" s="1"/>
  <c r="J645" i="24"/>
  <c r="L44" i="26" s="1"/>
  <c r="J635" i="24"/>
  <c r="I643" i="24"/>
  <c r="K42" i="26" s="1"/>
  <c r="I631" i="24"/>
  <c r="K30" i="26" s="1"/>
  <c r="I651" i="24"/>
  <c r="I616" i="24"/>
  <c r="Q615" i="24"/>
  <c r="S7" i="26" s="1"/>
  <c r="P643" i="24"/>
  <c r="R42" i="26" s="1"/>
  <c r="J640" i="24"/>
  <c r="L39" i="26" s="1"/>
  <c r="I673" i="24"/>
  <c r="I670" i="24"/>
  <c r="K69" i="26" s="1"/>
  <c r="I617" i="24"/>
  <c r="I662" i="24"/>
  <c r="L637" i="24"/>
  <c r="Q625" i="24"/>
  <c r="J665" i="24"/>
  <c r="L64" i="26" s="1"/>
  <c r="M628" i="24"/>
  <c r="I637" i="24"/>
  <c r="K614" i="24"/>
  <c r="M19" i="26" s="1"/>
  <c r="N626" i="24"/>
  <c r="P21" i="26" s="1"/>
  <c r="N635" i="24"/>
  <c r="P639" i="24"/>
  <c r="R38" i="26" s="1"/>
  <c r="O664" i="24"/>
  <c r="Q63" i="26" s="1"/>
  <c r="I635" i="24"/>
  <c r="K615" i="24"/>
  <c r="M7" i="26" s="1"/>
  <c r="O28" i="26" l="1"/>
  <c r="L33" i="26"/>
  <c r="U45" i="26"/>
  <c r="M14" i="26"/>
  <c r="L17" i="26"/>
  <c r="U18" i="26"/>
  <c r="S18" i="26"/>
  <c r="K14" i="26"/>
  <c r="P19" i="26"/>
  <c r="O61" i="26"/>
  <c r="S15" i="26"/>
  <c r="T18" i="26"/>
  <c r="N28" i="26"/>
  <c r="S17" i="26"/>
  <c r="L35" i="26"/>
  <c r="L60" i="26"/>
  <c r="O18" i="26"/>
  <c r="M17" i="26"/>
  <c r="M20" i="26"/>
  <c r="L36" i="26"/>
  <c r="O17" i="26"/>
  <c r="V36" i="26"/>
  <c r="K36" i="26"/>
  <c r="M34" i="26"/>
  <c r="R14" i="26"/>
  <c r="Q12" i="26"/>
  <c r="U14" i="26"/>
  <c r="U50" i="26"/>
  <c r="O19" i="26"/>
  <c r="S19" i="26"/>
  <c r="M46" i="26"/>
  <c r="N46" i="26"/>
  <c r="V46" i="26"/>
  <c r="M10" i="26"/>
  <c r="T65" i="26"/>
  <c r="N12" i="26"/>
  <c r="M53" i="26"/>
  <c r="Q46" i="26"/>
  <c r="L18" i="26"/>
  <c r="Q52" i="26"/>
  <c r="Q21" i="26"/>
  <c r="V63" i="26"/>
  <c r="U42" i="26"/>
  <c r="P11" i="26"/>
  <c r="U66" i="26"/>
  <c r="V47" i="26"/>
  <c r="R53" i="26"/>
  <c r="M49" i="26"/>
  <c r="Q67" i="26"/>
  <c r="O36" i="26"/>
  <c r="N21" i="26"/>
  <c r="T17" i="26"/>
  <c r="L21" i="26"/>
  <c r="P33" i="26"/>
  <c r="P72" i="26"/>
  <c r="U12" i="26"/>
  <c r="Q18" i="26"/>
  <c r="M63" i="26"/>
  <c r="T38" i="26"/>
  <c r="V12" i="26"/>
  <c r="M64" i="26"/>
  <c r="Q61" i="26"/>
  <c r="V14" i="26"/>
  <c r="L42" i="26"/>
  <c r="O7" i="26"/>
  <c r="K47" i="26"/>
  <c r="P69" i="26"/>
  <c r="L63" i="26"/>
  <c r="T69" i="26"/>
  <c r="V64" i="26"/>
  <c r="P18" i="26"/>
  <c r="O44" i="26"/>
  <c r="K37" i="26"/>
  <c r="U39" i="26"/>
  <c r="S11" i="26"/>
  <c r="P42" i="26"/>
  <c r="U30" i="26"/>
  <c r="U67" i="26"/>
  <c r="V40" i="26"/>
  <c r="R49" i="26"/>
  <c r="R64" i="26"/>
  <c r="Q30" i="26"/>
  <c r="V44" i="26"/>
  <c r="K66" i="26"/>
  <c r="L38" i="26"/>
  <c r="T43" i="26"/>
  <c r="L49" i="26"/>
  <c r="P67" i="26"/>
  <c r="T63" i="26"/>
  <c r="P39" i="26"/>
  <c r="O64" i="26"/>
  <c r="T10" i="26"/>
  <c r="P37" i="26"/>
  <c r="V30" i="26"/>
  <c r="N51" i="26"/>
  <c r="M21" i="26"/>
  <c r="N11" i="26"/>
  <c r="N30" i="26"/>
  <c r="Q49" i="26"/>
  <c r="Q64" i="26"/>
  <c r="M47" i="26"/>
  <c r="R69" i="26"/>
  <c r="U49" i="26"/>
  <c r="N42" i="26"/>
  <c r="Q7" i="26"/>
  <c r="K67" i="26"/>
  <c r="K39" i="26"/>
  <c r="P30" i="26"/>
  <c r="P17" i="26"/>
  <c r="O51" i="26"/>
  <c r="K11" i="26"/>
  <c r="O15" i="26"/>
  <c r="L51" i="26"/>
  <c r="T52" i="26"/>
  <c r="T39" i="26"/>
  <c r="O11" i="26"/>
  <c r="R39" i="26"/>
  <c r="V52" i="26"/>
  <c r="Q38" i="26"/>
  <c r="T67" i="26"/>
  <c r="R11" i="26"/>
  <c r="V71" i="26"/>
  <c r="R30" i="26"/>
  <c r="Q53" i="26"/>
  <c r="N43" i="26"/>
  <c r="M11" i="26"/>
  <c r="U21" i="26"/>
  <c r="M30" i="26"/>
  <c r="Q34" i="26"/>
  <c r="Q66" i="26"/>
  <c r="N40" i="26"/>
  <c r="R43" i="26"/>
  <c r="L66" i="26"/>
  <c r="M52" i="26"/>
  <c r="Q44" i="26"/>
  <c r="P47" i="26"/>
  <c r="P63" i="26"/>
  <c r="R65" i="26"/>
  <c r="O66" i="26"/>
  <c r="S38" i="26"/>
  <c r="S37" i="26"/>
  <c r="S51" i="26"/>
  <c r="S72" i="26"/>
  <c r="S42" i="26"/>
  <c r="S65" i="26"/>
  <c r="S68" i="26"/>
  <c r="O68" i="26"/>
  <c r="P41" i="26"/>
  <c r="M43" i="26"/>
  <c r="M65" i="26"/>
  <c r="Q14" i="26"/>
  <c r="V37" i="26"/>
  <c r="M69" i="26"/>
  <c r="T30" i="26"/>
  <c r="V21" i="26"/>
  <c r="R21" i="26"/>
  <c r="O60" i="26"/>
  <c r="R67" i="26"/>
  <c r="P65" i="26"/>
  <c r="U51" i="26"/>
  <c r="U61" i="26"/>
  <c r="T20" i="26"/>
  <c r="O43" i="26"/>
  <c r="M67" i="26"/>
  <c r="E23" i="24"/>
  <c r="B264" i="24" s="1"/>
  <c r="E23" i="36"/>
  <c r="E23" i="38"/>
  <c r="E23" i="40"/>
  <c r="B264" i="40" s="1"/>
  <c r="N20" i="26"/>
  <c r="U53" i="26"/>
  <c r="U64" i="26"/>
  <c r="U32" i="26"/>
  <c r="Q32" i="26"/>
  <c r="N38" i="26"/>
  <c r="O42" i="26"/>
  <c r="O38" i="26"/>
  <c r="N47" i="26"/>
  <c r="N52" i="26"/>
  <c r="N63" i="26"/>
  <c r="L53" i="26"/>
  <c r="U44" i="26"/>
  <c r="M37" i="26"/>
  <c r="P52" i="26"/>
  <c r="S69" i="26"/>
  <c r="S66" i="26"/>
  <c r="R41" i="26"/>
  <c r="M41" i="26"/>
  <c r="B275" i="37"/>
  <c r="T68" i="26"/>
  <c r="U41" i="26"/>
  <c r="M38" i="26"/>
  <c r="V72" i="26"/>
  <c r="Q37" i="26"/>
  <c r="P51" i="26"/>
  <c r="O30" i="26"/>
  <c r="B275" i="40"/>
  <c r="V66" i="26"/>
  <c r="O69" i="26"/>
  <c r="M44" i="26"/>
  <c r="P49" i="26"/>
  <c r="P53" i="26"/>
  <c r="P64" i="26"/>
  <c r="K32" i="26"/>
  <c r="R32" i="26"/>
  <c r="B275" i="24"/>
  <c r="B264" i="38"/>
  <c r="B275" i="38" s="1"/>
  <c r="E133" i="38"/>
  <c r="E1" i="38" s="1"/>
  <c r="E3" i="38" s="1"/>
  <c r="L32" i="26"/>
  <c r="N32" i="26"/>
  <c r="V41" i="26"/>
  <c r="E75" i="26"/>
  <c r="R12" i="26"/>
  <c r="U38" i="26"/>
  <c r="N72" i="26"/>
  <c r="V43" i="26"/>
  <c r="R47" i="26"/>
  <c r="R52" i="26"/>
  <c r="R63" i="26"/>
  <c r="O40" i="26"/>
  <c r="V39" i="26"/>
  <c r="M35" i="26"/>
  <c r="M39" i="26"/>
  <c r="V67" i="26"/>
  <c r="O32" i="26"/>
  <c r="S49" i="26"/>
  <c r="S53" i="26"/>
  <c r="N65" i="26"/>
  <c r="Q72" i="26"/>
  <c r="S44" i="26"/>
  <c r="L68" i="26"/>
  <c r="Q68" i="26"/>
  <c r="N41" i="26"/>
  <c r="Q42" i="26"/>
  <c r="S32" i="26"/>
  <c r="S64" i="26"/>
  <c r="S40" i="26"/>
  <c r="N68" i="26"/>
  <c r="B264" i="36"/>
  <c r="B275" i="36" s="1"/>
  <c r="E133" i="36"/>
  <c r="C258" i="36" s="1"/>
  <c r="E133" i="37"/>
  <c r="C258" i="37" s="1"/>
  <c r="E133" i="24"/>
  <c r="I75" i="26"/>
  <c r="C188" i="27"/>
  <c r="C191" i="27" s="1"/>
  <c r="E2" i="27" s="1"/>
  <c r="V89" i="26" s="1"/>
  <c r="C186" i="27"/>
  <c r="B218" i="27" s="1"/>
  <c r="E102" i="27"/>
  <c r="C190" i="27" s="1"/>
  <c r="C192" i="27" s="1"/>
  <c r="C188" i="35"/>
  <c r="C191" i="35" s="1"/>
  <c r="E2" i="35" s="1"/>
  <c r="C186" i="35"/>
  <c r="B218" i="35" s="1"/>
  <c r="C186" i="31"/>
  <c r="B218" i="31" s="1"/>
  <c r="C188" i="31"/>
  <c r="C191" i="31" s="1"/>
  <c r="E2" i="31" s="1"/>
  <c r="E102" i="35"/>
  <c r="C190" i="35" s="1"/>
  <c r="C192" i="35" s="1"/>
  <c r="B202" i="27"/>
  <c r="C188" i="32"/>
  <c r="C191" i="32" s="1"/>
  <c r="E2" i="32" s="1"/>
  <c r="E15" i="31"/>
  <c r="B196" i="31" s="1"/>
  <c r="B204" i="31" s="1"/>
  <c r="E15" i="32"/>
  <c r="E15" i="35"/>
  <c r="T71" i="26"/>
  <c r="E15" i="33"/>
  <c r="B196" i="33" s="1"/>
  <c r="B204" i="33" s="1"/>
  <c r="E15" i="27"/>
  <c r="V61" i="26"/>
  <c r="V34" i="26"/>
  <c r="V20" i="26"/>
  <c r="U17" i="26"/>
  <c r="L61" i="26"/>
  <c r="N50" i="26"/>
  <c r="Q10" i="26"/>
  <c r="R20" i="26"/>
  <c r="P61" i="26"/>
  <c r="K61" i="26"/>
  <c r="K50" i="26"/>
  <c r="K34" i="26"/>
  <c r="K10" i="26"/>
  <c r="Q28" i="26"/>
  <c r="T12" i="26"/>
  <c r="K46" i="26"/>
  <c r="L15" i="26"/>
  <c r="Q35" i="26"/>
  <c r="M28" i="26"/>
  <c r="V19" i="26"/>
  <c r="S20" i="26"/>
  <c r="M50" i="26"/>
  <c r="M33" i="26"/>
  <c r="M61" i="26"/>
  <c r="K19" i="26"/>
  <c r="K18" i="26"/>
  <c r="L45" i="26"/>
  <c r="N71" i="26"/>
  <c r="V10" i="26"/>
  <c r="L12" i="26"/>
  <c r="K35" i="26"/>
  <c r="V18" i="26"/>
  <c r="V45" i="26"/>
  <c r="V17" i="26"/>
  <c r="L19" i="26"/>
  <c r="Q19" i="26"/>
  <c r="M12" i="26"/>
  <c r="O46" i="26"/>
  <c r="M36" i="26"/>
  <c r="M45" i="26"/>
  <c r="R10" i="26"/>
  <c r="U20" i="26"/>
  <c r="N10" i="26"/>
  <c r="P36" i="26"/>
  <c r="P45" i="26"/>
  <c r="Q60" i="26"/>
  <c r="V33" i="26"/>
  <c r="O33" i="26"/>
  <c r="P50" i="26"/>
  <c r="U46" i="26"/>
  <c r="N36" i="26"/>
  <c r="K71" i="26"/>
  <c r="K17" i="26"/>
  <c r="L34" i="26"/>
  <c r="L20" i="26"/>
  <c r="K33" i="26"/>
  <c r="K15" i="26"/>
  <c r="N15" i="26"/>
  <c r="K12" i="26"/>
  <c r="K28" i="26"/>
  <c r="O14" i="26"/>
  <c r="Q17" i="26"/>
  <c r="Q50" i="26"/>
  <c r="P20" i="26"/>
  <c r="R15" i="26"/>
  <c r="U33" i="26"/>
  <c r="P14" i="26"/>
  <c r="S10" i="26"/>
  <c r="N45" i="26"/>
  <c r="P12" i="26"/>
  <c r="T14" i="26"/>
  <c r="P71" i="26"/>
  <c r="U15" i="26"/>
  <c r="O35" i="26"/>
  <c r="U60" i="26"/>
  <c r="N35" i="26"/>
  <c r="O12" i="26"/>
  <c r="L14" i="26"/>
  <c r="O50" i="26"/>
  <c r="V50" i="26"/>
  <c r="U71" i="26"/>
  <c r="Q15" i="26"/>
  <c r="O45" i="26"/>
  <c r="N19" i="26"/>
  <c r="P35" i="26"/>
  <c r="R71" i="26"/>
  <c r="V15" i="26"/>
  <c r="N34" i="26"/>
  <c r="Q45" i="26"/>
  <c r="P60" i="26"/>
  <c r="V35" i="26"/>
  <c r="P34" i="26"/>
  <c r="O20" i="26"/>
  <c r="U10" i="26"/>
  <c r="U28" i="26"/>
  <c r="M60" i="26"/>
  <c r="V28" i="26"/>
  <c r="O71" i="26"/>
  <c r="U35" i="26"/>
  <c r="K45" i="26"/>
  <c r="P28" i="26"/>
  <c r="Q71" i="26"/>
  <c r="M15" i="26"/>
  <c r="N14" i="26"/>
  <c r="L28" i="26"/>
  <c r="U36" i="26"/>
  <c r="N33" i="26"/>
  <c r="K20" i="26"/>
  <c r="R17" i="26"/>
  <c r="M71" i="26"/>
  <c r="U19" i="26"/>
  <c r="M18" i="26"/>
  <c r="S14" i="26"/>
  <c r="P15" i="26"/>
  <c r="N61" i="26"/>
  <c r="V60" i="26"/>
  <c r="L71" i="26"/>
  <c r="N17" i="26"/>
  <c r="R18" i="26"/>
  <c r="S12" i="26"/>
  <c r="N18" i="26"/>
  <c r="U34" i="26"/>
  <c r="L46" i="26"/>
  <c r="Q33" i="26"/>
  <c r="P46" i="26"/>
  <c r="C75" i="26"/>
  <c r="G75" i="26"/>
  <c r="D75" i="26"/>
  <c r="H75" i="26"/>
  <c r="S35" i="26"/>
  <c r="S46" i="26"/>
  <c r="O34" i="26"/>
  <c r="S61" i="26"/>
  <c r="S28" i="26"/>
  <c r="Q36" i="26"/>
  <c r="N60" i="26"/>
  <c r="S36" i="26"/>
  <c r="S34" i="26"/>
  <c r="S60" i="26"/>
  <c r="S45" i="26"/>
  <c r="C254" i="40"/>
  <c r="B313" i="40" s="1"/>
  <c r="C256" i="40"/>
  <c r="C259" i="40" s="1"/>
  <c r="E2" i="40" s="1"/>
  <c r="B313" i="38"/>
  <c r="C256" i="38"/>
  <c r="C259" i="38" s="1"/>
  <c r="E2" i="38" s="1"/>
  <c r="M32" i="26"/>
  <c r="S30" i="26"/>
  <c r="S52" i="26"/>
  <c r="S39" i="26"/>
  <c r="S43" i="26"/>
  <c r="K68" i="26"/>
  <c r="P68" i="26"/>
  <c r="U68" i="26"/>
  <c r="Q41" i="26"/>
  <c r="L41" i="26"/>
  <c r="V68" i="26"/>
  <c r="K41" i="26"/>
  <c r="C254" i="37"/>
  <c r="B313" i="37" s="1"/>
  <c r="V32" i="26"/>
  <c r="S50" i="26"/>
  <c r="S63" i="26"/>
  <c r="S33" i="26"/>
  <c r="M68" i="26"/>
  <c r="R68" i="26"/>
  <c r="T41" i="26"/>
  <c r="O41" i="26"/>
  <c r="B313" i="24"/>
  <c r="Q673" i="24" s="1"/>
  <c r="S71" i="26" s="1"/>
  <c r="R46" i="26"/>
  <c r="R35" i="26"/>
  <c r="T45" i="26"/>
  <c r="T46" i="26"/>
  <c r="T50" i="26"/>
  <c r="R34" i="26"/>
  <c r="T36" i="26"/>
  <c r="T28" i="26"/>
  <c r="T34" i="26"/>
  <c r="T35" i="26"/>
  <c r="C256" i="36"/>
  <c r="C259" i="36" s="1"/>
  <c r="E2" i="36" s="1"/>
  <c r="B218" i="33"/>
  <c r="C181" i="28"/>
  <c r="C195" i="28"/>
  <c r="C165" i="28"/>
  <c r="D146" i="28"/>
  <c r="D148" i="28" s="1"/>
  <c r="F98" i="28"/>
  <c r="C205" i="28"/>
  <c r="C207" i="28" s="1"/>
  <c r="D151" i="28"/>
  <c r="D154" i="28" s="1"/>
  <c r="D149" i="28"/>
  <c r="C204" i="28" s="1"/>
  <c r="U558" i="28" s="1"/>
  <c r="E1" i="24"/>
  <c r="E3" i="24" s="1"/>
  <c r="C258" i="24"/>
  <c r="C260" i="24" s="1"/>
  <c r="E133" i="40"/>
  <c r="F75" i="26"/>
  <c r="I523" i="32"/>
  <c r="J13" i="26"/>
  <c r="B11" i="29" s="1"/>
  <c r="D11" i="29" s="1"/>
  <c r="B196" i="35"/>
  <c r="B204" i="35" s="1"/>
  <c r="J8" i="26"/>
  <c r="B6" i="29" s="1"/>
  <c r="D6" i="29" s="1"/>
  <c r="J31" i="26"/>
  <c r="B26" i="29" s="1"/>
  <c r="D26" i="29" s="1"/>
  <c r="B196" i="27"/>
  <c r="P534" i="27" s="1"/>
  <c r="R19" i="26" s="1"/>
  <c r="J70" i="26"/>
  <c r="B65" i="29" s="1"/>
  <c r="D65" i="29" s="1"/>
  <c r="J57" i="26"/>
  <c r="B52" i="29" s="1"/>
  <c r="D52" i="29" s="1"/>
  <c r="B219" i="33"/>
  <c r="J9" i="26"/>
  <c r="B7" i="29" s="1"/>
  <c r="D7" i="29" s="1"/>
  <c r="J62" i="26"/>
  <c r="B57" i="29" s="1"/>
  <c r="D57" i="29" s="1"/>
  <c r="J59" i="26"/>
  <c r="B54" i="29" s="1"/>
  <c r="D54" i="29" s="1"/>
  <c r="J58" i="26"/>
  <c r="B53" i="29" s="1"/>
  <c r="D53" i="29" s="1"/>
  <c r="J54" i="26"/>
  <c r="B49" i="29" s="1"/>
  <c r="D49" i="29" s="1"/>
  <c r="I521" i="27"/>
  <c r="J7" i="26"/>
  <c r="B5" i="29" s="1"/>
  <c r="J16" i="26"/>
  <c r="B14" i="29" s="1"/>
  <c r="D14" i="29" s="1"/>
  <c r="J56" i="26"/>
  <c r="B51" i="29" s="1"/>
  <c r="D51" i="29" s="1"/>
  <c r="J55" i="26"/>
  <c r="B50" i="29" s="1"/>
  <c r="D50" i="29" s="1"/>
  <c r="J48" i="26"/>
  <c r="B43" i="29" s="1"/>
  <c r="D43" i="29" s="1"/>
  <c r="J29" i="26"/>
  <c r="B24" i="29" s="1"/>
  <c r="D24" i="29" s="1"/>
  <c r="B219" i="31"/>
  <c r="B219" i="35"/>
  <c r="B314" i="37"/>
  <c r="B314" i="40"/>
  <c r="B314" i="36"/>
  <c r="B316" i="36" s="1"/>
  <c r="B314" i="24"/>
  <c r="B316" i="24" s="1"/>
  <c r="B314" i="38"/>
  <c r="B316" i="38" s="1"/>
  <c r="P582" i="27"/>
  <c r="R61" i="26" s="1"/>
  <c r="P566" i="27"/>
  <c r="R45" i="26" s="1"/>
  <c r="X521" i="27"/>
  <c r="B219" i="32"/>
  <c r="P549" i="27"/>
  <c r="R28" i="26" s="1"/>
  <c r="P557" i="27"/>
  <c r="R36" i="26" s="1"/>
  <c r="B219" i="27"/>
  <c r="Q642" i="24"/>
  <c r="S41" i="26" s="1"/>
  <c r="T523" i="32"/>
  <c r="P571" i="27"/>
  <c r="R50" i="26" s="1"/>
  <c r="P581" i="27"/>
  <c r="R60" i="26" s="1"/>
  <c r="Q521" i="27"/>
  <c r="S523" i="32"/>
  <c r="Q523" i="32"/>
  <c r="R581" i="32"/>
  <c r="T60" i="26" s="1"/>
  <c r="R582" i="32"/>
  <c r="T61" i="26" s="1"/>
  <c r="R554" i="32"/>
  <c r="T33" i="26" s="1"/>
  <c r="P554" i="27"/>
  <c r="R33" i="26" s="1"/>
  <c r="X523" i="32"/>
  <c r="R523" i="32"/>
  <c r="Y523" i="32"/>
  <c r="J21" i="26" l="1"/>
  <c r="B19" i="29" s="1"/>
  <c r="D19" i="29" s="1"/>
  <c r="J49" i="26"/>
  <c r="B44" i="29" s="1"/>
  <c r="D44" i="29" s="1"/>
  <c r="E1" i="27"/>
  <c r="B221" i="35"/>
  <c r="J11" i="26"/>
  <c r="B9" i="29" s="1"/>
  <c r="D9" i="29" s="1"/>
  <c r="E1" i="35"/>
  <c r="E3" i="35" s="1"/>
  <c r="J64" i="26"/>
  <c r="B59" i="29" s="1"/>
  <c r="D59" i="29" s="1"/>
  <c r="J44" i="26"/>
  <c r="B39" i="29" s="1"/>
  <c r="D39" i="29" s="1"/>
  <c r="C258" i="38"/>
  <c r="C260" i="38" s="1"/>
  <c r="B316" i="40"/>
  <c r="B316" i="37"/>
  <c r="E1" i="37"/>
  <c r="E1" i="36"/>
  <c r="E3" i="36" s="1"/>
  <c r="E102" i="31"/>
  <c r="B221" i="31"/>
  <c r="E102" i="33"/>
  <c r="C190" i="33" s="1"/>
  <c r="C192" i="33" s="1"/>
  <c r="B221" i="33"/>
  <c r="E102" i="32"/>
  <c r="B196" i="32"/>
  <c r="B204" i="27"/>
  <c r="B221" i="27" s="1"/>
  <c r="C256" i="37"/>
  <c r="C259" i="37" s="1"/>
  <c r="E2" i="37" s="1"/>
  <c r="J43" i="26"/>
  <c r="B38" i="29" s="1"/>
  <c r="D38" i="29" s="1"/>
  <c r="C260" i="36"/>
  <c r="J32" i="26"/>
  <c r="B27" i="29" s="1"/>
  <c r="D27" i="29" s="1"/>
  <c r="J69" i="26"/>
  <c r="B64" i="29" s="1"/>
  <c r="D64" i="29" s="1"/>
  <c r="J30" i="26"/>
  <c r="B25" i="29" s="1"/>
  <c r="D25" i="29" s="1"/>
  <c r="J66" i="26"/>
  <c r="B61" i="29" s="1"/>
  <c r="D61" i="29" s="1"/>
  <c r="J39" i="26"/>
  <c r="B34" i="29" s="1"/>
  <c r="D34" i="29" s="1"/>
  <c r="J65" i="26"/>
  <c r="B60" i="29" s="1"/>
  <c r="D60" i="29" s="1"/>
  <c r="O73" i="26"/>
  <c r="L22" i="26"/>
  <c r="K22" i="26"/>
  <c r="J17" i="26"/>
  <c r="B15" i="29" s="1"/>
  <c r="D15" i="29" s="1"/>
  <c r="V22" i="26"/>
  <c r="J14" i="26"/>
  <c r="B12" i="29" s="1"/>
  <c r="D12" i="29" s="1"/>
  <c r="Q22" i="26"/>
  <c r="J10" i="26"/>
  <c r="B8" i="29" s="1"/>
  <c r="D8" i="29" s="1"/>
  <c r="J37" i="26"/>
  <c r="B32" i="29" s="1"/>
  <c r="D32" i="29" s="1"/>
  <c r="J47" i="26"/>
  <c r="B42" i="29" s="1"/>
  <c r="D42" i="29" s="1"/>
  <c r="S22" i="26"/>
  <c r="J63" i="26"/>
  <c r="B58" i="29" s="1"/>
  <c r="D58" i="29" s="1"/>
  <c r="O22" i="26"/>
  <c r="O75" i="26" s="1"/>
  <c r="J51" i="26"/>
  <c r="B46" i="29" s="1"/>
  <c r="D46" i="29" s="1"/>
  <c r="J53" i="26"/>
  <c r="B48" i="29" s="1"/>
  <c r="D48" i="29" s="1"/>
  <c r="J42" i="26"/>
  <c r="B37" i="29" s="1"/>
  <c r="D37" i="29" s="1"/>
  <c r="J38" i="26"/>
  <c r="B33" i="29" s="1"/>
  <c r="D33" i="29" s="1"/>
  <c r="J41" i="26"/>
  <c r="B36" i="29" s="1"/>
  <c r="D36" i="29" s="1"/>
  <c r="J15" i="26"/>
  <c r="B13" i="29" s="1"/>
  <c r="D13" i="29" s="1"/>
  <c r="J72" i="26"/>
  <c r="B67" i="29" s="1"/>
  <c r="D67" i="29" s="1"/>
  <c r="J68" i="26"/>
  <c r="B63" i="29" s="1"/>
  <c r="D63" i="29" s="1"/>
  <c r="Q73" i="26"/>
  <c r="M22" i="26"/>
  <c r="L73" i="26"/>
  <c r="J40" i="26"/>
  <c r="B35" i="29" s="1"/>
  <c r="D35" i="29" s="1"/>
  <c r="J67" i="26"/>
  <c r="B62" i="29" s="1"/>
  <c r="D62" i="29" s="1"/>
  <c r="J52" i="26"/>
  <c r="B47" i="29" s="1"/>
  <c r="D47" i="29" s="1"/>
  <c r="N73" i="26"/>
  <c r="J12" i="26"/>
  <c r="B10" i="29" s="1"/>
  <c r="D10" i="29" s="1"/>
  <c r="P22" i="26"/>
  <c r="P73" i="26"/>
  <c r="D153" i="28"/>
  <c r="F1" i="28"/>
  <c r="J18" i="26"/>
  <c r="B16" i="29" s="1"/>
  <c r="D16" i="29" s="1"/>
  <c r="M73" i="26"/>
  <c r="M75" i="26" s="1"/>
  <c r="D155" i="28"/>
  <c r="F2" i="28"/>
  <c r="U22" i="26"/>
  <c r="J20" i="26"/>
  <c r="B18" i="29" s="1"/>
  <c r="D18" i="29" s="1"/>
  <c r="N22" i="26"/>
  <c r="K73" i="26"/>
  <c r="V73" i="26"/>
  <c r="U73" i="26"/>
  <c r="E1" i="40"/>
  <c r="E3" i="40" s="1"/>
  <c r="C258" i="40"/>
  <c r="C260" i="40" s="1"/>
  <c r="J71" i="26"/>
  <c r="B66" i="29" s="1"/>
  <c r="D66" i="29" s="1"/>
  <c r="E1" i="33"/>
  <c r="E3" i="33" s="1"/>
  <c r="J35" i="26"/>
  <c r="B30" i="29" s="1"/>
  <c r="D30" i="29" s="1"/>
  <c r="J36" i="26"/>
  <c r="B31" i="29" s="1"/>
  <c r="D31" i="29" s="1"/>
  <c r="J34" i="26"/>
  <c r="B29" i="29" s="1"/>
  <c r="D29" i="29" s="1"/>
  <c r="J45" i="26"/>
  <c r="B40" i="29" s="1"/>
  <c r="D40" i="29" s="1"/>
  <c r="J46" i="26"/>
  <c r="B41" i="29" s="1"/>
  <c r="D41" i="29" s="1"/>
  <c r="J61" i="26"/>
  <c r="B56" i="29" s="1"/>
  <c r="D56" i="29" s="1"/>
  <c r="R22" i="26"/>
  <c r="J50" i="26"/>
  <c r="B45" i="29" s="1"/>
  <c r="D45" i="29" s="1"/>
  <c r="J28" i="26"/>
  <c r="B23" i="29" s="1"/>
  <c r="Q88" i="26"/>
  <c r="E3" i="27"/>
  <c r="D5" i="29"/>
  <c r="R73" i="26"/>
  <c r="T73" i="26"/>
  <c r="S73" i="26"/>
  <c r="J60" i="26"/>
  <c r="B55" i="29" s="1"/>
  <c r="D55" i="29" s="1"/>
  <c r="J33" i="26"/>
  <c r="B28" i="29" s="1"/>
  <c r="D28" i="29" s="1"/>
  <c r="E3" i="37" l="1"/>
  <c r="K75" i="26"/>
  <c r="R534" i="32"/>
  <c r="T19" i="26" s="1"/>
  <c r="B204" i="32"/>
  <c r="B221" i="32" s="1"/>
  <c r="C190" i="32"/>
  <c r="C192" i="32" s="1"/>
  <c r="E1" i="32"/>
  <c r="E3" i="32" s="1"/>
  <c r="C190" i="31"/>
  <c r="C192" i="31" s="1"/>
  <c r="E1" i="31"/>
  <c r="E3" i="31" s="1"/>
  <c r="C260" i="37"/>
  <c r="L75" i="26"/>
  <c r="N75" i="26"/>
  <c r="Q75" i="26"/>
  <c r="S75" i="26"/>
  <c r="V75" i="26"/>
  <c r="U75" i="26"/>
  <c r="P75" i="26"/>
  <c r="F3" i="28"/>
  <c r="Q90" i="26" s="1"/>
  <c r="Q89" i="26"/>
  <c r="R89" i="26" s="1"/>
  <c r="T89" i="26"/>
  <c r="S89" i="26" s="1"/>
  <c r="R75" i="26"/>
  <c r="J73" i="26"/>
  <c r="D23" i="29"/>
  <c r="B68" i="29"/>
  <c r="J19" i="26" l="1"/>
  <c r="T22" i="26"/>
  <c r="T75" i="26" s="1"/>
  <c r="D68" i="29"/>
  <c r="B17" i="29" l="1"/>
  <c r="J22" i="26"/>
  <c r="J75" i="26" s="1"/>
  <c r="R90" i="26" s="1"/>
  <c r="D17" i="29" l="1"/>
  <c r="B20" i="29"/>
  <c r="D20" i="29" l="1"/>
  <c r="B70" i="29"/>
  <c r="D70" i="29" s="1"/>
</calcChain>
</file>

<file path=xl/comments1.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10.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11.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12.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13.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14.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15.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16.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17.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18.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19.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2.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20.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21.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22.xml><?xml version="1.0" encoding="utf-8"?>
<comments xmlns="http://schemas.openxmlformats.org/spreadsheetml/2006/main">
  <authors>
    <author>bmonk</author>
  </authors>
  <commentList>
    <comment ref="H651" authorId="0" shapeId="0">
      <text>
        <r>
          <rPr>
            <b/>
            <sz val="9"/>
            <color indexed="81"/>
            <rFont val="Tahoma"/>
            <family val="2"/>
          </rPr>
          <t>bmonk:</t>
        </r>
        <r>
          <rPr>
            <sz val="9"/>
            <color indexed="81"/>
            <rFont val="Tahoma"/>
            <family val="2"/>
          </rPr>
          <t xml:space="preserve">
Reuse?
</t>
        </r>
      </text>
    </comment>
    <comment ref="H660" authorId="0" shapeId="0">
      <text>
        <r>
          <rPr>
            <b/>
            <sz val="9"/>
            <color indexed="81"/>
            <rFont val="Tahoma"/>
            <family val="2"/>
          </rPr>
          <t>bmonk:</t>
        </r>
        <r>
          <rPr>
            <sz val="9"/>
            <color indexed="81"/>
            <rFont val="Tahoma"/>
            <family val="2"/>
          </rPr>
          <t xml:space="preserve">
Reuse?
</t>
        </r>
      </text>
    </comment>
    <comment ref="H661" authorId="0" shapeId="0">
      <text>
        <r>
          <rPr>
            <b/>
            <sz val="9"/>
            <color indexed="81"/>
            <rFont val="Tahoma"/>
            <family val="2"/>
          </rPr>
          <t>bmonk:</t>
        </r>
        <r>
          <rPr>
            <sz val="9"/>
            <color indexed="81"/>
            <rFont val="Tahoma"/>
            <family val="2"/>
          </rPr>
          <t xml:space="preserve">
Reuse?
</t>
        </r>
      </text>
    </comment>
  </commentList>
</comments>
</file>

<file path=xl/comments3.xml><?xml version="1.0" encoding="utf-8"?>
<comments xmlns="http://schemas.openxmlformats.org/spreadsheetml/2006/main">
  <authors>
    <author>bmonk</author>
  </authors>
  <commentList>
    <comment ref="I536" authorId="0" shapeId="0">
      <text>
        <r>
          <rPr>
            <b/>
            <sz val="9"/>
            <color indexed="81"/>
            <rFont val="Tahoma"/>
            <family val="2"/>
          </rPr>
          <t>bmonk:</t>
        </r>
        <r>
          <rPr>
            <sz val="9"/>
            <color indexed="81"/>
            <rFont val="Tahoma"/>
            <family val="2"/>
          </rPr>
          <t xml:space="preserve">
Reuse?
</t>
        </r>
      </text>
    </comment>
    <comment ref="I545" authorId="0" shapeId="0">
      <text>
        <r>
          <rPr>
            <b/>
            <sz val="9"/>
            <color indexed="81"/>
            <rFont val="Tahoma"/>
            <family val="2"/>
          </rPr>
          <t>bmonk:</t>
        </r>
        <r>
          <rPr>
            <sz val="9"/>
            <color indexed="81"/>
            <rFont val="Tahoma"/>
            <family val="2"/>
          </rPr>
          <t xml:space="preserve">
Reuse?
</t>
        </r>
      </text>
    </comment>
    <comment ref="I546" authorId="0" shapeId="0">
      <text>
        <r>
          <rPr>
            <b/>
            <sz val="9"/>
            <color indexed="81"/>
            <rFont val="Tahoma"/>
            <family val="2"/>
          </rPr>
          <t>bmonk:</t>
        </r>
        <r>
          <rPr>
            <sz val="9"/>
            <color indexed="81"/>
            <rFont val="Tahoma"/>
            <family val="2"/>
          </rPr>
          <t xml:space="preserve">
Reuse?
</t>
        </r>
      </text>
    </comment>
  </commentList>
</comments>
</file>

<file path=xl/comments4.xml><?xml version="1.0" encoding="utf-8"?>
<comments xmlns="http://schemas.openxmlformats.org/spreadsheetml/2006/main">
  <authors>
    <author>bmonk</author>
  </authors>
  <commentList>
    <comment ref="F3" authorId="0" shapeId="0">
      <text>
        <r>
          <rPr>
            <b/>
            <sz val="9"/>
            <color indexed="81"/>
            <rFont val="Tahoma"/>
            <family val="2"/>
          </rPr>
          <t>bmonk:</t>
        </r>
        <r>
          <rPr>
            <sz val="9"/>
            <color indexed="81"/>
            <rFont val="Tahoma"/>
            <family val="2"/>
          </rPr>
          <t xml:space="preserve">
Key only positive numbers in this column, regardless of whether you are recording a revenue or expense item.</t>
        </r>
      </text>
    </comment>
  </commentList>
</comments>
</file>

<file path=xl/comments5.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6.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7.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8.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comments9.xml><?xml version="1.0" encoding="utf-8"?>
<comments xmlns="http://schemas.openxmlformats.org/spreadsheetml/2006/main">
  <authors>
    <author>bmonk</author>
  </authors>
  <commentList>
    <comment ref="H571" authorId="0" shapeId="0">
      <text>
        <r>
          <rPr>
            <b/>
            <sz val="9"/>
            <color indexed="81"/>
            <rFont val="Tahoma"/>
            <family val="2"/>
          </rPr>
          <t>bmonk:</t>
        </r>
        <r>
          <rPr>
            <sz val="9"/>
            <color indexed="81"/>
            <rFont val="Tahoma"/>
            <family val="2"/>
          </rPr>
          <t xml:space="preserve">
Reuse?
</t>
        </r>
      </text>
    </comment>
    <comment ref="H580" authorId="0" shapeId="0">
      <text>
        <r>
          <rPr>
            <b/>
            <sz val="9"/>
            <color indexed="81"/>
            <rFont val="Tahoma"/>
            <family val="2"/>
          </rPr>
          <t>bmonk:</t>
        </r>
        <r>
          <rPr>
            <sz val="9"/>
            <color indexed="81"/>
            <rFont val="Tahoma"/>
            <family val="2"/>
          </rPr>
          <t xml:space="preserve">
Reuse?
</t>
        </r>
      </text>
    </comment>
    <comment ref="H581" authorId="0" shapeId="0">
      <text>
        <r>
          <rPr>
            <b/>
            <sz val="9"/>
            <color indexed="81"/>
            <rFont val="Tahoma"/>
            <family val="2"/>
          </rPr>
          <t>bmonk:</t>
        </r>
        <r>
          <rPr>
            <sz val="9"/>
            <color indexed="81"/>
            <rFont val="Tahoma"/>
            <family val="2"/>
          </rPr>
          <t xml:space="preserve">
Reuse?
</t>
        </r>
      </text>
    </comment>
  </commentList>
</comments>
</file>

<file path=xl/sharedStrings.xml><?xml version="1.0" encoding="utf-8"?>
<sst xmlns="http://schemas.openxmlformats.org/spreadsheetml/2006/main" count="13423" uniqueCount="479">
  <si>
    <t>Jan</t>
  </si>
  <si>
    <t>Feb</t>
  </si>
  <si>
    <t>Mar</t>
  </si>
  <si>
    <t>Apr</t>
  </si>
  <si>
    <t>May</t>
  </si>
  <si>
    <t>Jun</t>
  </si>
  <si>
    <t>Jul</t>
  </si>
  <si>
    <t>Aug</t>
  </si>
  <si>
    <t>Sep</t>
  </si>
  <si>
    <t>Oct</t>
  </si>
  <si>
    <t>Nov</t>
  </si>
  <si>
    <t>Dec</t>
  </si>
  <si>
    <t>NOTES:</t>
  </si>
  <si>
    <t>Contributions</t>
  </si>
  <si>
    <t>Restricted Contributions</t>
  </si>
  <si>
    <t>Rental Income</t>
  </si>
  <si>
    <t>Private Foundation Grants</t>
  </si>
  <si>
    <t>Fundraising</t>
  </si>
  <si>
    <t>Merchandise Sales</t>
  </si>
  <si>
    <t>Ticket Sales</t>
  </si>
  <si>
    <t>Total Revenue</t>
  </si>
  <si>
    <t>Operating Expenses:</t>
  </si>
  <si>
    <t>Salaries &amp; Wages</t>
  </si>
  <si>
    <t>Fringe Benefits</t>
  </si>
  <si>
    <t>Professional Services</t>
  </si>
  <si>
    <t>Classroom Supplies</t>
  </si>
  <si>
    <t>Instructors</t>
  </si>
  <si>
    <t>Program Supplies</t>
  </si>
  <si>
    <t>Uniforms</t>
  </si>
  <si>
    <t>Food Supplies</t>
  </si>
  <si>
    <t>Office Supplies</t>
  </si>
  <si>
    <t>Telephone</t>
  </si>
  <si>
    <t>Postage &amp; Shipping</t>
  </si>
  <si>
    <t>Printing &amp; Photo Expenses</t>
  </si>
  <si>
    <t>Legal Services</t>
  </si>
  <si>
    <t>Staff Screening</t>
  </si>
  <si>
    <t>Fees &amp; Dues</t>
  </si>
  <si>
    <t>Insurance - Vehicle</t>
  </si>
  <si>
    <t>Advertising</t>
  </si>
  <si>
    <t>Out of Town Travel</t>
  </si>
  <si>
    <t>Fuel Expense</t>
  </si>
  <si>
    <t>Prizes &amp; Gifts</t>
  </si>
  <si>
    <t>Vehicle Rental</t>
  </si>
  <si>
    <t>Equipment Rental</t>
  </si>
  <si>
    <t>Bank Charges</t>
  </si>
  <si>
    <t>Miscellaneous Expense</t>
  </si>
  <si>
    <t>Total Direct Expenses</t>
  </si>
  <si>
    <t>Book/CD Sales</t>
  </si>
  <si>
    <t>Food Service</t>
  </si>
  <si>
    <t>Cleaning / Housekeeping Supplies</t>
  </si>
  <si>
    <t>Mileage &amp; Parking Reimbursement</t>
  </si>
  <si>
    <t>Activity Fees / Expense</t>
  </si>
  <si>
    <t>Trans #</t>
  </si>
  <si>
    <t>Meals &amp; Other Reimbursements</t>
  </si>
  <si>
    <t>Facility Access fee</t>
  </si>
  <si>
    <t>Software &amp; Licensing</t>
  </si>
  <si>
    <t>Enter amount for each month, not Year-to-date</t>
  </si>
  <si>
    <t>Revenue:</t>
  </si>
  <si>
    <t>This column will auto total</t>
  </si>
  <si>
    <t>Net Operating Surplus / (Deficit)</t>
  </si>
  <si>
    <t>Total Expense</t>
  </si>
  <si>
    <t>Notes</t>
  </si>
  <si>
    <t>EdTA Chapter Budget Worksheet</t>
  </si>
  <si>
    <t>Insert Chapter Name Here</t>
  </si>
  <si>
    <t xml:space="preserve">As of: </t>
  </si>
  <si>
    <t>2016-2017</t>
  </si>
  <si>
    <t>Registration Fees</t>
  </si>
  <si>
    <t>Program Ad Sales</t>
  </si>
  <si>
    <t>Adjudicators</t>
  </si>
  <si>
    <t>Training/Education</t>
  </si>
  <si>
    <t>Insurance - Business</t>
  </si>
  <si>
    <t>Out of Town Lodging</t>
  </si>
  <si>
    <t>Conference Fees</t>
  </si>
  <si>
    <t>Transportation</t>
  </si>
  <si>
    <t>Security and Medical</t>
  </si>
  <si>
    <t>Lodging</t>
  </si>
  <si>
    <t>Instructor Travel</t>
  </si>
  <si>
    <t>Utilities &amp; Internet Fees</t>
  </si>
  <si>
    <t>Facility Rental</t>
  </si>
  <si>
    <t>Audit Fees</t>
  </si>
  <si>
    <t>Fundraising (Contributed externally)</t>
  </si>
  <si>
    <t>Ticket sales</t>
  </si>
  <si>
    <t>ShowKit (materials)</t>
  </si>
  <si>
    <t>Royalty (if applicable)</t>
  </si>
  <si>
    <t>Additional Scripts and Materials</t>
  </si>
  <si>
    <t>Shipping and Handling</t>
  </si>
  <si>
    <t>Design</t>
  </si>
  <si>
    <t>Labor</t>
  </si>
  <si>
    <t>Materials</t>
  </si>
  <si>
    <t>Rentals</t>
  </si>
  <si>
    <t>Purchase</t>
  </si>
  <si>
    <t>Printing</t>
  </si>
  <si>
    <t>Facility Rentals</t>
  </si>
  <si>
    <t>Photography</t>
  </si>
  <si>
    <t>Cast Celebration</t>
  </si>
  <si>
    <t>Total Expenses</t>
  </si>
  <si>
    <t>Performance Dates:</t>
  </si>
  <si>
    <t>Show Title:</t>
  </si>
  <si>
    <t>Price point 3</t>
  </si>
  <si>
    <t>Price point 4</t>
  </si>
  <si>
    <t>Price point 5</t>
  </si>
  <si>
    <t>Price</t>
  </si>
  <si>
    <t>Projected sales</t>
  </si>
  <si>
    <t>Revenue</t>
  </si>
  <si>
    <t xml:space="preserve">Activity 1 </t>
  </si>
  <si>
    <t>Desciption</t>
  </si>
  <si>
    <t>Activity 2</t>
  </si>
  <si>
    <t>Activity 3</t>
  </si>
  <si>
    <t>Activity 4</t>
  </si>
  <si>
    <t>Activity 5</t>
  </si>
  <si>
    <t>Description</t>
  </si>
  <si>
    <t>Price point 1 (Member Fee)</t>
  </si>
  <si>
    <t>Price point 2 (Public Fee)</t>
  </si>
  <si>
    <t>Projected Revenue</t>
  </si>
  <si>
    <t>Program Sponsorships</t>
  </si>
  <si>
    <t xml:space="preserve">Program Sponsor 1 </t>
  </si>
  <si>
    <t>Program Sponsor 2</t>
  </si>
  <si>
    <t>Program Sponsor 3</t>
  </si>
  <si>
    <t>Program Sponsor 4</t>
  </si>
  <si>
    <t>Program Sponsor 5</t>
  </si>
  <si>
    <t>Program Advertising</t>
  </si>
  <si>
    <t xml:space="preserve">Advertiser 1 </t>
  </si>
  <si>
    <t>Advertiser 2</t>
  </si>
  <si>
    <t>Advertiser 3</t>
  </si>
  <si>
    <t>Advertiser 4</t>
  </si>
  <si>
    <t>Advertiser 5</t>
  </si>
  <si>
    <t>Advertiser 6</t>
  </si>
  <si>
    <t>Advertiser 7</t>
  </si>
  <si>
    <t>Advertiser 8</t>
  </si>
  <si>
    <t>Advertiser 9</t>
  </si>
  <si>
    <t>Advertiser 10</t>
  </si>
  <si>
    <t>Advertiser 11</t>
  </si>
  <si>
    <t>Advertiser 12</t>
  </si>
  <si>
    <t>Advertiser 13</t>
  </si>
  <si>
    <t>Advertiser 14</t>
  </si>
  <si>
    <t>Advertiser 15</t>
  </si>
  <si>
    <t>Total Fundraising</t>
  </si>
  <si>
    <t>Total Program Sponsorships</t>
  </si>
  <si>
    <t>Total Program Advertising</t>
  </si>
  <si>
    <t>Grants</t>
  </si>
  <si>
    <t xml:space="preserve">Grant 1 </t>
  </si>
  <si>
    <t>Grant 2</t>
  </si>
  <si>
    <t>Grant 3</t>
  </si>
  <si>
    <t>Grant 4</t>
  </si>
  <si>
    <t>Grant 5</t>
  </si>
  <si>
    <t>Total Grants</t>
  </si>
  <si>
    <t>Item 1</t>
  </si>
  <si>
    <t>Item 2</t>
  </si>
  <si>
    <t>Item 3</t>
  </si>
  <si>
    <t>Item 4</t>
  </si>
  <si>
    <t>Item 5</t>
  </si>
  <si>
    <t>Item 6</t>
  </si>
  <si>
    <t>You can use this space to list all potential items for sale or make an assumtion of total merchandise sales revenue--whichever works best for you</t>
  </si>
  <si>
    <t>You can use this space to list all potential advertisers or make an assumtion of total advertising revenue--whichever works best for you</t>
  </si>
  <si>
    <t>Concessions Sales</t>
  </si>
  <si>
    <t>Item 7</t>
  </si>
  <si>
    <t>Item 8</t>
  </si>
  <si>
    <t>Item 9</t>
  </si>
  <si>
    <t>Item 10</t>
  </si>
  <si>
    <t>You can use this space to list all potential "other" revenue items or make an assumption of total "other" revenue--whichever works best for you</t>
  </si>
  <si>
    <t>Other/Misc. Revenue</t>
  </si>
  <si>
    <t>Revenue Assumptions:</t>
  </si>
  <si>
    <t>Total Revenue Assumption</t>
  </si>
  <si>
    <t>Income/(Loss) Assumption</t>
  </si>
  <si>
    <t>Expense Assumptions:</t>
  </si>
  <si>
    <t>Performance Rights</t>
  </si>
  <si>
    <t>(Your licensing agent should help you to identify these figures in advance)</t>
  </si>
  <si>
    <t>Budgeted expense</t>
  </si>
  <si>
    <t>You can use this space to list all fundraising activites or make an assumtion of total fundraising activities--whichever works best for you</t>
  </si>
  <si>
    <t>Lights</t>
  </si>
  <si>
    <t>Service Contracts &amp; Leases</t>
  </si>
  <si>
    <t>Grant Expense and Awards</t>
  </si>
  <si>
    <t>Subtotal</t>
  </si>
  <si>
    <t>Sets</t>
  </si>
  <si>
    <t>Costumes</t>
  </si>
  <si>
    <t>Props</t>
  </si>
  <si>
    <t>Sound</t>
  </si>
  <si>
    <t>Publicity</t>
  </si>
  <si>
    <t>Programs</t>
  </si>
  <si>
    <t>Corresponding Column on Budget R&amp;E Assumptions or Budget Roll up</t>
  </si>
  <si>
    <t>Other Expenses</t>
  </si>
  <si>
    <t>Other Professional Services</t>
  </si>
  <si>
    <t>Budgeted Contingency</t>
  </si>
  <si>
    <t>Contingency %</t>
  </si>
  <si>
    <t>Grand Total Expenses</t>
  </si>
  <si>
    <t>Projected Profit (Loss)</t>
  </si>
  <si>
    <t>Projected Total Revenue</t>
  </si>
  <si>
    <t>Projected Total Expense</t>
  </si>
  <si>
    <t>Categorized Expense Totals</t>
  </si>
  <si>
    <t>Catagories</t>
  </si>
  <si>
    <t>Total Ticket Sales</t>
  </si>
  <si>
    <t>Total Merchandise Sales</t>
  </si>
  <si>
    <t>Total Concession Sales</t>
  </si>
  <si>
    <t>Total Misc. Revenue</t>
  </si>
  <si>
    <t>Expense Total</t>
  </si>
  <si>
    <t>Revenue Category Roll ups</t>
  </si>
  <si>
    <t>Expense Category Roll ups</t>
  </si>
  <si>
    <t>Sponsorships</t>
  </si>
  <si>
    <t>Misc. Revenue</t>
  </si>
  <si>
    <t>Revenue Total</t>
  </si>
  <si>
    <t>Contingency</t>
  </si>
  <si>
    <t>Profit (Loss)</t>
  </si>
  <si>
    <t>You can use this space to list all potential items for sale or make an assumtion of total concessions sales revenue--whichever works best for you</t>
  </si>
  <si>
    <t>Conference Registration Fees</t>
  </si>
  <si>
    <t>You can use this space to list all potential items for sale or make an assumtion of total book/CD sales revenue--whichever works best for you</t>
  </si>
  <si>
    <t>Teaching Artists</t>
  </si>
  <si>
    <t>Day Labor</t>
  </si>
  <si>
    <t>Performing Artists</t>
  </si>
  <si>
    <t>Classroom supplies</t>
  </si>
  <si>
    <t>Activity Month</t>
  </si>
  <si>
    <t>January</t>
  </si>
  <si>
    <t>Must Select Month</t>
  </si>
  <si>
    <t>Printing and Photo Expenses</t>
  </si>
  <si>
    <t>Program Equipment Expense</t>
  </si>
  <si>
    <t>February</t>
  </si>
  <si>
    <t>March</t>
  </si>
  <si>
    <t>April</t>
  </si>
  <si>
    <t>June</t>
  </si>
  <si>
    <t>July</t>
  </si>
  <si>
    <t>August</t>
  </si>
  <si>
    <t>September</t>
  </si>
  <si>
    <t>October</t>
  </si>
  <si>
    <t>November</t>
  </si>
  <si>
    <t>December</t>
  </si>
  <si>
    <t>Facility Access Fee</t>
  </si>
  <si>
    <t>Contingency Expense</t>
  </si>
  <si>
    <t>Total Registration Fees</t>
  </si>
  <si>
    <t>Outside Ticket Sales</t>
  </si>
  <si>
    <t>You can use this space to list all potential renters/exhibitors or make an assumtion of total rental revenue--whichever works best for you</t>
  </si>
  <si>
    <t>Total Rental Income</t>
  </si>
  <si>
    <t>Event Dates:</t>
  </si>
  <si>
    <t>Event Title:</t>
  </si>
  <si>
    <t>Corresponding Line Item</t>
  </si>
  <si>
    <t>Keynotes Speaker(s)</t>
  </si>
  <si>
    <t>Utilities (Power/Internet)</t>
  </si>
  <si>
    <t>Technical Specialists (Sound/Light/Rigging)</t>
  </si>
  <si>
    <t>Program supplies</t>
  </si>
  <si>
    <t>Total Expense Assumption</t>
  </si>
  <si>
    <t>Food Service (Food &amp; Beverage)</t>
  </si>
  <si>
    <t>Insurance Expense (Business)</t>
  </si>
  <si>
    <t>Insurance Expense (Vehicle)</t>
  </si>
  <si>
    <t>Instructor / Guest Artist / Speaker Travel &amp; Lodging</t>
  </si>
  <si>
    <t>Conference Lodging</t>
  </si>
  <si>
    <t>T-shirts</t>
  </si>
  <si>
    <t>Meals (Misc.)</t>
  </si>
  <si>
    <t>Conference Parking</t>
  </si>
  <si>
    <t>Conference Transportation</t>
  </si>
  <si>
    <t>Porterage &amp; Housekeeping</t>
  </si>
  <si>
    <t>Telephone / Communication</t>
  </si>
  <si>
    <t>T-shirts (Participants)</t>
  </si>
  <si>
    <t>Give-aways &amp; Prizes</t>
  </si>
  <si>
    <t>Celebration Materials</t>
  </si>
  <si>
    <t>Trophies--Hall of Fame</t>
  </si>
  <si>
    <t>T-shirts (Merch Sales)</t>
  </si>
  <si>
    <t>Security &amp; Medical Staff</t>
  </si>
  <si>
    <t>Scholarships (Awarded)</t>
  </si>
  <si>
    <t>Background Checks</t>
  </si>
  <si>
    <t>Fudraising (Contributed Externally)</t>
  </si>
  <si>
    <t>Fundraising (Contributed Externally)</t>
  </si>
  <si>
    <t>Misc. Expense</t>
  </si>
  <si>
    <t>Rentals (production or display)</t>
  </si>
  <si>
    <t>Program Equipment (Purchase)</t>
  </si>
  <si>
    <t>You can use this space to list all potential items for Purchase or make an assumtion of total purchases---whichever works best for you</t>
  </si>
  <si>
    <t>Unrestricted Contributions</t>
  </si>
  <si>
    <t>Total Contributions</t>
  </si>
  <si>
    <t>Total Restricted Contributions</t>
  </si>
  <si>
    <t>July Activities</t>
  </si>
  <si>
    <t>August Activities</t>
  </si>
  <si>
    <t>September Activities</t>
  </si>
  <si>
    <t>October Activities</t>
  </si>
  <si>
    <t>November Activities</t>
  </si>
  <si>
    <t>December Activities</t>
  </si>
  <si>
    <t>January Activities</t>
  </si>
  <si>
    <t>February Activities</t>
  </si>
  <si>
    <t>March Activities</t>
  </si>
  <si>
    <t>April Activities</t>
  </si>
  <si>
    <t>May Activities</t>
  </si>
  <si>
    <t>June Activities</t>
  </si>
  <si>
    <t>Describe all fundraising activites planned for this month</t>
  </si>
  <si>
    <t>Describe all Unrestricted Contributions expected for this month</t>
  </si>
  <si>
    <t>Describe all Restricted Contributions expected for this month</t>
  </si>
  <si>
    <t>Describe all Private Foundation Grants expected for this month</t>
  </si>
  <si>
    <t>Describe all Grants expected for this month</t>
  </si>
  <si>
    <t>You can use this space to list all potential "other" revenue items for this month</t>
  </si>
  <si>
    <t>Guest Speakers</t>
  </si>
  <si>
    <t>Consultant Services</t>
  </si>
  <si>
    <t>Publicity--Design</t>
  </si>
  <si>
    <t>Publicity--Labor</t>
  </si>
  <si>
    <t>Publicity--Materials</t>
  </si>
  <si>
    <t>Publicity--Rentals (Production or Display)</t>
  </si>
  <si>
    <t>Insurance Expense (D&amp;O)</t>
  </si>
  <si>
    <t>Cleaning &amp; Housekeeping Supplies</t>
  </si>
  <si>
    <t>Training &amp; Education</t>
  </si>
  <si>
    <t>Grant Expense &amp; Awards</t>
  </si>
  <si>
    <t>Bank Fees</t>
  </si>
  <si>
    <t>Printing or Photography</t>
  </si>
  <si>
    <t>Expense Timing</t>
  </si>
  <si>
    <t>rev</t>
  </si>
  <si>
    <t>exp</t>
  </si>
  <si>
    <t>total</t>
  </si>
  <si>
    <t>FY Total</t>
  </si>
  <si>
    <t>You can use this space to list all potential grants or make an assumtion of total grant revenue--whichever works best for you</t>
  </si>
  <si>
    <t>You can use this space to list all potential sponsors or make an assumtion of total sponsorship revenue--whichever works best for you</t>
  </si>
  <si>
    <t>Activity Register</t>
  </si>
  <si>
    <t>Date</t>
  </si>
  <si>
    <t>Revenue/Expense Type</t>
  </si>
  <si>
    <t>REVENUES</t>
  </si>
  <si>
    <t>Select from Menu</t>
  </si>
  <si>
    <t>EXPENSES</t>
  </si>
  <si>
    <t>Amount     Debit/Credit</t>
  </si>
  <si>
    <t>Financial Tracking Tool</t>
  </si>
  <si>
    <t>Budget Amount</t>
  </si>
  <si>
    <t>Key:</t>
  </si>
  <si>
    <t>Revenue "better" than plan</t>
  </si>
  <si>
    <t>Expense "worse" than plan</t>
  </si>
  <si>
    <t>Net Profit (Loss)</t>
  </si>
  <si>
    <t>Remaining $$$ we need to earn</t>
  </si>
  <si>
    <t>Remaining $$$ available to spend</t>
  </si>
  <si>
    <t>Up to date as of</t>
  </si>
  <si>
    <t>YTD Revenue minus Expense</t>
  </si>
  <si>
    <t>Amount "to go" versus Budget</t>
  </si>
  <si>
    <t>Password:</t>
  </si>
  <si>
    <t>NX2000PLATE#</t>
  </si>
  <si>
    <t>Instructions</t>
  </si>
  <si>
    <r>
      <t xml:space="preserve">All </t>
    </r>
    <r>
      <rPr>
        <b/>
        <sz val="10"/>
        <color theme="4" tint="-0.249977111117893"/>
        <rFont val="Arial"/>
        <family val="2"/>
      </rPr>
      <t>BLUE CELLS</t>
    </r>
    <r>
      <rPr>
        <sz val="10"/>
        <rFont val="Arial"/>
        <family val="2"/>
      </rPr>
      <t xml:space="preserve"> are available to be manipulated by the user.</t>
    </r>
  </si>
  <si>
    <r>
      <t xml:space="preserve">It is essential that when using either the "Show Production" or "State Conference" template that you </t>
    </r>
    <r>
      <rPr>
        <b/>
        <i/>
        <sz val="10"/>
        <color rgb="FFFF0000"/>
        <rFont val="Arial"/>
        <family val="2"/>
      </rPr>
      <t>designate a month (time period) in cell B3.</t>
    </r>
  </si>
  <si>
    <t>There is a single template to build a budget for all Chapter Board activities ("Board Year Template).  You will identify revenue and expense activites in the specific month you expect the activity to occur.</t>
  </si>
  <si>
    <t>Data from each completed Template will roll up into the "Budget Roll Up" sheet.  This will allow you to see your aggregated budget, by line item, for the entire year.</t>
  </si>
  <si>
    <t>Once you have completed the process for building your budget, you can track (1) your activites (Revenues/Expenditures) and (2) the remaining funds you have left to earn and those funds remaining as available to spend--all compared to budget.</t>
  </si>
  <si>
    <t>The "YTD Tracker" page places your Itemized Budget side by side with the revenues and expenses that you've logged in the "Rev.Expense Register".  This tracker will tell you how much money you have left to earn (or even better--if you are ahead of plan) as well as how much money you've got remaining in your budget to spend.</t>
  </si>
  <si>
    <r>
      <t>Toward the bottom of each of these Templates is a summary</t>
    </r>
    <r>
      <rPr>
        <sz val="10"/>
        <color rgb="FFFF9999"/>
        <rFont val="Arial"/>
        <family val="2"/>
      </rPr>
      <t xml:space="preserve"> </t>
    </r>
    <r>
      <rPr>
        <b/>
        <sz val="10"/>
        <color rgb="FFFF9999"/>
        <rFont val="Arial"/>
        <family val="2"/>
      </rPr>
      <t>(in SALMON)</t>
    </r>
    <r>
      <rPr>
        <sz val="10"/>
        <color rgb="FFFF9999"/>
        <rFont val="Arial"/>
        <family val="2"/>
      </rPr>
      <t xml:space="preserve"> </t>
    </r>
    <r>
      <rPr>
        <sz val="10"/>
        <rFont val="Arial"/>
        <family val="2"/>
      </rPr>
      <t>of the budgeted items in the worksheet.</t>
    </r>
  </si>
  <si>
    <t>If you want to work up a budget for a show or a State/Chapter event, but you do not want it to roll up into the aggregate budget yet, simply clear the value that you have entered in cell B3.  This will allow you to continue to play around with a budget without adding it to the full picture Budget Roll up.</t>
  </si>
  <si>
    <t>You will input your activites on the "Rev.Expense Register" sheet.  Do the following:  (1) input the Date of the activity, (2) select the Revenue/Expense Type from the drop down menu, (3) provide a Description of the activitiy, (4) input the Amount of the Debit/Credit (revenue or expense) item, and (5) make Notes if that will be valuable to you.</t>
  </si>
  <si>
    <t>Projected number of tickets sold</t>
  </si>
  <si>
    <t>Revenue Category Summary</t>
  </si>
  <si>
    <t>Expense Category Summary</t>
  </si>
  <si>
    <t>Standard Material Rental Fee</t>
  </si>
  <si>
    <t>T-shirts (Staff)</t>
  </si>
  <si>
    <t>T-shirts (STO)</t>
  </si>
  <si>
    <t>T-shirts (Honor)</t>
  </si>
  <si>
    <t>T-shirts (Crew)</t>
  </si>
  <si>
    <t>T-shirts (Security)</t>
  </si>
  <si>
    <t>Event Related Rev/Exp?</t>
  </si>
  <si>
    <t>Is the Payee an Independent Contractor?</t>
  </si>
  <si>
    <t>YTD Logged Expenses (Actual)</t>
  </si>
  <si>
    <t>YTD Logged Earned Revenue (Actual)</t>
  </si>
  <si>
    <t>Price point 6</t>
  </si>
  <si>
    <t>Price point 7</t>
  </si>
  <si>
    <t>Funds from reserves to apply to deficit budget:</t>
  </si>
  <si>
    <t>Term</t>
  </si>
  <si>
    <t>Definition</t>
  </si>
  <si>
    <t>A payment made to allow attendance at an event or conference or to participate in an activity.</t>
  </si>
  <si>
    <t>Unrestricted contributions are donations received by an organization that may be used towards any purpose they see fit.</t>
  </si>
  <si>
    <t>Restricted contributions are donations received by an organization in which the donor restricts the use to a particular purpose.</t>
  </si>
  <si>
    <t>Financial support received from a sponsor.</t>
  </si>
  <si>
    <t>AMDA contributes at the "Platinum" level ($5,000) to sponosor the opening night performance at the International Thespian Festival.  Their name is displayed prominently in relation to the event and related marketing materials.</t>
  </si>
  <si>
    <t>Monies collected in payment for the use of a particular space.</t>
  </si>
  <si>
    <t>Monies collected in payment for advertising in an event program guide, playbill, or the like.</t>
  </si>
  <si>
    <t>Monies earned from the sale of food items or other consumables.</t>
  </si>
  <si>
    <t>Monies earned from general fundraising activities</t>
  </si>
  <si>
    <t>Monies earned from the sale of merchandise</t>
  </si>
  <si>
    <t>Shirts, hats, buttons, spirit gear, etc.</t>
  </si>
  <si>
    <t>Monies earned from the sale of tickets</t>
  </si>
  <si>
    <t>Tickets to a show or performance</t>
  </si>
  <si>
    <t>Any monies earned which does not fit cleanly into any other revenue category.</t>
  </si>
  <si>
    <t>Examples/Notes</t>
  </si>
  <si>
    <t>Monies earned from the sale of books, CDs, or related items.</t>
  </si>
  <si>
    <t>Compensation in addition to direct wages or salaries, such as medical insurance, paid holidays, or subsidized meals.</t>
  </si>
  <si>
    <t>Consumables purchased for use in instruction in a classroom or workshop</t>
  </si>
  <si>
    <t>Expenses associated with the purchase of consumables for use in a program (not specific to a classroom or workshop)</t>
  </si>
  <si>
    <t xml:space="preserve">Expenses associated with the purchase of equipment or other items </t>
  </si>
  <si>
    <t>Items such as tables, sound or light boards, hanging light instruments, projectors, et al.</t>
  </si>
  <si>
    <t>Expenses associated with the purchase of uniforms</t>
  </si>
  <si>
    <t>T-shirts and other clothing items for use (not resale)</t>
  </si>
  <si>
    <t>Expenses associated with contracted food services (i.e. catering)</t>
  </si>
  <si>
    <t>Fees paid to adjudicators for judging IE events, scholarships, or other performances</t>
  </si>
  <si>
    <t>Expenses associated with the purchase of common, consumable office supplies</t>
  </si>
  <si>
    <t>Pens, pencils, paper, staplers and staples, binders, etc.</t>
  </si>
  <si>
    <t>Fees associated with contracting a service or service item</t>
  </si>
  <si>
    <t>Expenses associated with the purchase of cleaning supplies</t>
  </si>
  <si>
    <t>Expense associated, specifically with software and related licenses</t>
  </si>
  <si>
    <t>Guidebook, applications such as Office 365, cloud services (NOT to be used for the licensing of published works, these belong in fees and dues)</t>
  </si>
  <si>
    <t>Expenses associated with the use of the internet or utility expenses</t>
  </si>
  <si>
    <t>Expenses associated with telephone usage</t>
  </si>
  <si>
    <t>Cell phones, land lines, MI-FI or WI-FI</t>
  </si>
  <si>
    <t>Expenses associated with the cost of mailing or shipping items</t>
  </si>
  <si>
    <t>Expenses associated with printing or photography</t>
  </si>
  <si>
    <t>You can use this space to list all potential items or make an assumption of total purchases---whichever works best for you</t>
  </si>
  <si>
    <t>You can use this space to list all potential items for Purchase or make an assumption of total purchases---whichever works best for you</t>
  </si>
  <si>
    <t>If producing marketing materials (posters, signs, mailings), this category should be used for the printing of such items but not the desing.  Design related expenses should code to Advertising.</t>
  </si>
  <si>
    <t>Expenses associated with legal fees or services</t>
  </si>
  <si>
    <t>Fees paid for the purchase of training or educational services</t>
  </si>
  <si>
    <t>The organization is receiving such services</t>
  </si>
  <si>
    <t>Fees associated with background screening for staff or volunteers</t>
  </si>
  <si>
    <t>Criminal background checks, sex offender checks, driving record checks</t>
  </si>
  <si>
    <t>Fees paid for the delivery of a service or access use or rights</t>
  </si>
  <si>
    <t>Membership in an organization such as ASAE, rights or licensing fees (i.e. for use of a script, music, or lyrics)</t>
  </si>
  <si>
    <t>Fees paid for business insurance</t>
  </si>
  <si>
    <t>General Liability, Directors &amp; Officers, Event Cancellation, et al</t>
  </si>
  <si>
    <t>Fees paid for vehicle insurance</t>
  </si>
  <si>
    <t>Expenses associated with the cost of design and production of advertising or marketing materials</t>
  </si>
  <si>
    <t>Excludes the cost of printing</t>
  </si>
  <si>
    <t>Expenses associated with the cost of personal vehicle mileage and parking</t>
  </si>
  <si>
    <t>Expenses associated with the cost of a meal for an individual(s) related to business or operations</t>
  </si>
  <si>
    <t>Expenses associated with out of town travel</t>
  </si>
  <si>
    <t>Planes, trains, bus, taxi, etc.</t>
  </si>
  <si>
    <t xml:space="preserve">Expenses associated with out of town travel </t>
  </si>
  <si>
    <t>Hotel</t>
  </si>
  <si>
    <t>Expense associated with attending a professional conference or seminar</t>
  </si>
  <si>
    <t>Registering for the annual conference offered by EdTA, ASAE, or similar, or registering for a professional learning opportunity provided external to the organization</t>
  </si>
  <si>
    <t>Leasing a printer/copier, an organization might contract with a lightng tech service provider (rather than directly with an individual technician--if contracting with an individual technician, that would classify as Professional Services)</t>
  </si>
  <si>
    <t>Expense associated with the purchase of fuel</t>
  </si>
  <si>
    <t>Typically, either fuel OR mileage are reimbursable expenses but NOT both for the same travel activity</t>
  </si>
  <si>
    <t>Expense associated with renting a facilty</t>
  </si>
  <si>
    <t>Rental of venue for a Conference, Festival or meeting</t>
  </si>
  <si>
    <t>Expense associated with the purchase of prizes of gifts</t>
  </si>
  <si>
    <t>Expense associated with payment for a particular activity</t>
  </si>
  <si>
    <t>Expenses associated with transportation or parking to support an activity</t>
  </si>
  <si>
    <t>Expenses associated with lodging to support an activity</t>
  </si>
  <si>
    <t>Rental of busses to support a Conference or Festival</t>
  </si>
  <si>
    <t>Rental of hotel rooms to support a Conference or Festival (renting rooms to house participants)</t>
  </si>
  <si>
    <t>Car, bus, other</t>
  </si>
  <si>
    <t>Expense associated with renting equiptment</t>
  </si>
  <si>
    <t>Expense associated with the hire of outside security or medical personal</t>
  </si>
  <si>
    <t>Expense associated with the administration of grants, scholarships or awards</t>
  </si>
  <si>
    <t>This includes both the cost of administration and the actual monies awarded</t>
  </si>
  <si>
    <t>BCEFA, Send-a-Troupe, etc.</t>
  </si>
  <si>
    <t>Bank fees</t>
  </si>
  <si>
    <t>Contingency expenses should be budgeted based on a reasonable, historically based expense overage</t>
  </si>
  <si>
    <t>Use this to anticipate overages across the entire expense budget</t>
  </si>
  <si>
    <t>Any monies spent which do not fit cleanly into any other expense category.</t>
  </si>
  <si>
    <t>Generally, we should NOT budget for "miscellaneous" anything.  All planned expenses should fit into a logical category.</t>
  </si>
  <si>
    <t>Generally, we should NOT budget for "miscellaneous" anything.  All planned revenue should fit into a logical category.</t>
  </si>
  <si>
    <t>A non-expense item.  This represents a consideration of how the organization would account for (pay for) an expense with monies earned in a prior time period.</t>
  </si>
  <si>
    <t>Regular compensation for employment that is paid for employment that may be paid in any frequency but, in common practice, is paid on monthly and not on hourly, daily, weekly, or piece-work basis.</t>
  </si>
  <si>
    <t>Outside services provided by a member of a professional body or other outside vendor.</t>
  </si>
  <si>
    <t>Fees paid to an outside firm to conduct an external audit or review of an organization's books of account, transaction records or other relevant documents.</t>
  </si>
  <si>
    <t>Expense associated with renting a vehicle</t>
  </si>
  <si>
    <t>Materials for costuming, materials that will not have a useful life beyond a specific learning session.</t>
  </si>
  <si>
    <t>Directional Signs or banners, light bulbs, other items or materials that will not have a useful life beyond a specific event or series of events.  Purchases for merchandise for resale can be coded here.  Also, scripts or related materials can be coded here.</t>
  </si>
  <si>
    <t>Fees paid to teaching artists or similar</t>
  </si>
  <si>
    <t>Expenses directly associated with the cost of travel or lodging for teaching artists or similar</t>
  </si>
  <si>
    <t>Thank-you presents, gift cards, awards or trophies, costs associated with a cast party or post event celebration, or gratuities</t>
  </si>
  <si>
    <t>* You may want to print these instructions to have while you work with individual worksheets within the workbook.</t>
  </si>
  <si>
    <t>Cost associated with raising monies AND/OR an offset for monies raised and then donated by the organization to another organization</t>
  </si>
  <si>
    <r>
      <t xml:space="preserve">Not dissimilar to rental income, facility access fees may be collected to allow a person or vendor use a space without </t>
    </r>
    <r>
      <rPr>
        <u/>
        <sz val="9"/>
        <rFont val="Arial"/>
        <family val="2"/>
      </rPr>
      <t>full</t>
    </r>
    <r>
      <rPr>
        <sz val="9"/>
        <rFont val="Arial"/>
        <family val="2"/>
      </rPr>
      <t xml:space="preserve"> use or occupancy.</t>
    </r>
  </si>
  <si>
    <t>Monies awarded by a government or other organization (grantor) for specified purposes.  Grants are usually conditional upon certain qualifications as to the use or maintenance of grantor specified standards.</t>
  </si>
  <si>
    <t>Monies awarded by a private foundation (grantor) for specified purposes.  Grants are usually conditional upon certain qualifications as to the use or maintenance of grantor specified standards.</t>
  </si>
  <si>
    <t>Expenses associated with the purchase of food, either for resale (i.e. concession stand) or consumption (i.e. hospitality room, snacks, etc.)</t>
  </si>
  <si>
    <t>There will be a separate, comprehensive instruction guide published to the Toolbox following Summit 2016.</t>
  </si>
  <si>
    <t>There are 10 templates available to build a Show or Production budget ("Show Production Template (1-10)").  Use one, or use them all.  All of the data you input will roll up into a singular, full year budget.</t>
  </si>
  <si>
    <t>There are 10 templates available to build a Conference or Event budget ("State Conference Template (1-10)").   Use one, or use them all.  All of the data you input will roll up into a singular, full year budget.</t>
  </si>
  <si>
    <t>You can use this space to list all fundraising activites or make an assumption of total fundraising activities--whichever works best for you</t>
  </si>
  <si>
    <t>You can use this space to list all potential sponsors or make an assumption of total sponsorship revenue--whichever works best for you</t>
  </si>
  <si>
    <t>You can use this space to list all potential advertisers or make an assumption of total advertising revenue--whichever works best for you</t>
  </si>
  <si>
    <t>You can use this space to list all potential grants or make an assumption of total grant revenue--whichever works best for you</t>
  </si>
  <si>
    <t>Price point 8</t>
  </si>
  <si>
    <t>Price point 9</t>
  </si>
  <si>
    <t>Price point 10</t>
  </si>
  <si>
    <t xml:space="preserve">IEs </t>
  </si>
  <si>
    <t>Auditions</t>
  </si>
  <si>
    <t>Examples may include:  Lighting designer or technician, sound designer or technician, expenses for day workers, or similar  (EXCLUDES fees paid to adjudicators).</t>
  </si>
  <si>
    <t>Sound board, lighting equipment, tables, chairs, drapery, video/projectors, curtain, etc.</t>
  </si>
  <si>
    <t>Price point 11</t>
  </si>
  <si>
    <t>Price point 12</t>
  </si>
  <si>
    <t>Price point 13</t>
  </si>
  <si>
    <t>Price point 14</t>
  </si>
  <si>
    <t>Price point 15</t>
  </si>
  <si>
    <t>Activity 6</t>
  </si>
  <si>
    <t>Activity 7</t>
  </si>
  <si>
    <t>Activity 8</t>
  </si>
  <si>
    <t>Activity 9</t>
  </si>
  <si>
    <t>Activity 10</t>
  </si>
  <si>
    <t>Activity 11</t>
  </si>
  <si>
    <t>Activity 12</t>
  </si>
  <si>
    <t>Activity 13</t>
  </si>
  <si>
    <t>Activity 14</t>
  </si>
  <si>
    <t>Activity 15</t>
  </si>
  <si>
    <t>Hair &amp; Makeup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</si>
</sst>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_);[Red]\(0.00\)"/>
  </numFmts>
  <fonts count="44" x14ac:knownFonts="1">
    <font>
      <sz val="10"/>
      <name val="Arial"/>
    </font>
    <font>
      <sz val="10"/>
      <name val="Arial"/>
      <family val="2"/>
    </font>
    <font>
      <sz val="9"/>
      <name val="Arial"/>
      <family val="2"/>
    </font>
    <font>
      <b/>
      <sz val="9"/>
      <name val="Arial"/>
      <family val="2"/>
    </font>
    <font>
      <b/>
      <u/>
      <sz val="9"/>
      <name val="Arial"/>
      <family val="2"/>
    </font>
    <font>
      <sz val="9"/>
      <color indexed="10"/>
      <name val="Arial"/>
      <family val="2"/>
    </font>
    <font>
      <b/>
      <sz val="9"/>
      <name val="Arial"/>
      <family val="2"/>
    </font>
    <font>
      <b/>
      <u val="singleAccounting"/>
      <sz val="9"/>
      <name val="Arial"/>
      <family val="2"/>
    </font>
    <font>
      <b/>
      <u/>
      <sz val="9"/>
      <name val="Arial"/>
      <family val="2"/>
    </font>
    <font>
      <sz val="9"/>
      <name val="Arial"/>
      <family val="2"/>
    </font>
    <font>
      <sz val="10"/>
      <name val="Arial"/>
      <family val="2"/>
    </font>
    <font>
      <b/>
      <sz val="10"/>
      <name val="Arial"/>
      <family val="2"/>
    </font>
    <font>
      <sz val="10"/>
      <name val="Arial"/>
      <family val="2"/>
    </font>
    <font>
      <sz val="9"/>
      <color indexed="81"/>
      <name val="Tahoma"/>
      <family val="2"/>
    </font>
    <font>
      <b/>
      <sz val="9"/>
      <color indexed="81"/>
      <name val="Tahoma"/>
      <family val="2"/>
    </font>
    <font>
      <sz val="11"/>
      <color indexed="8"/>
      <name val="Calibri"/>
      <family val="2"/>
    </font>
    <font>
      <sz val="9"/>
      <color indexed="62"/>
      <name val="Arial"/>
      <family val="2"/>
    </font>
    <font>
      <b/>
      <sz val="11"/>
      <color theme="1"/>
      <name val="Calibri"/>
      <family val="2"/>
      <scheme val="minor"/>
    </font>
    <font>
      <sz val="10"/>
      <color theme="1"/>
      <name val="Arial"/>
      <family val="2"/>
    </font>
    <font>
      <b/>
      <sz val="10"/>
      <color theme="1"/>
      <name val="Arial"/>
      <family val="2"/>
    </font>
    <font>
      <b/>
      <i/>
      <sz val="9"/>
      <name val="Arial"/>
      <family val="2"/>
    </font>
    <font>
      <b/>
      <u/>
      <sz val="11"/>
      <color theme="1"/>
      <name val="Calibri"/>
      <family val="2"/>
      <scheme val="minor"/>
    </font>
    <font>
      <i/>
      <sz val="11"/>
      <color theme="1"/>
      <name val="Calibri"/>
      <family val="2"/>
      <scheme val="minor"/>
    </font>
    <font>
      <u/>
      <sz val="10"/>
      <name val="Arial"/>
      <family val="2"/>
    </font>
    <font>
      <u/>
      <sz val="11"/>
      <color theme="1"/>
      <name val="Calibri"/>
      <family val="2"/>
      <scheme val="minor"/>
    </font>
    <font>
      <i/>
      <sz val="10"/>
      <name val="Arial"/>
      <family val="2"/>
    </font>
    <font>
      <i/>
      <u/>
      <sz val="10"/>
      <name val="Arial"/>
      <family val="2"/>
    </font>
    <font>
      <i/>
      <sz val="10"/>
      <color theme="1"/>
      <name val="Arial"/>
      <family val="2"/>
    </font>
    <font>
      <sz val="9"/>
      <color theme="0"/>
      <name val="Arial"/>
      <family val="2"/>
    </font>
    <font>
      <sz val="9"/>
      <color theme="0" tint="-0.249977111117893"/>
      <name val="Arial"/>
      <family val="2"/>
    </font>
    <font>
      <b/>
      <u/>
      <sz val="10"/>
      <name val="Arial"/>
      <family val="2"/>
    </font>
    <font>
      <b/>
      <u/>
      <sz val="10"/>
      <color theme="1"/>
      <name val="Arial"/>
      <family val="2"/>
    </font>
    <font>
      <u/>
      <sz val="10"/>
      <color theme="1"/>
      <name val="Arial"/>
      <family val="2"/>
    </font>
    <font>
      <sz val="10"/>
      <color indexed="62"/>
      <name val="Arial"/>
      <family val="2"/>
    </font>
    <font>
      <sz val="10"/>
      <color theme="7" tint="-0.249977111117893"/>
      <name val="Arial"/>
      <family val="2"/>
    </font>
    <font>
      <b/>
      <sz val="14"/>
      <color theme="3"/>
      <name val="Arial"/>
      <family val="2"/>
    </font>
    <font>
      <sz val="10"/>
      <color theme="0"/>
      <name val="Arial"/>
      <family val="2"/>
    </font>
    <font>
      <b/>
      <sz val="10"/>
      <color theme="4" tint="-0.249977111117893"/>
      <name val="Arial"/>
      <family val="2"/>
    </font>
    <font>
      <b/>
      <sz val="14"/>
      <color theme="4" tint="-0.249977111117893"/>
      <name val="Arial"/>
      <family val="2"/>
    </font>
    <font>
      <b/>
      <i/>
      <sz val="10"/>
      <color rgb="FFFF0000"/>
      <name val="Arial"/>
      <family val="2"/>
    </font>
    <font>
      <sz val="10"/>
      <color rgb="FFFF9999"/>
      <name val="Arial"/>
      <family val="2"/>
    </font>
    <font>
      <b/>
      <sz val="10"/>
      <color rgb="FFFF9999"/>
      <name val="Arial"/>
      <family val="2"/>
    </font>
    <font>
      <sz val="10"/>
      <color rgb="FFFF0000"/>
      <name val="Arial"/>
      <family val="2"/>
    </font>
    <font>
      <u/>
      <sz val="9"/>
      <name val="Arial"/>
      <family val="2"/>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C7D9D7"/>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10" fillId="0" borderId="0"/>
    <xf numFmtId="9" fontId="12"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cellStyleXfs>
  <cellXfs count="429">
    <xf numFmtId="0" fontId="0" fillId="0" borderId="0" xfId="0"/>
    <xf numFmtId="0" fontId="2" fillId="0" borderId="0" xfId="0" applyFont="1" applyProtection="1"/>
    <xf numFmtId="37" fontId="3" fillId="0" borderId="0" xfId="5" applyNumberFormat="1" applyFont="1" applyAlignment="1" applyProtection="1">
      <alignment horizontal="right"/>
    </xf>
    <xf numFmtId="37" fontId="6" fillId="0" borderId="0" xfId="5" applyNumberFormat="1" applyFont="1" applyProtection="1"/>
    <xf numFmtId="0" fontId="2" fillId="0" borderId="0" xfId="0" applyFont="1" applyAlignment="1" applyProtection="1">
      <alignment horizontal="right"/>
    </xf>
    <xf numFmtId="0" fontId="2" fillId="0" borderId="0" xfId="0" applyFont="1" applyAlignment="1" applyProtection="1">
      <alignment horizontal="left" wrapText="1"/>
    </xf>
    <xf numFmtId="37" fontId="2" fillId="0" borderId="0" xfId="5" applyNumberFormat="1" applyFont="1" applyProtection="1"/>
    <xf numFmtId="0" fontId="6" fillId="0" borderId="0" xfId="0" applyFont="1" applyAlignment="1" applyProtection="1">
      <alignment horizontal="center"/>
    </xf>
    <xf numFmtId="37" fontId="2" fillId="0" borderId="0" xfId="5" applyNumberFormat="1" applyFont="1" applyBorder="1" applyProtection="1"/>
    <xf numFmtId="37" fontId="6" fillId="0" borderId="0" xfId="5" applyNumberFormat="1" applyFont="1" applyBorder="1" applyProtection="1"/>
    <xf numFmtId="37" fontId="2" fillId="0" borderId="2" xfId="5" applyNumberFormat="1" applyFont="1" applyBorder="1" applyProtection="1"/>
    <xf numFmtId="37" fontId="3" fillId="0" borderId="0" xfId="5" applyNumberFormat="1" applyFont="1" applyBorder="1" applyProtection="1"/>
    <xf numFmtId="37" fontId="3" fillId="0" borderId="2" xfId="5" applyNumberFormat="1" applyFont="1" applyBorder="1" applyProtection="1"/>
    <xf numFmtId="37" fontId="2" fillId="2" borderId="0" xfId="0" applyNumberFormat="1" applyFont="1" applyFill="1" applyProtection="1"/>
    <xf numFmtId="0" fontId="3" fillId="0" borderId="0" xfId="0" applyFont="1" applyProtection="1"/>
    <xf numFmtId="164" fontId="3" fillId="0" borderId="0" xfId="5" applyNumberFormat="1" applyFont="1" applyProtection="1"/>
    <xf numFmtId="164" fontId="3" fillId="0" borderId="0" xfId="5" applyNumberFormat="1" applyFont="1" applyBorder="1" applyProtection="1"/>
    <xf numFmtId="164" fontId="3" fillId="0" borderId="0" xfId="5" applyNumberFormat="1" applyFont="1" applyAlignment="1" applyProtection="1">
      <alignment horizontal="center"/>
    </xf>
    <xf numFmtId="0" fontId="3" fillId="0" borderId="0" xfId="5" applyNumberFormat="1" applyFont="1" applyBorder="1" applyAlignment="1" applyProtection="1">
      <alignment horizontal="center"/>
    </xf>
    <xf numFmtId="0" fontId="3" fillId="0" borderId="0" xfId="5" applyNumberFormat="1" applyFont="1" applyAlignment="1" applyProtection="1">
      <alignment horizontal="center"/>
    </xf>
    <xf numFmtId="164" fontId="3" fillId="0" borderId="2" xfId="5" applyNumberFormat="1" applyFont="1" applyBorder="1" applyProtection="1"/>
    <xf numFmtId="0" fontId="16" fillId="0" borderId="0" xfId="0" applyFont="1" applyProtection="1"/>
    <xf numFmtId="0" fontId="16" fillId="0" borderId="0" xfId="0" applyFont="1" applyFill="1" applyProtection="1"/>
    <xf numFmtId="164" fontId="7" fillId="0" borderId="0" xfId="6" applyNumberFormat="1" applyFont="1" applyFill="1" applyAlignment="1" applyProtection="1">
      <alignment horizontal="center"/>
    </xf>
    <xf numFmtId="164" fontId="7" fillId="0" borderId="0" xfId="6" applyNumberFormat="1" applyFont="1" applyFill="1" applyBorder="1" applyAlignment="1" applyProtection="1">
      <alignment horizontal="center"/>
    </xf>
    <xf numFmtId="164" fontId="7" fillId="0" borderId="2" xfId="6" applyNumberFormat="1" applyFont="1" applyFill="1" applyBorder="1" applyAlignment="1" applyProtection="1">
      <alignment horizontal="center"/>
    </xf>
    <xf numFmtId="164" fontId="2" fillId="0" borderId="0" xfId="6" applyNumberFormat="1" applyFont="1" applyProtection="1"/>
    <xf numFmtId="164" fontId="2" fillId="0" borderId="0" xfId="6" applyNumberFormat="1" applyFont="1" applyBorder="1" applyProtection="1"/>
    <xf numFmtId="164" fontId="3" fillId="0" borderId="2" xfId="6" applyNumberFormat="1" applyFont="1" applyBorder="1" applyAlignment="1" applyProtection="1">
      <alignment wrapText="1"/>
    </xf>
    <xf numFmtId="164" fontId="20" fillId="0" borderId="0" xfId="5" applyNumberFormat="1" applyFont="1" applyAlignment="1" applyProtection="1">
      <alignment horizontal="center"/>
    </xf>
    <xf numFmtId="44" fontId="0" fillId="6" borderId="0" xfId="5" applyFont="1" applyFill="1" applyBorder="1" applyAlignment="1" applyProtection="1">
      <alignment horizontal="center" vertical="center"/>
      <protection locked="0"/>
    </xf>
    <xf numFmtId="0" fontId="17" fillId="6" borderId="0" xfId="0" applyFont="1" applyFill="1" applyBorder="1" applyAlignment="1" applyProtection="1">
      <alignment horizontal="center" vertical="center"/>
      <protection locked="0"/>
    </xf>
    <xf numFmtId="0" fontId="10" fillId="6" borderId="0" xfId="0" applyFont="1" applyFill="1" applyAlignment="1" applyProtection="1">
      <alignment horizontal="center" vertical="center"/>
      <protection locked="0"/>
    </xf>
    <xf numFmtId="44" fontId="0" fillId="6" borderId="7" xfId="5" applyFont="1" applyFill="1" applyBorder="1" applyAlignment="1" applyProtection="1">
      <alignment horizontal="center" vertical="center"/>
      <protection locked="0"/>
    </xf>
    <xf numFmtId="0" fontId="10" fillId="0" borderId="9" xfId="0" applyFont="1" applyBorder="1" applyAlignment="1" applyProtection="1">
      <alignment vertical="center"/>
    </xf>
    <xf numFmtId="44" fontId="0" fillId="7" borderId="10" xfId="0" applyNumberFormat="1" applyFill="1" applyBorder="1" applyAlignment="1" applyProtection="1">
      <alignment vertical="center"/>
    </xf>
    <xf numFmtId="0" fontId="10" fillId="0" borderId="6" xfId="0" applyFont="1" applyBorder="1" applyAlignment="1" applyProtection="1">
      <alignment vertical="center"/>
    </xf>
    <xf numFmtId="44" fontId="0" fillId="7" borderId="11" xfId="5" applyFont="1" applyFill="1" applyBorder="1" applyAlignment="1" applyProtection="1">
      <alignment vertical="center"/>
    </xf>
    <xf numFmtId="44" fontId="0" fillId="7" borderId="11" xfId="0" applyNumberFormat="1" applyFill="1" applyBorder="1" applyAlignment="1" applyProtection="1">
      <alignment vertical="center"/>
    </xf>
    <xf numFmtId="0" fontId="10" fillId="0" borderId="0" xfId="0" applyFont="1" applyAlignment="1" applyProtection="1">
      <alignment horizontal="center" vertical="center"/>
    </xf>
    <xf numFmtId="44" fontId="0" fillId="7" borderId="0" xfId="0" applyNumberFormat="1" applyFill="1" applyBorder="1" applyAlignment="1" applyProtection="1">
      <alignment horizontal="center" vertical="center"/>
    </xf>
    <xf numFmtId="0" fontId="23" fillId="7" borderId="0" xfId="0" applyFont="1" applyFill="1" applyAlignment="1" applyProtection="1">
      <alignment horizontal="center" vertical="center" wrapText="1"/>
    </xf>
    <xf numFmtId="44" fontId="0" fillId="7" borderId="0" xfId="5" applyFont="1" applyFill="1" applyBorder="1" applyAlignment="1" applyProtection="1">
      <alignment horizontal="center" vertical="center"/>
    </xf>
    <xf numFmtId="0" fontId="23" fillId="7" borderId="0" xfId="0" applyFont="1" applyFill="1" applyAlignment="1" applyProtection="1">
      <alignment horizontal="center" vertical="center"/>
    </xf>
    <xf numFmtId="44" fontId="0" fillId="7" borderId="16" xfId="0" applyNumberFormat="1" applyFill="1" applyBorder="1" applyAlignment="1" applyProtection="1">
      <alignment horizontal="center" vertical="center"/>
    </xf>
    <xf numFmtId="44" fontId="0" fillId="0" borderId="0" xfId="0" applyNumberFormat="1" applyAlignment="1" applyProtection="1">
      <alignment horizontal="center" vertical="center"/>
    </xf>
    <xf numFmtId="44" fontId="0" fillId="7" borderId="7" xfId="0" applyNumberFormat="1" applyFill="1" applyBorder="1" applyAlignment="1" applyProtection="1">
      <alignment horizontal="center" vertical="center"/>
    </xf>
    <xf numFmtId="0" fontId="24" fillId="7" borderId="0" xfId="0" applyFont="1" applyFill="1" applyBorder="1" applyAlignment="1" applyProtection="1">
      <alignment horizontal="center" vertical="center"/>
    </xf>
    <xf numFmtId="44" fontId="0" fillId="9" borderId="15" xfId="0" applyNumberFormat="1" applyFill="1" applyBorder="1" applyAlignment="1" applyProtection="1">
      <alignment horizontal="center" vertical="center"/>
    </xf>
    <xf numFmtId="0" fontId="1" fillId="9" borderId="0" xfId="0" applyFont="1" applyFill="1" applyAlignment="1" applyProtection="1">
      <alignment horizontal="center" vertical="center"/>
    </xf>
    <xf numFmtId="0" fontId="0" fillId="9" borderId="0" xfId="0" applyFill="1" applyAlignment="1" applyProtection="1">
      <alignment horizontal="center" vertical="center"/>
    </xf>
    <xf numFmtId="0" fontId="1" fillId="9" borderId="15" xfId="0" applyFont="1" applyFill="1" applyBorder="1" applyAlignment="1" applyProtection="1">
      <alignment horizontal="center" vertical="center" wrapText="1"/>
    </xf>
    <xf numFmtId="44" fontId="0" fillId="9" borderId="15" xfId="5" applyFont="1" applyFill="1" applyBorder="1" applyAlignment="1" applyProtection="1">
      <alignment horizontal="center" vertical="center"/>
    </xf>
    <xf numFmtId="0" fontId="1" fillId="9" borderId="15" xfId="0" applyFont="1" applyFill="1" applyBorder="1" applyAlignment="1" applyProtection="1">
      <alignment horizontal="right"/>
      <protection locked="0"/>
    </xf>
    <xf numFmtId="44" fontId="1" fillId="7" borderId="0" xfId="5" applyFont="1" applyFill="1" applyAlignment="1" applyProtection="1">
      <alignment horizontal="center" vertical="center"/>
    </xf>
    <xf numFmtId="0" fontId="1" fillId="7" borderId="0" xfId="0" applyFont="1" applyFill="1" applyAlignment="1" applyProtection="1">
      <alignment horizontal="center" vertical="center"/>
    </xf>
    <xf numFmtId="44" fontId="18" fillId="7" borderId="18" xfId="0" applyNumberFormat="1" applyFont="1" applyFill="1" applyBorder="1" applyAlignment="1" applyProtection="1">
      <alignment horizontal="center" vertical="center"/>
    </xf>
    <xf numFmtId="44" fontId="18" fillId="7" borderId="17" xfId="0" applyNumberFormat="1" applyFont="1" applyFill="1" applyBorder="1" applyAlignment="1" applyProtection="1">
      <alignment horizontal="center" vertical="center"/>
    </xf>
    <xf numFmtId="44" fontId="18" fillId="7" borderId="7" xfId="0" applyNumberFormat="1" applyFont="1" applyFill="1" applyBorder="1" applyAlignment="1" applyProtection="1">
      <alignment horizontal="center" vertical="center"/>
    </xf>
    <xf numFmtId="44" fontId="1" fillId="7" borderId="0" xfId="0" applyNumberFormat="1" applyFont="1" applyFill="1" applyAlignment="1" applyProtection="1">
      <alignment horizontal="center" vertical="center"/>
    </xf>
    <xf numFmtId="44" fontId="1" fillId="7" borderId="19" xfId="5" applyFont="1" applyFill="1" applyBorder="1" applyAlignment="1" applyProtection="1">
      <alignment horizontal="center" vertical="center"/>
    </xf>
    <xf numFmtId="0" fontId="18" fillId="9" borderId="15" xfId="0" applyFont="1" applyFill="1" applyBorder="1" applyAlignment="1" applyProtection="1">
      <alignment horizontal="center" vertical="center" wrapText="1"/>
    </xf>
    <xf numFmtId="44" fontId="0" fillId="9" borderId="20" xfId="0" applyNumberFormat="1" applyFill="1" applyBorder="1" applyAlignment="1" applyProtection="1">
      <alignment horizontal="center" vertical="center"/>
    </xf>
    <xf numFmtId="0" fontId="1" fillId="0" borderId="0" xfId="0" applyFont="1" applyAlignment="1" applyProtection="1">
      <alignment horizontal="center" vertical="center"/>
      <protection locked="0"/>
    </xf>
    <xf numFmtId="0" fontId="1" fillId="6" borderId="0" xfId="0" applyFont="1" applyFill="1" applyAlignment="1" applyProtection="1">
      <alignment horizontal="center" vertical="center"/>
    </xf>
    <xf numFmtId="0" fontId="16" fillId="0" borderId="0" xfId="0" applyFont="1" applyAlignment="1" applyProtection="1">
      <alignment wrapText="1"/>
    </xf>
    <xf numFmtId="0" fontId="2" fillId="0" borderId="0" xfId="0" applyFont="1" applyAlignment="1" applyProtection="1">
      <alignment wrapText="1"/>
    </xf>
    <xf numFmtId="0" fontId="16" fillId="0" borderId="0" xfId="0" applyFont="1" applyFill="1" applyAlignment="1" applyProtection="1">
      <alignment wrapText="1"/>
    </xf>
    <xf numFmtId="0" fontId="2" fillId="3" borderId="0" xfId="0" applyFont="1" applyFill="1" applyAlignment="1" applyProtection="1">
      <alignment wrapText="1"/>
    </xf>
    <xf numFmtId="0" fontId="0" fillId="0" borderId="0" xfId="0" applyFill="1" applyAlignment="1" applyProtection="1">
      <alignment horizontal="center" vertical="center"/>
    </xf>
    <xf numFmtId="0" fontId="1" fillId="0" borderId="6" xfId="0" applyFont="1" applyBorder="1" applyAlignment="1" applyProtection="1">
      <alignment vertical="center"/>
    </xf>
    <xf numFmtId="0" fontId="18" fillId="0" borderId="0" xfId="0" applyFont="1" applyBorder="1" applyAlignment="1" applyProtection="1">
      <alignment horizontal="center" vertical="center" wrapText="1"/>
    </xf>
    <xf numFmtId="164" fontId="3" fillId="0" borderId="0" xfId="6" applyNumberFormat="1" applyFont="1" applyBorder="1" applyAlignment="1" applyProtection="1">
      <alignment horizontal="center" wrapText="1"/>
    </xf>
    <xf numFmtId="0" fontId="1" fillId="0" borderId="0" xfId="0" applyFont="1" applyAlignment="1" applyProtection="1">
      <alignment horizontal="center" vertical="center"/>
    </xf>
    <xf numFmtId="0" fontId="1" fillId="9" borderId="15" xfId="0" applyFont="1" applyFill="1" applyBorder="1" applyAlignment="1" applyProtection="1">
      <alignment horizontal="center" vertical="center"/>
    </xf>
    <xf numFmtId="0" fontId="0" fillId="0" borderId="0" xfId="0" applyAlignment="1" applyProtection="1">
      <alignment horizontal="center" vertical="center"/>
    </xf>
    <xf numFmtId="0" fontId="1" fillId="0" borderId="0" xfId="0" applyFont="1" applyFill="1" applyAlignment="1" applyProtection="1">
      <alignment horizontal="center" vertical="center"/>
      <protection locked="0"/>
    </xf>
    <xf numFmtId="0" fontId="1" fillId="6" borderId="0" xfId="0" applyFont="1" applyFill="1" applyAlignment="1" applyProtection="1">
      <alignment horizontal="center" vertical="center" wrapText="1"/>
    </xf>
    <xf numFmtId="44" fontId="0" fillId="6" borderId="15" xfId="5" applyFont="1" applyFill="1" applyBorder="1" applyAlignment="1" applyProtection="1">
      <alignment horizontal="center" vertical="center"/>
      <protection locked="0"/>
    </xf>
    <xf numFmtId="44" fontId="0" fillId="6" borderId="15" xfId="5"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4" fontId="3" fillId="4" borderId="0" xfId="5" applyNumberFormat="1" applyFont="1" applyFill="1" applyProtection="1"/>
    <xf numFmtId="0" fontId="2" fillId="4" borderId="0" xfId="0" applyFont="1" applyFill="1" applyProtection="1"/>
    <xf numFmtId="0" fontId="3" fillId="4" borderId="0" xfId="5" applyNumberFormat="1" applyFont="1" applyFill="1" applyAlignment="1" applyProtection="1">
      <alignment horizontal="center"/>
    </xf>
    <xf numFmtId="0" fontId="3" fillId="4" borderId="0" xfId="6" applyNumberFormat="1" applyFont="1" applyFill="1" applyBorder="1" applyAlignment="1" applyProtection="1">
      <alignment horizontal="center"/>
    </xf>
    <xf numFmtId="0" fontId="28" fillId="4" borderId="0" xfId="0" applyFont="1" applyFill="1" applyProtection="1"/>
    <xf numFmtId="0" fontId="2" fillId="4" borderId="0" xfId="0" applyFont="1" applyFill="1" applyAlignment="1" applyProtection="1">
      <alignment horizontal="left" vertical="center" wrapText="1"/>
    </xf>
    <xf numFmtId="0" fontId="8" fillId="4" borderId="0" xfId="0" applyFont="1" applyFill="1" applyAlignment="1" applyProtection="1">
      <alignment horizontal="left" vertical="center" wrapText="1"/>
    </xf>
    <xf numFmtId="37" fontId="5" fillId="4" borderId="0" xfId="0" applyNumberFormat="1" applyFont="1" applyFill="1" applyProtection="1"/>
    <xf numFmtId="37" fontId="5" fillId="4" borderId="0" xfId="0" applyNumberFormat="1" applyFont="1" applyFill="1" applyBorder="1" applyProtection="1"/>
    <xf numFmtId="37" fontId="2" fillId="4" borderId="0" xfId="0" applyNumberFormat="1" applyFont="1" applyFill="1" applyProtection="1"/>
    <xf numFmtId="0" fontId="2" fillId="4" borderId="0" xfId="0" applyFont="1" applyFill="1" applyAlignment="1" applyProtection="1">
      <alignment horizontal="right"/>
    </xf>
    <xf numFmtId="0" fontId="2" fillId="11" borderId="0" xfId="0" applyFont="1" applyFill="1" applyProtection="1"/>
    <xf numFmtId="37" fontId="2" fillId="11" borderId="0" xfId="0" applyNumberFormat="1" applyFont="1" applyFill="1" applyProtection="1"/>
    <xf numFmtId="0" fontId="2" fillId="11" borderId="0" xfId="0" applyFont="1" applyFill="1" applyAlignment="1" applyProtection="1">
      <alignment horizontal="right"/>
    </xf>
    <xf numFmtId="37" fontId="3" fillId="0" borderId="0" xfId="5" applyNumberFormat="1" applyFont="1" applyProtection="1"/>
    <xf numFmtId="0" fontId="2" fillId="4" borderId="0" xfId="0" applyFont="1" applyFill="1" applyAlignment="1" applyProtection="1">
      <alignment horizontal="left" wrapText="1"/>
    </xf>
    <xf numFmtId="0" fontId="2" fillId="11" borderId="0" xfId="0" applyFont="1" applyFill="1" applyAlignment="1" applyProtection="1">
      <alignment horizontal="left" wrapText="1"/>
    </xf>
    <xf numFmtId="37" fontId="2" fillId="4" borderId="0" xfId="0" applyNumberFormat="1" applyFont="1" applyFill="1" applyBorder="1" applyProtection="1"/>
    <xf numFmtId="37" fontId="28" fillId="4" borderId="0" xfId="0" applyNumberFormat="1" applyFont="1" applyFill="1" applyProtection="1"/>
    <xf numFmtId="37" fontId="2" fillId="11" borderId="0" xfId="0" applyNumberFormat="1" applyFont="1" applyFill="1" applyBorder="1" applyProtection="1"/>
    <xf numFmtId="0" fontId="2" fillId="11" borderId="0" xfId="0" applyFont="1" applyFill="1" applyAlignment="1" applyProtection="1">
      <alignment horizontal="left" vertical="center" wrapText="1"/>
    </xf>
    <xf numFmtId="44" fontId="29" fillId="11" borderId="0" xfId="0" applyNumberFormat="1" applyFont="1" applyFill="1" applyAlignment="1" applyProtection="1">
      <alignment horizontal="left" vertical="center" wrapText="1"/>
    </xf>
    <xf numFmtId="0" fontId="29" fillId="11" borderId="0" xfId="0" applyFont="1" applyFill="1" applyProtection="1"/>
    <xf numFmtId="44" fontId="29" fillId="11" borderId="0" xfId="0" applyNumberFormat="1" applyFont="1" applyFill="1" applyProtection="1"/>
    <xf numFmtId="0" fontId="29" fillId="11" borderId="0" xfId="0" applyFont="1" applyFill="1" applyAlignment="1" applyProtection="1">
      <alignment horizontal="left" vertical="center" wrapText="1"/>
    </xf>
    <xf numFmtId="0" fontId="2" fillId="11" borderId="0" xfId="0" applyFont="1" applyFill="1" applyBorder="1" applyProtection="1"/>
    <xf numFmtId="0" fontId="2" fillId="0" borderId="0" xfId="0" applyFont="1" applyBorder="1" applyProtection="1"/>
    <xf numFmtId="0" fontId="3" fillId="8" borderId="0" xfId="0" applyFont="1" applyFill="1" applyProtection="1">
      <protection locked="0"/>
    </xf>
    <xf numFmtId="0" fontId="3" fillId="4" borderId="0" xfId="0" applyFont="1" applyFill="1" applyAlignment="1" applyProtection="1">
      <alignment horizontal="right"/>
    </xf>
    <xf numFmtId="14" fontId="9" fillId="4" borderId="0" xfId="0" applyNumberFormat="1" applyFont="1" applyFill="1" applyAlignment="1" applyProtection="1">
      <alignment horizontal="left"/>
    </xf>
    <xf numFmtId="0" fontId="2" fillId="4" borderId="0" xfId="0" applyFont="1" applyFill="1" applyAlignment="1" applyProtection="1">
      <alignment horizontal="left"/>
    </xf>
    <xf numFmtId="0" fontId="4" fillId="4" borderId="0" xfId="0" applyFont="1" applyFill="1" applyAlignment="1" applyProtection="1">
      <alignment horizontal="center"/>
    </xf>
    <xf numFmtId="0" fontId="8" fillId="4" borderId="0" xfId="0" applyFont="1" applyFill="1" applyAlignment="1" applyProtection="1">
      <alignment horizontal="left" vertical="center"/>
    </xf>
    <xf numFmtId="0" fontId="2" fillId="0" borderId="15" xfId="0" applyFont="1" applyBorder="1" applyProtection="1"/>
    <xf numFmtId="37" fontId="2" fillId="0" borderId="15" xfId="5" applyNumberFormat="1" applyFont="1" applyBorder="1" applyProtection="1"/>
    <xf numFmtId="37" fontId="2" fillId="12" borderId="15" xfId="5" applyNumberFormat="1" applyFont="1" applyFill="1" applyBorder="1" applyProtection="1"/>
    <xf numFmtId="37" fontId="2" fillId="7" borderId="15" xfId="0" applyNumberFormat="1" applyFont="1" applyFill="1" applyBorder="1" applyAlignment="1" applyProtection="1">
      <alignment horizontal="right" vertical="center"/>
    </xf>
    <xf numFmtId="0" fontId="2" fillId="8" borderId="15" xfId="0" applyFont="1" applyFill="1" applyBorder="1" applyAlignment="1" applyProtection="1">
      <alignment horizontal="left" vertical="center" wrapText="1"/>
      <protection locked="0"/>
    </xf>
    <xf numFmtId="37" fontId="3" fillId="0" borderId="15" xfId="5" applyNumberFormat="1" applyFont="1" applyBorder="1" applyAlignment="1" applyProtection="1">
      <alignment horizontal="right"/>
    </xf>
    <xf numFmtId="0" fontId="2" fillId="0" borderId="15" xfId="0" applyFont="1" applyFill="1" applyBorder="1" applyProtection="1"/>
    <xf numFmtId="0" fontId="2" fillId="3" borderId="15" xfId="0" applyFont="1" applyFill="1" applyBorder="1" applyProtection="1"/>
    <xf numFmtId="37" fontId="3" fillId="4" borderId="5" xfId="5" applyNumberFormat="1" applyFont="1" applyFill="1" applyBorder="1" applyAlignment="1" applyProtection="1">
      <alignment horizontal="right"/>
    </xf>
    <xf numFmtId="37" fontId="3" fillId="4" borderId="0" xfId="5" applyNumberFormat="1" applyFont="1" applyFill="1" applyBorder="1" applyAlignment="1" applyProtection="1">
      <alignment horizontal="right"/>
    </xf>
    <xf numFmtId="39" fontId="6" fillId="0" borderId="20" xfId="5" applyNumberFormat="1" applyFont="1" applyBorder="1" applyProtection="1"/>
    <xf numFmtId="37" fontId="6" fillId="0" borderId="20" xfId="5" applyNumberFormat="1" applyFont="1" applyBorder="1" applyAlignment="1" applyProtection="1">
      <alignment horizontal="right"/>
    </xf>
    <xf numFmtId="0" fontId="3" fillId="4" borderId="0" xfId="0" applyFont="1" applyFill="1" applyAlignment="1" applyProtection="1">
      <alignment horizontal="center"/>
    </xf>
    <xf numFmtId="37" fontId="3" fillId="4" borderId="0" xfId="5" applyNumberFormat="1" applyFont="1" applyFill="1" applyAlignment="1" applyProtection="1">
      <alignment horizontal="right"/>
    </xf>
    <xf numFmtId="37" fontId="3" fillId="4" borderId="15" xfId="5" applyNumberFormat="1" applyFont="1" applyFill="1" applyBorder="1" applyAlignment="1" applyProtection="1">
      <alignment horizontal="right"/>
    </xf>
    <xf numFmtId="37" fontId="2" fillId="4" borderId="0" xfId="5" applyNumberFormat="1" applyFont="1" applyFill="1" applyProtection="1"/>
    <xf numFmtId="37" fontId="2" fillId="4" borderId="0" xfId="5" applyNumberFormat="1" applyFont="1" applyFill="1" applyBorder="1" applyProtection="1"/>
    <xf numFmtId="37" fontId="2" fillId="4" borderId="0" xfId="0" quotePrefix="1" applyNumberFormat="1" applyFont="1" applyFill="1" applyAlignment="1" applyProtection="1">
      <alignment horizontal="right"/>
    </xf>
    <xf numFmtId="37" fontId="2" fillId="4" borderId="0" xfId="0" applyNumberFormat="1" applyFont="1" applyFill="1" applyAlignment="1" applyProtection="1">
      <alignment horizontal="right"/>
    </xf>
    <xf numFmtId="0" fontId="0" fillId="4" borderId="0" xfId="0" applyFill="1" applyAlignment="1" applyProtection="1">
      <alignment horizontal="center" vertical="center"/>
    </xf>
    <xf numFmtId="0" fontId="1" fillId="4" borderId="0" xfId="0" applyFont="1" applyFill="1" applyAlignment="1" applyProtection="1">
      <alignment horizontal="center" vertical="center"/>
    </xf>
    <xf numFmtId="0" fontId="10" fillId="4" borderId="0" xfId="0" applyFont="1" applyFill="1" applyAlignment="1" applyProtection="1">
      <alignment horizontal="center" vertical="center" wrapText="1"/>
    </xf>
    <xf numFmtId="0" fontId="1" fillId="4" borderId="0" xfId="0" applyFont="1" applyFill="1" applyAlignment="1" applyProtection="1">
      <alignment horizontal="center" vertical="center" wrapText="1"/>
    </xf>
    <xf numFmtId="0" fontId="0" fillId="11" borderId="0" xfId="0" applyFill="1" applyAlignment="1" applyProtection="1">
      <alignment horizontal="center" vertical="center"/>
    </xf>
    <xf numFmtId="0" fontId="1" fillId="11" borderId="0" xfId="0" applyFont="1" applyFill="1" applyAlignment="1" applyProtection="1">
      <alignment horizontal="center" vertical="center"/>
    </xf>
    <xf numFmtId="40" fontId="0" fillId="11" borderId="0" xfId="0" applyNumberFormat="1" applyFill="1" applyAlignment="1" applyProtection="1">
      <alignment horizontal="center" vertical="center"/>
    </xf>
    <xf numFmtId="0" fontId="10" fillId="11" borderId="0" xfId="0" applyFont="1" applyFill="1" applyAlignment="1" applyProtection="1">
      <alignment horizontal="center" vertical="center" wrapText="1"/>
    </xf>
    <xf numFmtId="0" fontId="1" fillId="11" borderId="0" xfId="0" applyFont="1" applyFill="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8" fillId="11" borderId="15"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xf>
    <xf numFmtId="0" fontId="16" fillId="11" borderId="0" xfId="0" applyFont="1" applyFill="1" applyAlignment="1" applyProtection="1">
      <alignment wrapText="1"/>
    </xf>
    <xf numFmtId="0" fontId="2" fillId="11" borderId="0" xfId="0" applyFont="1" applyFill="1" applyAlignment="1" applyProtection="1">
      <alignment wrapText="1"/>
    </xf>
    <xf numFmtId="166" fontId="0" fillId="4" borderId="0" xfId="0" applyNumberFormat="1" applyFill="1" applyAlignment="1" applyProtection="1">
      <alignment horizontal="center" vertical="center"/>
    </xf>
    <xf numFmtId="0" fontId="22" fillId="4" borderId="0" xfId="0" applyFont="1" applyFill="1" applyBorder="1" applyAlignment="1" applyProtection="1">
      <alignment horizontal="center" vertical="center"/>
    </xf>
    <xf numFmtId="9" fontId="0" fillId="4" borderId="0" xfId="0" applyNumberFormat="1" applyFill="1" applyAlignment="1" applyProtection="1">
      <alignment horizontal="center" vertical="center"/>
    </xf>
    <xf numFmtId="44" fontId="0" fillId="4" borderId="0" xfId="0" applyNumberFormat="1" applyFill="1" applyAlignment="1" applyProtection="1">
      <alignment horizontal="center" vertical="center"/>
    </xf>
    <xf numFmtId="44" fontId="0" fillId="4" borderId="0" xfId="5" applyFont="1" applyFill="1" applyAlignment="1" applyProtection="1">
      <alignment horizontal="center" vertical="center"/>
    </xf>
    <xf numFmtId="0" fontId="18" fillId="4" borderId="0" xfId="0" applyFont="1" applyFill="1" applyBorder="1" applyAlignment="1" applyProtection="1">
      <alignment horizontal="center" vertical="center"/>
    </xf>
    <xf numFmtId="44" fontId="1" fillId="4" borderId="0" xfId="5" applyFont="1" applyFill="1" applyAlignment="1" applyProtection="1">
      <alignment horizontal="center" vertical="center"/>
    </xf>
    <xf numFmtId="44" fontId="18" fillId="4" borderId="0" xfId="0" applyNumberFormat="1" applyFont="1" applyFill="1" applyBorder="1" applyAlignment="1" applyProtection="1">
      <alignment horizontal="center" vertical="center"/>
    </xf>
    <xf numFmtId="9" fontId="0" fillId="8" borderId="8" xfId="0" applyNumberFormat="1" applyFill="1" applyBorder="1" applyAlignment="1" applyProtection="1">
      <alignment horizontal="center" vertical="center"/>
      <protection locked="0"/>
    </xf>
    <xf numFmtId="0" fontId="22" fillId="0" borderId="0" xfId="0" applyFont="1" applyBorder="1" applyAlignment="1" applyProtection="1">
      <alignment horizontal="right" vertical="center"/>
    </xf>
    <xf numFmtId="0" fontId="1" fillId="0" borderId="15" xfId="0" applyFont="1" applyBorder="1" applyAlignment="1" applyProtection="1">
      <alignment horizontal="center" vertical="center"/>
    </xf>
    <xf numFmtId="0" fontId="18" fillId="0" borderId="15" xfId="0" applyFont="1" applyBorder="1" applyAlignment="1" applyProtection="1">
      <alignment horizontal="center" vertical="center"/>
    </xf>
    <xf numFmtId="0" fontId="1" fillId="0" borderId="15"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0" fillId="0" borderId="15" xfId="0" applyBorder="1" applyAlignment="1" applyProtection="1">
      <alignment horizontal="center" vertical="center"/>
    </xf>
    <xf numFmtId="0" fontId="10" fillId="0" borderId="15" xfId="0" applyFont="1" applyBorder="1" applyAlignment="1" applyProtection="1">
      <alignment horizontal="center" vertical="center"/>
    </xf>
    <xf numFmtId="0" fontId="23" fillId="0" borderId="15" xfId="0" applyFont="1" applyBorder="1" applyAlignment="1" applyProtection="1">
      <alignment horizontal="center" vertical="center"/>
    </xf>
    <xf numFmtId="44" fontId="0" fillId="7" borderId="21" xfId="5" applyFont="1" applyFill="1" applyBorder="1" applyAlignment="1" applyProtection="1">
      <alignment horizontal="center" vertical="center"/>
    </xf>
    <xf numFmtId="44" fontId="0" fillId="6" borderId="20" xfId="5" applyFont="1" applyFill="1" applyBorder="1" applyAlignment="1" applyProtection="1">
      <alignment horizontal="center" vertical="center"/>
      <protection locked="0"/>
    </xf>
    <xf numFmtId="0" fontId="30" fillId="0" borderId="15" xfId="0" applyFont="1" applyBorder="1" applyAlignment="1" applyProtection="1">
      <alignment horizontal="center" vertical="center"/>
    </xf>
    <xf numFmtId="0" fontId="0" fillId="0" borderId="15" xfId="0"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0" fillId="4" borderId="0" xfId="0" applyFont="1" applyFill="1" applyAlignment="1" applyProtection="1">
      <alignment horizontal="center" vertical="center"/>
    </xf>
    <xf numFmtId="0" fontId="23" fillId="4" borderId="0" xfId="0" applyFont="1" applyFill="1" applyAlignment="1" applyProtection="1">
      <alignment horizontal="center" vertical="center" wrapText="1"/>
    </xf>
    <xf numFmtId="44" fontId="0" fillId="4" borderId="0" xfId="5" applyFont="1" applyFill="1" applyBorder="1" applyAlignment="1" applyProtection="1">
      <alignment horizontal="center" vertical="center"/>
    </xf>
    <xf numFmtId="44" fontId="0" fillId="4" borderId="0" xfId="0" applyNumberFormat="1" applyFill="1" applyBorder="1" applyAlignment="1" applyProtection="1">
      <alignment horizontal="center" vertical="center"/>
    </xf>
    <xf numFmtId="0" fontId="23" fillId="4" borderId="0" xfId="0" applyFont="1" applyFill="1" applyAlignment="1" applyProtection="1">
      <alignment horizontal="center" vertical="center"/>
    </xf>
    <xf numFmtId="44" fontId="10" fillId="4" borderId="0" xfId="5" applyFont="1" applyFill="1" applyBorder="1" applyAlignment="1" applyProtection="1">
      <alignment horizontal="center" vertical="center" wrapText="1"/>
    </xf>
    <xf numFmtId="44" fontId="18" fillId="6" borderId="20" xfId="5" applyFont="1" applyFill="1" applyBorder="1" applyAlignment="1" applyProtection="1">
      <alignment horizontal="center" vertical="center"/>
      <protection locked="0"/>
    </xf>
    <xf numFmtId="44" fontId="1" fillId="6" borderId="15" xfId="5" applyFont="1" applyFill="1" applyBorder="1" applyAlignment="1" applyProtection="1">
      <alignment horizontal="center" vertical="center"/>
      <protection locked="0"/>
    </xf>
    <xf numFmtId="0" fontId="21"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1" fillId="4" borderId="0" xfId="0" applyFont="1" applyFill="1" applyAlignment="1" applyProtection="1">
      <alignment horizontal="center" vertical="center"/>
      <protection locked="0"/>
    </xf>
    <xf numFmtId="0" fontId="0" fillId="4" borderId="0" xfId="0" applyFill="1" applyBorder="1" applyAlignment="1" applyProtection="1">
      <alignment vertical="center"/>
    </xf>
    <xf numFmtId="0" fontId="0" fillId="4" borderId="0" xfId="0"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1" fillId="9" borderId="15" xfId="0" applyFont="1" applyFill="1" applyBorder="1" applyAlignment="1" applyProtection="1">
      <alignment horizontal="right"/>
    </xf>
    <xf numFmtId="0" fontId="0" fillId="4" borderId="0" xfId="0" applyFill="1" applyProtection="1"/>
    <xf numFmtId="0" fontId="0" fillId="11" borderId="0" xfId="0" applyFill="1" applyProtection="1"/>
    <xf numFmtId="0" fontId="0" fillId="6" borderId="0" xfId="0" applyFill="1" applyAlignment="1" applyProtection="1">
      <alignment horizontal="center" vertical="center"/>
      <protection locked="0"/>
    </xf>
    <xf numFmtId="44" fontId="1" fillId="6" borderId="0" xfId="5" applyFont="1" applyFill="1" applyBorder="1" applyAlignment="1" applyProtection="1">
      <alignment horizontal="center" vertical="center"/>
      <protection locked="0"/>
    </xf>
    <xf numFmtId="0" fontId="1" fillId="0" borderId="9" xfId="0" applyFont="1" applyBorder="1" applyAlignment="1" applyProtection="1">
      <alignment vertical="center"/>
    </xf>
    <xf numFmtId="44" fontId="1" fillId="7" borderId="10" xfId="0" applyNumberFormat="1" applyFont="1" applyFill="1" applyBorder="1" applyAlignment="1" applyProtection="1">
      <alignment vertical="center"/>
    </xf>
    <xf numFmtId="44" fontId="1" fillId="7" borderId="11" xfId="5" applyFont="1" applyFill="1" applyBorder="1" applyAlignment="1" applyProtection="1">
      <alignment vertical="center"/>
    </xf>
    <xf numFmtId="44" fontId="1" fillId="7" borderId="11" xfId="0" applyNumberFormat="1" applyFont="1" applyFill="1" applyBorder="1" applyAlignment="1" applyProtection="1">
      <alignment vertical="center"/>
    </xf>
    <xf numFmtId="44" fontId="1" fillId="7" borderId="0" xfId="0" applyNumberFormat="1" applyFont="1" applyFill="1" applyBorder="1" applyAlignment="1" applyProtection="1">
      <alignment horizontal="center" vertical="center"/>
    </xf>
    <xf numFmtId="0" fontId="1" fillId="6" borderId="0" xfId="0" applyFont="1" applyFill="1" applyAlignment="1" applyProtection="1">
      <alignment horizontal="center" vertical="center"/>
      <protection locked="0"/>
    </xf>
    <xf numFmtId="44" fontId="1" fillId="7" borderId="7" xfId="0" applyNumberFormat="1" applyFont="1" applyFill="1" applyBorder="1" applyAlignment="1" applyProtection="1">
      <alignment horizontal="center" vertical="center"/>
    </xf>
    <xf numFmtId="44" fontId="1" fillId="6" borderId="7" xfId="5" applyFont="1" applyFill="1" applyBorder="1" applyAlignment="1" applyProtection="1">
      <alignment horizontal="center" vertical="center"/>
      <protection locked="0"/>
    </xf>
    <xf numFmtId="44" fontId="1" fillId="7" borderId="0" xfId="5" applyFont="1" applyFill="1" applyBorder="1" applyAlignment="1" applyProtection="1">
      <alignment horizontal="center" vertical="center"/>
    </xf>
    <xf numFmtId="44" fontId="1" fillId="7" borderId="16" xfId="0" applyNumberFormat="1" applyFont="1" applyFill="1" applyBorder="1" applyAlignment="1" applyProtection="1">
      <alignment horizontal="center" vertical="center"/>
    </xf>
    <xf numFmtId="44" fontId="1" fillId="9" borderId="15" xfId="0" applyNumberFormat="1" applyFont="1" applyFill="1" applyBorder="1" applyAlignment="1" applyProtection="1">
      <alignment horizontal="center" vertical="center"/>
    </xf>
    <xf numFmtId="44" fontId="1" fillId="9" borderId="20" xfId="0" applyNumberFormat="1" applyFont="1" applyFill="1" applyBorder="1" applyAlignment="1" applyProtection="1">
      <alignment horizontal="center" vertical="center"/>
    </xf>
    <xf numFmtId="44" fontId="1" fillId="9" borderId="15" xfId="5" applyFont="1" applyFill="1" applyBorder="1" applyAlignment="1" applyProtection="1">
      <alignment horizontal="center" vertical="center"/>
    </xf>
    <xf numFmtId="44" fontId="1" fillId="9" borderId="20" xfId="0" applyNumberFormat="1" applyFont="1" applyFill="1" applyBorder="1" applyAlignment="1" applyProtection="1">
      <alignment horizontal="center" vertical="center"/>
      <protection locked="0"/>
    </xf>
    <xf numFmtId="0" fontId="1" fillId="9" borderId="0" xfId="0" applyFont="1" applyFill="1" applyProtection="1">
      <protection locked="0"/>
    </xf>
    <xf numFmtId="0" fontId="1" fillId="9" borderId="0" xfId="0" applyFont="1" applyFill="1" applyAlignment="1" applyProtection="1">
      <alignment horizontal="center" vertical="center"/>
      <protection locked="0"/>
    </xf>
    <xf numFmtId="44" fontId="1" fillId="9" borderId="15" xfId="0" applyNumberFormat="1"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xf>
    <xf numFmtId="0" fontId="1" fillId="11" borderId="0" xfId="0" applyFont="1" applyFill="1" applyAlignment="1" applyProtection="1">
      <alignment horizontal="center" vertical="center"/>
      <protection locked="0"/>
    </xf>
    <xf numFmtId="40" fontId="1" fillId="11" borderId="0" xfId="0" applyNumberFormat="1" applyFont="1" applyFill="1" applyAlignment="1" applyProtection="1">
      <alignment horizontal="center" vertical="center"/>
    </xf>
    <xf numFmtId="0" fontId="33" fillId="11" borderId="0" xfId="0" applyFont="1" applyFill="1" applyAlignment="1" applyProtection="1">
      <alignment wrapText="1"/>
    </xf>
    <xf numFmtId="0" fontId="1" fillId="11" borderId="0" xfId="0" applyFont="1" applyFill="1" applyAlignment="1" applyProtection="1">
      <alignment wrapText="1"/>
    </xf>
    <xf numFmtId="0" fontId="1" fillId="11" borderId="0" xfId="0" applyFont="1" applyFill="1" applyProtection="1">
      <protection locked="0"/>
    </xf>
    <xf numFmtId="0" fontId="1" fillId="5" borderId="0" xfId="0" applyFont="1" applyFill="1" applyProtection="1">
      <protection locked="0"/>
    </xf>
    <xf numFmtId="0" fontId="1" fillId="5" borderId="0" xfId="0" applyFont="1" applyFill="1" applyAlignment="1" applyProtection="1">
      <alignment horizontal="center" vertical="center"/>
      <protection locked="0"/>
    </xf>
    <xf numFmtId="0" fontId="1" fillId="5" borderId="0" xfId="0" applyFont="1" applyFill="1" applyAlignment="1" applyProtection="1">
      <alignment horizontal="center" vertical="center"/>
    </xf>
    <xf numFmtId="166" fontId="1" fillId="5" borderId="0" xfId="0" applyNumberFormat="1" applyFont="1" applyFill="1" applyAlignment="1" applyProtection="1">
      <alignment horizontal="center" vertical="center"/>
    </xf>
    <xf numFmtId="44" fontId="1" fillId="5" borderId="0" xfId="0" applyNumberFormat="1" applyFont="1" applyFill="1" applyAlignment="1" applyProtection="1">
      <alignment horizontal="center" vertical="center"/>
      <protection locked="0"/>
    </xf>
    <xf numFmtId="44" fontId="1" fillId="5" borderId="0" xfId="5" applyFont="1" applyFill="1" applyAlignment="1" applyProtection="1">
      <alignment horizontal="center" vertical="center"/>
    </xf>
    <xf numFmtId="44" fontId="18" fillId="5" borderId="0" xfId="0" applyNumberFormat="1"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9" fontId="1" fillId="5" borderId="0" xfId="0" applyNumberFormat="1" applyFont="1" applyFill="1" applyAlignment="1" applyProtection="1">
      <alignment horizontal="center" vertical="center"/>
    </xf>
    <xf numFmtId="44" fontId="1" fillId="5" borderId="0" xfId="0" applyNumberFormat="1" applyFont="1" applyFill="1" applyAlignment="1" applyProtection="1">
      <alignment horizontal="center" vertical="center"/>
    </xf>
    <xf numFmtId="0" fontId="18" fillId="5" borderId="0" xfId="0" applyFont="1" applyFill="1" applyBorder="1" applyAlignment="1" applyProtection="1">
      <alignment horizontal="center" vertical="center"/>
    </xf>
    <xf numFmtId="0" fontId="27" fillId="5" borderId="0" xfId="0" applyFont="1" applyFill="1" applyBorder="1" applyAlignment="1" applyProtection="1">
      <alignment horizontal="right" vertical="center"/>
    </xf>
    <xf numFmtId="9" fontId="1" fillId="8" borderId="8" xfId="0" applyNumberFormat="1" applyFont="1" applyFill="1" applyBorder="1" applyAlignment="1" applyProtection="1">
      <alignment horizontal="center" vertical="center"/>
      <protection locked="0"/>
    </xf>
    <xf numFmtId="0" fontId="1" fillId="5" borderId="0" xfId="0" applyFont="1" applyFill="1" applyAlignment="1" applyProtection="1">
      <alignment horizontal="center" vertical="center" wrapText="1"/>
    </xf>
    <xf numFmtId="0" fontId="31" fillId="5" borderId="0" xfId="0" applyFont="1" applyFill="1" applyAlignment="1" applyProtection="1">
      <alignment horizontal="center" vertical="center"/>
    </xf>
    <xf numFmtId="0" fontId="11" fillId="5" borderId="0" xfId="0" applyFont="1" applyFill="1" applyAlignment="1" applyProtection="1">
      <alignment horizontal="center"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44" fontId="1" fillId="5" borderId="0" xfId="5"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44" fontId="1" fillId="5" borderId="0" xfId="0" applyNumberFormat="1" applyFont="1" applyFill="1" applyBorder="1" applyAlignment="1" applyProtection="1">
      <alignment horizontal="center" vertical="center"/>
    </xf>
    <xf numFmtId="0" fontId="23" fillId="5" borderId="0" xfId="0" applyFont="1" applyFill="1" applyAlignment="1" applyProtection="1">
      <alignment horizontal="center" vertical="center" wrapText="1"/>
    </xf>
    <xf numFmtId="44" fontId="1" fillId="5" borderId="0" xfId="5"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xf>
    <xf numFmtId="44" fontId="0" fillId="9" borderId="22" xfId="0" applyNumberFormat="1" applyFill="1" applyBorder="1" applyAlignment="1" applyProtection="1">
      <alignment horizontal="center" vertical="center"/>
    </xf>
    <xf numFmtId="0" fontId="0" fillId="9" borderId="3" xfId="0" applyFill="1" applyBorder="1" applyAlignment="1" applyProtection="1">
      <alignment horizontal="center" vertical="center"/>
    </xf>
    <xf numFmtId="0" fontId="0" fillId="9" borderId="4" xfId="0" applyFill="1" applyBorder="1" applyProtection="1"/>
    <xf numFmtId="0" fontId="1" fillId="0" borderId="15" xfId="0" applyFont="1" applyBorder="1" applyAlignment="1" applyProtection="1">
      <alignment vertical="center" wrapText="1"/>
    </xf>
    <xf numFmtId="0" fontId="18" fillId="0" borderId="15" xfId="0" applyFont="1" applyBorder="1" applyAlignment="1" applyProtection="1">
      <alignment horizontal="center" vertical="center" wrapText="1"/>
    </xf>
    <xf numFmtId="44" fontId="1" fillId="6" borderId="20" xfId="5" applyFont="1" applyFill="1" applyBorder="1" applyAlignment="1" applyProtection="1">
      <alignment horizontal="center" vertical="center"/>
      <protection locked="0"/>
    </xf>
    <xf numFmtId="44" fontId="1" fillId="7" borderId="21" xfId="5" applyFont="1" applyFill="1" applyBorder="1" applyAlignment="1" applyProtection="1">
      <alignment horizontal="center" vertical="center"/>
    </xf>
    <xf numFmtId="0" fontId="23" fillId="0" borderId="15" xfId="0" applyFont="1" applyBorder="1" applyAlignment="1" applyProtection="1">
      <alignment horizontal="center" vertical="center" wrapText="1"/>
    </xf>
    <xf numFmtId="44" fontId="25" fillId="6" borderId="15" xfId="5" applyFont="1" applyFill="1" applyBorder="1" applyAlignment="1" applyProtection="1">
      <alignment horizontal="center" vertical="center" wrapText="1"/>
      <protection locked="0"/>
    </xf>
    <xf numFmtId="0" fontId="32" fillId="4" borderId="0" xfId="0" applyFont="1" applyFill="1" applyBorder="1" applyAlignment="1" applyProtection="1">
      <alignment horizontal="center" vertical="center"/>
    </xf>
    <xf numFmtId="44" fontId="1" fillId="4" borderId="0" xfId="5" applyFont="1" applyFill="1" applyBorder="1" applyAlignment="1" applyProtection="1">
      <alignment horizontal="center" vertical="center" wrapText="1"/>
    </xf>
    <xf numFmtId="0" fontId="23" fillId="4" borderId="0" xfId="0" applyFont="1" applyFill="1" applyAlignment="1" applyProtection="1">
      <alignment horizontal="center" vertical="center" wrapText="1"/>
    </xf>
    <xf numFmtId="0" fontId="25" fillId="6" borderId="0" xfId="0" applyFont="1" applyFill="1" applyAlignment="1" applyProtection="1">
      <alignment horizontal="center" vertical="center" wrapText="1"/>
      <protection locked="0"/>
    </xf>
    <xf numFmtId="0" fontId="26" fillId="6" borderId="0" xfId="0" applyFont="1" applyFill="1" applyAlignment="1" applyProtection="1">
      <alignment horizontal="center" vertical="center" wrapText="1"/>
      <protection locked="0"/>
    </xf>
    <xf numFmtId="0" fontId="1"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1"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18" fillId="0" borderId="15" xfId="0" applyFont="1" applyBorder="1" applyAlignment="1" applyProtection="1">
      <alignment horizontal="center" vertical="center"/>
    </xf>
    <xf numFmtId="0" fontId="22" fillId="4" borderId="0" xfId="0" applyFont="1" applyFill="1" applyBorder="1" applyAlignment="1" applyProtection="1">
      <alignment horizontal="center" vertical="center"/>
    </xf>
    <xf numFmtId="0" fontId="1" fillId="9" borderId="15"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3" fillId="5"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0" fillId="0" borderId="15" xfId="0" applyBorder="1" applyAlignment="1" applyProtection="1">
      <alignment horizontal="center" vertical="center" wrapText="1"/>
    </xf>
    <xf numFmtId="0" fontId="0" fillId="0" borderId="0" xfId="0" applyAlignment="1" applyProtection="1">
      <alignment horizontal="center" vertical="center"/>
    </xf>
    <xf numFmtId="0" fontId="21" fillId="5" borderId="0" xfId="0" applyFont="1" applyFill="1" applyAlignment="1" applyProtection="1">
      <alignment horizontal="center" vertical="center"/>
    </xf>
    <xf numFmtId="0" fontId="0" fillId="5" borderId="0" xfId="0" applyFill="1" applyAlignment="1" applyProtection="1">
      <alignment horizontal="center" vertical="center"/>
    </xf>
    <xf numFmtId="0" fontId="0" fillId="5" borderId="0" xfId="0" applyFill="1" applyBorder="1" applyAlignment="1" applyProtection="1">
      <alignment vertical="center"/>
    </xf>
    <xf numFmtId="40" fontId="0" fillId="5" borderId="0" xfId="0" applyNumberFormat="1" applyFill="1" applyAlignment="1" applyProtection="1">
      <alignment horizontal="center" vertical="center"/>
    </xf>
    <xf numFmtId="0" fontId="10" fillId="5" borderId="0" xfId="0" applyFont="1" applyFill="1" applyAlignment="1" applyProtection="1">
      <alignment horizontal="center" vertical="center" wrapText="1"/>
    </xf>
    <xf numFmtId="0" fontId="0" fillId="5" borderId="0" xfId="0"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0" fillId="5" borderId="0" xfId="0" applyFont="1" applyFill="1" applyAlignment="1" applyProtection="1">
      <alignment horizontal="center" vertical="center"/>
    </xf>
    <xf numFmtId="44" fontId="0" fillId="5" borderId="0" xfId="5"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44" fontId="0" fillId="5" borderId="0" xfId="0" applyNumberFormat="1" applyFill="1" applyBorder="1" applyAlignment="1" applyProtection="1">
      <alignment horizontal="center" vertical="center"/>
    </xf>
    <xf numFmtId="0" fontId="23" fillId="5" borderId="0" xfId="0" applyFont="1" applyFill="1" applyAlignment="1" applyProtection="1">
      <alignment horizontal="center" vertical="center"/>
    </xf>
    <xf numFmtId="44" fontId="10" fillId="5" borderId="0" xfId="5"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xf>
    <xf numFmtId="9" fontId="0" fillId="5" borderId="0" xfId="0" applyNumberFormat="1" applyFill="1" applyAlignment="1" applyProtection="1">
      <alignment horizontal="center" vertical="center"/>
    </xf>
    <xf numFmtId="44" fontId="0" fillId="5" borderId="0" xfId="0" applyNumberFormat="1" applyFill="1" applyAlignment="1" applyProtection="1">
      <alignment horizontal="center" vertical="center"/>
    </xf>
    <xf numFmtId="44" fontId="0" fillId="5" borderId="0" xfId="5" applyFont="1" applyFill="1" applyAlignment="1" applyProtection="1">
      <alignment horizontal="center" vertical="center"/>
    </xf>
    <xf numFmtId="166" fontId="0" fillId="5" borderId="0" xfId="0" applyNumberFormat="1" applyFill="1" applyAlignment="1" applyProtection="1">
      <alignment horizontal="center" vertical="center"/>
    </xf>
    <xf numFmtId="0" fontId="0" fillId="5" borderId="0" xfId="0" applyFill="1"/>
    <xf numFmtId="0" fontId="10" fillId="5" borderId="9" xfId="0" applyFont="1" applyFill="1" applyBorder="1" applyAlignment="1" applyProtection="1">
      <alignment vertical="center"/>
    </xf>
    <xf numFmtId="0" fontId="1" fillId="5" borderId="6" xfId="0" applyFont="1" applyFill="1" applyBorder="1" applyAlignment="1" applyProtection="1">
      <alignment vertical="center"/>
    </xf>
    <xf numFmtId="0" fontId="0" fillId="11" borderId="0" xfId="0" applyFill="1"/>
    <xf numFmtId="0" fontId="0" fillId="5" borderId="0" xfId="0" applyFill="1" applyAlignment="1" applyProtection="1">
      <alignment horizontal="center" vertical="center" wrapText="1"/>
    </xf>
    <xf numFmtId="44" fontId="0" fillId="10" borderId="15" xfId="5" applyFont="1" applyFill="1" applyBorder="1" applyAlignment="1" applyProtection="1">
      <alignment horizontal="center" vertical="center"/>
    </xf>
    <xf numFmtId="0" fontId="0" fillId="5" borderId="0" xfId="0" applyFill="1" applyProtection="1"/>
    <xf numFmtId="0" fontId="0" fillId="9" borderId="0" xfId="0" applyFill="1" applyProtection="1"/>
    <xf numFmtId="44" fontId="0" fillId="11" borderId="0" xfId="0" applyNumberFormat="1" applyFill="1" applyAlignment="1" applyProtection="1">
      <alignment horizontal="center" vertical="center"/>
    </xf>
    <xf numFmtId="0" fontId="0" fillId="11" borderId="0" xfId="0" applyFill="1" applyAlignment="1" applyProtection="1">
      <alignment horizontal="center" vertical="center" wrapText="1"/>
    </xf>
    <xf numFmtId="44" fontId="1" fillId="6" borderId="15" xfId="5"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xf>
    <xf numFmtId="0" fontId="1" fillId="5" borderId="15"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 fillId="0" borderId="0" xfId="0" applyFont="1"/>
    <xf numFmtId="0" fontId="0" fillId="0" borderId="0" xfId="0" applyAlignment="1">
      <alignment horizontal="center" vertical="center" wrapText="1"/>
    </xf>
    <xf numFmtId="0" fontId="0" fillId="4" borderId="0" xfId="0" applyFill="1"/>
    <xf numFmtId="0" fontId="1" fillId="0" borderId="15" xfId="0" applyFont="1" applyBorder="1" applyAlignment="1">
      <alignment horizontal="center" vertical="center" wrapText="1"/>
    </xf>
    <xf numFmtId="0" fontId="1" fillId="5" borderId="0" xfId="0" applyFont="1" applyFill="1"/>
    <xf numFmtId="0" fontId="2" fillId="0" borderId="23" xfId="0" applyFont="1" applyBorder="1" applyProtection="1"/>
    <xf numFmtId="0" fontId="2" fillId="0" borderId="23" xfId="0" applyFont="1" applyFill="1" applyBorder="1" applyProtection="1"/>
    <xf numFmtId="0" fontId="2" fillId="3" borderId="23" xfId="0" applyFont="1" applyFill="1" applyBorder="1" applyProtection="1"/>
    <xf numFmtId="44" fontId="0" fillId="7" borderId="15" xfId="5" applyFont="1" applyFill="1" applyBorder="1"/>
    <xf numFmtId="44" fontId="0" fillId="15" borderId="15" xfId="5" applyFont="1" applyFill="1" applyBorder="1"/>
    <xf numFmtId="44" fontId="0" fillId="16" borderId="15" xfId="0" applyNumberFormat="1" applyFill="1" applyBorder="1"/>
    <xf numFmtId="44" fontId="0" fillId="16" borderId="15" xfId="5" applyFont="1" applyFill="1" applyBorder="1"/>
    <xf numFmtId="44" fontId="0" fillId="7" borderId="21" xfId="5" applyFont="1" applyFill="1" applyBorder="1"/>
    <xf numFmtId="44" fontId="0" fillId="15" borderId="21" xfId="5" applyFont="1" applyFill="1" applyBorder="1"/>
    <xf numFmtId="44" fontId="0" fillId="16" borderId="21" xfId="5" applyFont="1" applyFill="1" applyBorder="1"/>
    <xf numFmtId="0" fontId="3" fillId="5" borderId="0" xfId="0" applyFont="1" applyFill="1" applyProtection="1"/>
    <xf numFmtId="0" fontId="1" fillId="13" borderId="0" xfId="0" applyFont="1" applyFill="1"/>
    <xf numFmtId="0" fontId="1" fillId="14" borderId="0" xfId="0" applyFont="1" applyFill="1"/>
    <xf numFmtId="44" fontId="0" fillId="7" borderId="15" xfId="0" applyNumberFormat="1" applyFill="1" applyBorder="1"/>
    <xf numFmtId="44" fontId="0" fillId="15" borderId="15" xfId="0" applyNumberFormat="1" applyFill="1" applyBorder="1"/>
    <xf numFmtId="0" fontId="0" fillId="5" borderId="0" xfId="0" applyFill="1" applyBorder="1"/>
    <xf numFmtId="0" fontId="3" fillId="0" borderId="15" xfId="0" applyFont="1" applyBorder="1" applyProtection="1"/>
    <xf numFmtId="0" fontId="1" fillId="5" borderId="15" xfId="0" applyFont="1" applyFill="1" applyBorder="1" applyAlignment="1">
      <alignment horizontal="center" vertical="center"/>
    </xf>
    <xf numFmtId="0" fontId="1" fillId="5" borderId="15" xfId="0" applyFont="1" applyFill="1" applyBorder="1" applyAlignment="1">
      <alignment horizontal="center" vertical="center" wrapText="1"/>
    </xf>
    <xf numFmtId="44" fontId="0" fillId="5" borderId="14" xfId="0" applyNumberFormat="1" applyFill="1" applyBorder="1"/>
    <xf numFmtId="44" fontId="0" fillId="5" borderId="12" xfId="0" applyNumberFormat="1" applyFill="1" applyBorder="1"/>
    <xf numFmtId="44" fontId="0" fillId="5" borderId="13" xfId="0" applyNumberFormat="1" applyFill="1" applyBorder="1"/>
    <xf numFmtId="0" fontId="3" fillId="5" borderId="15" xfId="0" applyFont="1" applyFill="1" applyBorder="1" applyProtection="1"/>
    <xf numFmtId="0" fontId="2" fillId="5" borderId="8" xfId="0" applyFont="1" applyFill="1" applyBorder="1" applyProtection="1"/>
    <xf numFmtId="0" fontId="1"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14" fontId="0" fillId="6" borderId="15" xfId="0" applyNumberFormat="1" applyFill="1" applyBorder="1" applyProtection="1">
      <protection locked="0"/>
    </xf>
    <xf numFmtId="0" fontId="0" fillId="6" borderId="15" xfId="0" applyFill="1" applyBorder="1" applyProtection="1">
      <protection locked="0"/>
    </xf>
    <xf numFmtId="44" fontId="0" fillId="6" borderId="15" xfId="5" applyFont="1" applyFill="1" applyBorder="1" applyProtection="1">
      <protection locked="0"/>
    </xf>
    <xf numFmtId="0" fontId="1" fillId="6" borderId="15" xfId="0" applyFont="1" applyFill="1" applyBorder="1" applyProtection="1">
      <protection locked="0"/>
    </xf>
    <xf numFmtId="0" fontId="0" fillId="5" borderId="0" xfId="0" applyFill="1" applyAlignment="1">
      <alignment horizontal="center" vertical="center" wrapText="1"/>
    </xf>
    <xf numFmtId="0" fontId="0" fillId="11" borderId="0" xfId="0" applyFill="1" applyAlignment="1">
      <alignment horizontal="center" vertical="center" wrapText="1"/>
    </xf>
    <xf numFmtId="165" fontId="38" fillId="5" borderId="0" xfId="1" applyNumberFormat="1" applyFont="1" applyFill="1" applyAlignment="1">
      <alignment horizontal="center" vertical="center"/>
    </xf>
    <xf numFmtId="165" fontId="0" fillId="5" borderId="0" xfId="1" applyNumberFormat="1" applyFont="1" applyFill="1" applyAlignment="1">
      <alignment vertical="center"/>
    </xf>
    <xf numFmtId="165" fontId="1" fillId="5" borderId="0" xfId="1" applyNumberFormat="1" applyFont="1" applyFill="1" applyAlignment="1">
      <alignment vertical="center"/>
    </xf>
    <xf numFmtId="165" fontId="0" fillId="5" borderId="15" xfId="1" applyNumberFormat="1" applyFont="1" applyFill="1" applyBorder="1" applyAlignment="1">
      <alignment vertical="center"/>
    </xf>
    <xf numFmtId="0" fontId="0" fillId="5" borderId="0" xfId="0" applyFill="1" applyAlignment="1">
      <alignment vertical="center"/>
    </xf>
    <xf numFmtId="0" fontId="36" fillId="5" borderId="0" xfId="0" applyFont="1" applyFill="1" applyAlignment="1">
      <alignment vertical="center"/>
    </xf>
    <xf numFmtId="0" fontId="0" fillId="11" borderId="0" xfId="0" applyFill="1" applyAlignment="1">
      <alignment vertical="center"/>
    </xf>
    <xf numFmtId="14" fontId="0" fillId="5" borderId="0" xfId="0" applyNumberFormat="1" applyFill="1" applyAlignment="1" applyProtection="1">
      <alignment horizontal="left"/>
      <protection locked="0"/>
    </xf>
    <xf numFmtId="0" fontId="24" fillId="4" borderId="0" xfId="0" applyFont="1" applyFill="1" applyBorder="1" applyAlignment="1" applyProtection="1">
      <alignment horizontal="center" vertical="center" wrapText="1"/>
    </xf>
    <xf numFmtId="0" fontId="18" fillId="0" borderId="15" xfId="0" applyFont="1" applyBorder="1" applyAlignment="1" applyProtection="1">
      <alignment horizontal="center" vertical="center"/>
    </xf>
    <xf numFmtId="0" fontId="1" fillId="0" borderId="15" xfId="0" applyFont="1" applyBorder="1" applyAlignment="1" applyProtection="1">
      <alignment horizontal="center" vertical="center" wrapText="1"/>
    </xf>
    <xf numFmtId="0" fontId="23" fillId="4" borderId="0" xfId="0" applyFont="1" applyFill="1" applyAlignment="1" applyProtection="1">
      <alignment horizontal="center" vertical="center" wrapText="1"/>
    </xf>
    <xf numFmtId="0" fontId="1"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22" fillId="4" borderId="0" xfId="0" applyFont="1" applyFill="1" applyBorder="1" applyAlignment="1" applyProtection="1">
      <alignment horizontal="center" vertical="center"/>
    </xf>
    <xf numFmtId="0" fontId="1"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18" fillId="0" borderId="15" xfId="0" applyFont="1" applyBorder="1" applyAlignment="1" applyProtection="1">
      <alignment horizontal="center" vertical="center"/>
    </xf>
    <xf numFmtId="0" fontId="1" fillId="9" borderId="15" xfId="0" applyFont="1" applyFill="1" applyBorder="1" applyAlignment="1" applyProtection="1">
      <alignment horizontal="center" vertical="center"/>
    </xf>
    <xf numFmtId="0" fontId="23" fillId="5" borderId="0" xfId="0" applyFont="1" applyFill="1" applyAlignment="1" applyProtection="1">
      <alignment horizontal="center" vertical="center" wrapText="1"/>
    </xf>
    <xf numFmtId="0" fontId="27" fillId="4" borderId="0"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 fillId="6" borderId="0" xfId="0" applyFont="1" applyFill="1" applyAlignment="1" applyProtection="1">
      <alignment horizontal="center" vertical="center" wrapText="1"/>
      <protection locked="0"/>
    </xf>
    <xf numFmtId="0" fontId="11" fillId="5" borderId="15" xfId="0" applyFont="1" applyFill="1" applyBorder="1" applyAlignment="1" applyProtection="1">
      <alignment horizontal="center" vertical="center"/>
    </xf>
    <xf numFmtId="0" fontId="10" fillId="5" borderId="15" xfId="0" applyFont="1" applyFill="1" applyBorder="1" applyAlignment="1" applyProtection="1">
      <alignment horizontal="center" vertical="center" wrapText="1"/>
    </xf>
    <xf numFmtId="0" fontId="2" fillId="4" borderId="0" xfId="0" applyFont="1" applyFill="1" applyAlignment="1" applyProtection="1">
      <alignment wrapText="1"/>
    </xf>
    <xf numFmtId="44" fontId="2" fillId="8" borderId="15" xfId="5" applyFont="1" applyFill="1" applyBorder="1" applyAlignment="1" applyProtection="1">
      <alignment horizontal="left" vertical="center" wrapText="1"/>
      <protection locked="0"/>
    </xf>
    <xf numFmtId="0" fontId="0" fillId="5" borderId="0" xfId="0" applyFill="1" applyAlignment="1">
      <alignment vertical="center" wrapText="1"/>
    </xf>
    <xf numFmtId="0" fontId="3" fillId="4" borderId="0" xfId="0" applyFont="1" applyFill="1" applyAlignment="1" applyProtection="1">
      <alignment vertical="center"/>
    </xf>
    <xf numFmtId="0" fontId="3" fillId="4" borderId="0" xfId="0" applyFont="1" applyFill="1" applyAlignment="1" applyProtection="1">
      <alignment vertical="center" wrapText="1"/>
    </xf>
    <xf numFmtId="0" fontId="2" fillId="0" borderId="15" xfId="0" applyFont="1" applyBorder="1" applyAlignment="1" applyProtection="1">
      <alignment vertical="center"/>
    </xf>
    <xf numFmtId="0" fontId="2" fillId="0" borderId="15"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vertical="center" wrapText="1"/>
    </xf>
    <xf numFmtId="0" fontId="2" fillId="0" borderId="15" xfId="0" applyFont="1" applyFill="1" applyBorder="1" applyAlignment="1" applyProtection="1">
      <alignment vertical="center"/>
    </xf>
    <xf numFmtId="0" fontId="2" fillId="0" borderId="15"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4" borderId="0" xfId="0" applyFont="1" applyFill="1" applyAlignment="1" applyProtection="1">
      <alignment vertical="center" wrapText="1"/>
    </xf>
    <xf numFmtId="0" fontId="1"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25" fillId="6" borderId="0" xfId="0" applyFont="1" applyFill="1" applyAlignment="1" applyProtection="1">
      <alignment horizontal="center" vertical="center" wrapText="1"/>
      <protection locked="0"/>
    </xf>
    <xf numFmtId="0" fontId="26" fillId="6" borderId="0" xfId="0" applyFont="1" applyFill="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0" fontId="4" fillId="0" borderId="5" xfId="0" applyFont="1" applyBorder="1" applyAlignment="1" applyProtection="1">
      <alignment horizontal="center" vertical="center"/>
    </xf>
    <xf numFmtId="0" fontId="1" fillId="6" borderId="0" xfId="0" quotePrefix="1" applyFont="1" applyFill="1" applyAlignment="1" applyProtection="1">
      <alignment horizontal="center" vertical="center"/>
      <protection locked="0"/>
    </xf>
    <xf numFmtId="0" fontId="4" fillId="0" borderId="5" xfId="0" applyFont="1" applyBorder="1" applyAlignment="1" applyProtection="1">
      <alignment vertical="center"/>
    </xf>
    <xf numFmtId="0" fontId="1" fillId="5" borderId="0" xfId="0" applyFont="1" applyFill="1" applyAlignment="1">
      <alignment horizontal="left" vertical="center" wrapText="1"/>
    </xf>
    <xf numFmtId="0" fontId="1" fillId="5" borderId="15" xfId="0" applyFont="1" applyFill="1" applyBorder="1" applyAlignment="1">
      <alignment horizontal="left" vertical="center" wrapText="1"/>
    </xf>
    <xf numFmtId="0" fontId="0" fillId="11" borderId="0" xfId="0" applyFill="1" applyAlignment="1">
      <alignment horizontal="center" vertical="center" wrapText="1"/>
    </xf>
    <xf numFmtId="0" fontId="42" fillId="5" borderId="15" xfId="0" applyFont="1" applyFill="1" applyBorder="1" applyAlignment="1">
      <alignment horizontal="left" vertical="center" wrapText="1"/>
    </xf>
    <xf numFmtId="0" fontId="38" fillId="5" borderId="0" xfId="0" applyFont="1" applyFill="1" applyAlignment="1">
      <alignment horizontal="center" vertical="center"/>
    </xf>
    <xf numFmtId="0" fontId="1" fillId="5" borderId="15" xfId="0" applyFont="1" applyFill="1" applyBorder="1" applyAlignment="1">
      <alignment horizontal="left" vertical="center"/>
    </xf>
    <xf numFmtId="0" fontId="25" fillId="5" borderId="15" xfId="0" applyFont="1" applyFill="1" applyBorder="1" applyAlignment="1">
      <alignment horizontal="left" vertical="center" wrapText="1"/>
    </xf>
    <xf numFmtId="0" fontId="34" fillId="5" borderId="15" xfId="0" applyFont="1" applyFill="1" applyBorder="1" applyAlignment="1">
      <alignment horizontal="left" vertical="center" wrapText="1"/>
    </xf>
    <xf numFmtId="0" fontId="34" fillId="5" borderId="15" xfId="0" applyFont="1" applyFill="1" applyBorder="1" applyAlignment="1">
      <alignment horizontal="left" vertical="center" wrapText="1" indent="1"/>
    </xf>
    <xf numFmtId="0" fontId="1" fillId="5" borderId="23"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25" fillId="4" borderId="5" xfId="0" applyFont="1" applyFill="1" applyBorder="1" applyAlignment="1" applyProtection="1">
      <alignment horizontal="center" vertical="center" wrapText="1"/>
    </xf>
    <xf numFmtId="0" fontId="23" fillId="4" borderId="0" xfId="0" applyFont="1" applyFill="1" applyAlignment="1" applyProtection="1">
      <alignment horizontal="center" vertical="center" wrapText="1"/>
    </xf>
    <xf numFmtId="0" fontId="25" fillId="6" borderId="0" xfId="0" applyFont="1" applyFill="1" applyAlignment="1" applyProtection="1">
      <alignment horizontal="center" vertical="center" wrapText="1"/>
      <protection locked="0"/>
    </xf>
    <xf numFmtId="0" fontId="26" fillId="6" borderId="0" xfId="0" applyFont="1" applyFill="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0" fontId="22" fillId="4" borderId="0" xfId="0" applyFont="1" applyFill="1" applyAlignment="1" applyProtection="1">
      <alignment horizontal="center" vertical="center"/>
    </xf>
    <xf numFmtId="0" fontId="1"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1"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18" fillId="0" borderId="15" xfId="0" applyFont="1" applyBorder="1" applyAlignment="1" applyProtection="1">
      <alignment horizontal="center" vertical="center"/>
    </xf>
    <xf numFmtId="0" fontId="27" fillId="0" borderId="15" xfId="0" applyFont="1" applyBorder="1" applyAlignment="1" applyProtection="1">
      <alignment horizontal="center" vertical="center"/>
    </xf>
    <xf numFmtId="0" fontId="22" fillId="4" borderId="0" xfId="0" applyFont="1" applyFill="1" applyBorder="1" applyAlignment="1" applyProtection="1">
      <alignment horizontal="center" vertical="center"/>
    </xf>
    <xf numFmtId="0" fontId="1" fillId="9" borderId="15" xfId="0" applyFont="1" applyFill="1" applyBorder="1" applyAlignment="1" applyProtection="1">
      <alignment horizontal="center" vertical="center"/>
    </xf>
    <xf numFmtId="0" fontId="0" fillId="9" borderId="15" xfId="0"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27" fillId="5" borderId="0"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Font="1" applyFill="1" applyAlignment="1" applyProtection="1">
      <alignment horizontal="center" vertical="center"/>
    </xf>
    <xf numFmtId="0" fontId="27" fillId="5" borderId="0" xfId="0" applyFont="1" applyFill="1" applyAlignment="1" applyProtection="1">
      <alignment horizontal="center" vertical="center"/>
    </xf>
    <xf numFmtId="0" fontId="23" fillId="5" borderId="0" xfId="0" applyFont="1" applyFill="1" applyAlignment="1" applyProtection="1">
      <alignment horizontal="center" vertical="center" wrapText="1"/>
    </xf>
    <xf numFmtId="0" fontId="22" fillId="5" borderId="0" xfId="0"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23" fillId="6" borderId="0" xfId="0" applyFont="1" applyFill="1" applyAlignment="1" applyProtection="1">
      <alignment horizontal="center" vertical="center" wrapText="1"/>
      <protection locked="0"/>
    </xf>
    <xf numFmtId="0" fontId="0" fillId="5" borderId="0" xfId="0" applyFill="1" applyAlignment="1" applyProtection="1">
      <alignment horizontal="center" vertical="center"/>
    </xf>
    <xf numFmtId="164" fontId="3" fillId="0" borderId="0" xfId="6" applyNumberFormat="1" applyFont="1" applyBorder="1" applyAlignment="1" applyProtection="1">
      <alignment horizontal="center" wrapText="1"/>
    </xf>
    <xf numFmtId="0" fontId="4" fillId="0" borderId="5" xfId="0" applyFont="1" applyBorder="1" applyAlignment="1" applyProtection="1">
      <alignment horizontal="center" vertical="center"/>
    </xf>
    <xf numFmtId="0" fontId="35" fillId="4" borderId="0" xfId="0" applyFont="1" applyFill="1" applyAlignment="1">
      <alignment horizontal="center"/>
    </xf>
    <xf numFmtId="0" fontId="35" fillId="5" borderId="0" xfId="0" applyFont="1" applyFill="1" applyAlignment="1">
      <alignment horizontal="center"/>
    </xf>
  </cellXfs>
  <cellStyles count="11">
    <cellStyle name="Comma" xfId="1" builtinId="3"/>
    <cellStyle name="Comma 2" xfId="2"/>
    <cellStyle name="Comma 2 2" xfId="3"/>
    <cellStyle name="Comma 3" xfId="4"/>
    <cellStyle name="Currency" xfId="5" builtinId="4"/>
    <cellStyle name="Currency 2" xfId="6"/>
    <cellStyle name="Normal" xfId="0" builtinId="0"/>
    <cellStyle name="Normal 2" xfId="7"/>
    <cellStyle name="Percent 2" xfId="8"/>
    <cellStyle name="Percent 2 2" xfId="9"/>
    <cellStyle name="Percent 3" xfId="10"/>
  </cellStyles>
  <dxfs count="2">
    <dxf>
      <fill>
        <patternFill>
          <bgColor rgb="FF00B050"/>
        </patternFill>
      </fill>
    </dxf>
    <dxf>
      <fill>
        <patternFill>
          <bgColor rgb="FFFF0000"/>
        </patternFill>
      </fill>
    </dxf>
  </dxfs>
  <tableStyles count="0" defaultTableStyle="TableStyleMedium9" defaultPivotStyle="PivotStyleLight16"/>
  <colors>
    <mruColors>
      <color rgb="FFFF9999"/>
      <color rgb="FF66FF33"/>
      <color rgb="FFC7D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0</xdr:colOff>
      <xdr:row>1</xdr:row>
      <xdr:rowOff>0</xdr:rowOff>
    </xdr:from>
    <xdr:to>
      <xdr:col>21</xdr:col>
      <xdr:colOff>581025</xdr:colOff>
      <xdr:row>3</xdr:row>
      <xdr:rowOff>371475</xdr:rowOff>
    </xdr:to>
    <xdr:pic>
      <xdr:nvPicPr>
        <xdr:cNvPr id="2" name="Picture 1" descr="edta_4c_pos_h_tag_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300" y="228600"/>
          <a:ext cx="2409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C1002"/>
  <sheetViews>
    <sheetView showRowColHeaders="0" zoomScaleNormal="100" workbookViewId="0">
      <selection activeCell="S6" sqref="S6"/>
    </sheetView>
  </sheetViews>
  <sheetFormatPr defaultRowHeight="12.75" x14ac:dyDescent="0.2"/>
  <cols>
    <col min="1" max="1" width="5.28515625" style="338" customWidth="1"/>
    <col min="2" max="9" width="9.140625" style="341"/>
    <col min="10" max="10" width="5.140625" style="341" customWidth="1"/>
    <col min="11" max="11" width="9.140625" style="341"/>
    <col min="12" max="12" width="5.42578125" style="341" customWidth="1"/>
    <col min="13" max="13" width="9.140625" style="341"/>
    <col min="14" max="14" width="12.5703125" style="341" customWidth="1"/>
    <col min="15" max="15" width="3" style="341" customWidth="1"/>
    <col min="16" max="133" width="9.140625" style="343"/>
    <col min="134" max="16384" width="9.140625" style="341"/>
  </cols>
  <sheetData>
    <row r="1" spans="1:18" ht="18" x14ac:dyDescent="0.2">
      <c r="A1" s="390" t="s">
        <v>323</v>
      </c>
      <c r="B1" s="390"/>
      <c r="C1" s="390"/>
      <c r="D1" s="390"/>
      <c r="E1" s="390"/>
      <c r="F1" s="390"/>
      <c r="G1" s="390"/>
      <c r="H1" s="390"/>
      <c r="I1" s="390"/>
      <c r="J1" s="390"/>
      <c r="K1" s="390"/>
      <c r="L1" s="390"/>
      <c r="M1" s="390"/>
      <c r="N1" s="390"/>
      <c r="P1" s="388" t="s">
        <v>443</v>
      </c>
      <c r="Q1" s="388"/>
      <c r="R1" s="388"/>
    </row>
    <row r="2" spans="1:18" ht="18" x14ac:dyDescent="0.2">
      <c r="A2" s="337"/>
      <c r="B2" s="390"/>
      <c r="C2" s="390"/>
      <c r="D2" s="390"/>
      <c r="E2" s="390"/>
      <c r="F2" s="390"/>
      <c r="G2" s="390"/>
      <c r="H2" s="390"/>
      <c r="I2" s="390"/>
      <c r="J2" s="390"/>
      <c r="K2" s="390"/>
      <c r="L2" s="390"/>
      <c r="M2" s="390"/>
      <c r="N2" s="390"/>
      <c r="P2" s="388"/>
      <c r="Q2" s="388"/>
      <c r="R2" s="388"/>
    </row>
    <row r="3" spans="1:18" x14ac:dyDescent="0.2">
      <c r="A3" s="340">
        <v>1</v>
      </c>
      <c r="B3" s="391" t="s">
        <v>324</v>
      </c>
      <c r="C3" s="391"/>
      <c r="D3" s="391"/>
      <c r="E3" s="391"/>
      <c r="F3" s="391"/>
      <c r="G3" s="391"/>
      <c r="H3" s="391"/>
      <c r="I3" s="391"/>
      <c r="J3" s="391"/>
      <c r="K3" s="391"/>
      <c r="L3" s="391"/>
      <c r="M3" s="391"/>
      <c r="N3" s="391"/>
      <c r="P3" s="388"/>
      <c r="Q3" s="388"/>
      <c r="R3" s="388"/>
    </row>
    <row r="4" spans="1:18" ht="35.25" customHeight="1" x14ac:dyDescent="0.2">
      <c r="A4" s="340">
        <f>A3+1</f>
        <v>2</v>
      </c>
      <c r="B4" s="387" t="s">
        <v>450</v>
      </c>
      <c r="C4" s="387"/>
      <c r="D4" s="387"/>
      <c r="E4" s="387"/>
      <c r="F4" s="387"/>
      <c r="G4" s="387"/>
      <c r="H4" s="387"/>
      <c r="I4" s="387"/>
      <c r="J4" s="387"/>
      <c r="K4" s="387"/>
      <c r="L4" s="387"/>
      <c r="M4" s="387"/>
      <c r="N4" s="387"/>
      <c r="P4" s="388"/>
      <c r="Q4" s="388"/>
      <c r="R4" s="388"/>
    </row>
    <row r="5" spans="1:18" ht="32.25" customHeight="1" x14ac:dyDescent="0.2">
      <c r="A5" s="340">
        <f>A4+1</f>
        <v>3</v>
      </c>
      <c r="B5" s="387" t="s">
        <v>451</v>
      </c>
      <c r="C5" s="387"/>
      <c r="D5" s="387"/>
      <c r="E5" s="387"/>
      <c r="F5" s="387"/>
      <c r="G5" s="387"/>
      <c r="H5" s="387"/>
      <c r="I5" s="387"/>
      <c r="J5" s="387"/>
      <c r="K5" s="387"/>
      <c r="L5" s="387"/>
      <c r="M5" s="387"/>
      <c r="N5" s="387"/>
    </row>
    <row r="6" spans="1:18" ht="36" customHeight="1" x14ac:dyDescent="0.2">
      <c r="A6" s="340">
        <f>A5+1</f>
        <v>4</v>
      </c>
      <c r="B6" s="392" t="s">
        <v>325</v>
      </c>
      <c r="C6" s="392"/>
      <c r="D6" s="392"/>
      <c r="E6" s="392"/>
      <c r="F6" s="392"/>
      <c r="G6" s="392"/>
      <c r="H6" s="392"/>
      <c r="I6" s="392"/>
      <c r="J6" s="392"/>
      <c r="K6" s="392"/>
      <c r="L6" s="392"/>
      <c r="M6" s="392"/>
      <c r="N6" s="392"/>
    </row>
    <row r="7" spans="1:18" ht="37.5" customHeight="1" x14ac:dyDescent="0.2">
      <c r="A7" s="340">
        <f>A6+1</f>
        <v>5</v>
      </c>
      <c r="B7" s="387" t="s">
        <v>326</v>
      </c>
      <c r="C7" s="387"/>
      <c r="D7" s="387"/>
      <c r="E7" s="387"/>
      <c r="F7" s="387"/>
      <c r="G7" s="387"/>
      <c r="H7" s="387"/>
      <c r="I7" s="387"/>
      <c r="J7" s="387"/>
      <c r="K7" s="387"/>
      <c r="L7" s="387"/>
      <c r="M7" s="387"/>
      <c r="N7" s="387"/>
    </row>
    <row r="8" spans="1:18" ht="36" customHeight="1" x14ac:dyDescent="0.2">
      <c r="A8" s="340">
        <f t="shared" ref="A8:A24" si="0">A7+1</f>
        <v>6</v>
      </c>
      <c r="B8" s="387" t="s">
        <v>330</v>
      </c>
      <c r="C8" s="387"/>
      <c r="D8" s="387"/>
      <c r="E8" s="387"/>
      <c r="F8" s="387"/>
      <c r="G8" s="387"/>
      <c r="H8" s="387"/>
      <c r="I8" s="387"/>
      <c r="J8" s="387"/>
      <c r="K8" s="387"/>
      <c r="L8" s="387"/>
      <c r="M8" s="387"/>
      <c r="N8" s="387"/>
    </row>
    <row r="9" spans="1:18" ht="30" customHeight="1" x14ac:dyDescent="0.2">
      <c r="A9" s="340">
        <f t="shared" si="0"/>
        <v>7</v>
      </c>
      <c r="B9" s="387" t="s">
        <v>327</v>
      </c>
      <c r="C9" s="387"/>
      <c r="D9" s="387"/>
      <c r="E9" s="387"/>
      <c r="F9" s="387"/>
      <c r="G9" s="387"/>
      <c r="H9" s="387"/>
      <c r="I9" s="387"/>
      <c r="J9" s="387"/>
      <c r="K9" s="387"/>
      <c r="L9" s="387"/>
      <c r="M9" s="387"/>
      <c r="N9" s="387"/>
    </row>
    <row r="10" spans="1:18" ht="45.75" customHeight="1" x14ac:dyDescent="0.2">
      <c r="A10" s="340">
        <f t="shared" si="0"/>
        <v>8</v>
      </c>
      <c r="B10" s="387" t="s">
        <v>331</v>
      </c>
      <c r="C10" s="387"/>
      <c r="D10" s="387"/>
      <c r="E10" s="387"/>
      <c r="F10" s="387"/>
      <c r="G10" s="387"/>
      <c r="H10" s="387"/>
      <c r="I10" s="387"/>
      <c r="J10" s="387"/>
      <c r="K10" s="387"/>
      <c r="L10" s="387"/>
      <c r="M10" s="387"/>
      <c r="N10" s="387"/>
    </row>
    <row r="11" spans="1:18" ht="33.75" customHeight="1" x14ac:dyDescent="0.2">
      <c r="A11" s="340">
        <f t="shared" si="0"/>
        <v>9</v>
      </c>
      <c r="B11" s="393" t="s">
        <v>328</v>
      </c>
      <c r="C11" s="393"/>
      <c r="D11" s="393"/>
      <c r="E11" s="393"/>
      <c r="F11" s="393"/>
      <c r="G11" s="393"/>
      <c r="H11" s="393"/>
      <c r="I11" s="393"/>
      <c r="J11" s="393"/>
      <c r="K11" s="393"/>
      <c r="L11" s="393"/>
      <c r="M11" s="393"/>
      <c r="N11" s="393"/>
    </row>
    <row r="12" spans="1:18" ht="44.25" customHeight="1" x14ac:dyDescent="0.2">
      <c r="A12" s="340">
        <f t="shared" si="0"/>
        <v>10</v>
      </c>
      <c r="B12" s="394" t="s">
        <v>332</v>
      </c>
      <c r="C12" s="394"/>
      <c r="D12" s="394"/>
      <c r="E12" s="394"/>
      <c r="F12" s="394"/>
      <c r="G12" s="394"/>
      <c r="H12" s="394"/>
      <c r="I12" s="394"/>
      <c r="J12" s="394"/>
      <c r="K12" s="394"/>
      <c r="L12" s="394"/>
      <c r="M12" s="394"/>
      <c r="N12" s="394"/>
    </row>
    <row r="13" spans="1:18" ht="49.5" customHeight="1" x14ac:dyDescent="0.2">
      <c r="A13" s="340">
        <f t="shared" si="0"/>
        <v>11</v>
      </c>
      <c r="B13" s="394" t="s">
        <v>329</v>
      </c>
      <c r="C13" s="394"/>
      <c r="D13" s="394"/>
      <c r="E13" s="394"/>
      <c r="F13" s="394"/>
      <c r="G13" s="394"/>
      <c r="H13" s="394"/>
      <c r="I13" s="394"/>
      <c r="J13" s="394"/>
      <c r="K13" s="394"/>
      <c r="L13" s="394"/>
      <c r="M13" s="394"/>
      <c r="N13" s="394"/>
    </row>
    <row r="14" spans="1:18" x14ac:dyDescent="0.2">
      <c r="A14" s="340">
        <f t="shared" si="0"/>
        <v>12</v>
      </c>
      <c r="B14" s="387"/>
      <c r="C14" s="387"/>
      <c r="D14" s="387"/>
      <c r="E14" s="387"/>
      <c r="F14" s="387"/>
      <c r="G14" s="387"/>
      <c r="H14" s="387"/>
      <c r="I14" s="387"/>
      <c r="J14" s="387"/>
      <c r="K14" s="387"/>
      <c r="L14" s="387"/>
      <c r="M14" s="387"/>
      <c r="N14" s="387"/>
    </row>
    <row r="15" spans="1:18" x14ac:dyDescent="0.2">
      <c r="A15" s="340">
        <f t="shared" si="0"/>
        <v>13</v>
      </c>
      <c r="B15" s="389" t="s">
        <v>449</v>
      </c>
      <c r="C15" s="389"/>
      <c r="D15" s="389"/>
      <c r="E15" s="389"/>
      <c r="F15" s="389"/>
      <c r="G15" s="389"/>
      <c r="H15" s="389"/>
      <c r="I15" s="389"/>
      <c r="J15" s="389"/>
      <c r="K15" s="389"/>
      <c r="L15" s="389"/>
      <c r="M15" s="389"/>
      <c r="N15" s="389"/>
    </row>
    <row r="16" spans="1:18" x14ac:dyDescent="0.2">
      <c r="A16" s="340">
        <f t="shared" si="0"/>
        <v>14</v>
      </c>
      <c r="B16" s="389"/>
      <c r="C16" s="389"/>
      <c r="D16" s="389"/>
      <c r="E16" s="389"/>
      <c r="F16" s="389"/>
      <c r="G16" s="389"/>
      <c r="H16" s="389"/>
      <c r="I16" s="389"/>
      <c r="J16" s="389"/>
      <c r="K16" s="389"/>
      <c r="L16" s="389"/>
      <c r="M16" s="389"/>
      <c r="N16" s="389"/>
    </row>
    <row r="17" spans="1:14" x14ac:dyDescent="0.2">
      <c r="A17" s="340">
        <f t="shared" si="0"/>
        <v>15</v>
      </c>
      <c r="B17" s="387"/>
      <c r="C17" s="387"/>
      <c r="D17" s="387"/>
      <c r="E17" s="387"/>
      <c r="F17" s="387"/>
      <c r="G17" s="387"/>
      <c r="H17" s="387"/>
      <c r="I17" s="387"/>
      <c r="J17" s="387"/>
      <c r="K17" s="387"/>
      <c r="L17" s="387"/>
      <c r="M17" s="387"/>
      <c r="N17" s="387"/>
    </row>
    <row r="18" spans="1:14" x14ac:dyDescent="0.2">
      <c r="A18" s="340">
        <f t="shared" si="0"/>
        <v>16</v>
      </c>
      <c r="B18" s="387"/>
      <c r="C18" s="387"/>
      <c r="D18" s="387"/>
      <c r="E18" s="387"/>
      <c r="F18" s="387"/>
      <c r="G18" s="387"/>
      <c r="H18" s="387"/>
      <c r="I18" s="387"/>
      <c r="J18" s="387"/>
      <c r="K18" s="387"/>
      <c r="L18" s="387"/>
      <c r="M18" s="387"/>
      <c r="N18" s="387"/>
    </row>
    <row r="19" spans="1:14" x14ac:dyDescent="0.2">
      <c r="A19" s="340">
        <f t="shared" si="0"/>
        <v>17</v>
      </c>
      <c r="B19" s="387"/>
      <c r="C19" s="387"/>
      <c r="D19" s="387"/>
      <c r="E19" s="387"/>
      <c r="F19" s="387"/>
      <c r="G19" s="387"/>
      <c r="H19" s="387"/>
      <c r="I19" s="387"/>
      <c r="J19" s="387"/>
      <c r="K19" s="387"/>
      <c r="L19" s="387"/>
      <c r="M19" s="387"/>
      <c r="N19" s="387"/>
    </row>
    <row r="20" spans="1:14" x14ac:dyDescent="0.2">
      <c r="A20" s="340">
        <f t="shared" si="0"/>
        <v>18</v>
      </c>
      <c r="B20" s="387"/>
      <c r="C20" s="387"/>
      <c r="D20" s="387"/>
      <c r="E20" s="387"/>
      <c r="F20" s="387"/>
      <c r="G20" s="387"/>
      <c r="H20" s="387"/>
      <c r="I20" s="387"/>
      <c r="J20" s="387"/>
      <c r="K20" s="387"/>
      <c r="L20" s="387"/>
      <c r="M20" s="387"/>
      <c r="N20" s="387"/>
    </row>
    <row r="21" spans="1:14" x14ac:dyDescent="0.2">
      <c r="A21" s="340">
        <f t="shared" si="0"/>
        <v>19</v>
      </c>
      <c r="B21" s="387"/>
      <c r="C21" s="387"/>
      <c r="D21" s="387"/>
      <c r="E21" s="387"/>
      <c r="F21" s="387"/>
      <c r="G21" s="387"/>
      <c r="H21" s="387"/>
      <c r="I21" s="387"/>
      <c r="J21" s="387"/>
      <c r="K21" s="387"/>
      <c r="L21" s="387"/>
      <c r="M21" s="387"/>
      <c r="N21" s="387"/>
    </row>
    <row r="22" spans="1:14" x14ac:dyDescent="0.2">
      <c r="A22" s="340">
        <f t="shared" si="0"/>
        <v>20</v>
      </c>
      <c r="B22" s="387"/>
      <c r="C22" s="387"/>
      <c r="D22" s="387"/>
      <c r="E22" s="387"/>
      <c r="F22" s="387"/>
      <c r="G22" s="387"/>
      <c r="H22" s="387"/>
      <c r="I22" s="387"/>
      <c r="J22" s="387"/>
      <c r="K22" s="387"/>
      <c r="L22" s="387"/>
      <c r="M22" s="387"/>
      <c r="N22" s="387"/>
    </row>
    <row r="23" spans="1:14" x14ac:dyDescent="0.2">
      <c r="A23" s="340">
        <f t="shared" si="0"/>
        <v>21</v>
      </c>
      <c r="B23" s="387"/>
      <c r="C23" s="387"/>
      <c r="D23" s="387"/>
      <c r="E23" s="387"/>
      <c r="F23" s="387"/>
      <c r="G23" s="387"/>
      <c r="H23" s="387"/>
      <c r="I23" s="387"/>
      <c r="J23" s="387"/>
      <c r="K23" s="387"/>
      <c r="L23" s="387"/>
      <c r="M23" s="387"/>
      <c r="N23" s="387"/>
    </row>
    <row r="24" spans="1:14" x14ac:dyDescent="0.2">
      <c r="A24" s="340">
        <f t="shared" si="0"/>
        <v>22</v>
      </c>
      <c r="B24" s="387"/>
      <c r="C24" s="387"/>
      <c r="D24" s="387"/>
      <c r="E24" s="387"/>
      <c r="F24" s="387"/>
      <c r="G24" s="387"/>
      <c r="H24" s="387"/>
      <c r="I24" s="387"/>
      <c r="J24" s="387"/>
      <c r="K24" s="387"/>
      <c r="L24" s="387"/>
      <c r="M24" s="387"/>
      <c r="N24" s="387"/>
    </row>
    <row r="25" spans="1:14" x14ac:dyDescent="0.2">
      <c r="A25" s="340">
        <f t="shared" ref="A25:A31" si="1">A24+1</f>
        <v>23</v>
      </c>
      <c r="B25" s="387"/>
      <c r="C25" s="387"/>
      <c r="D25" s="387"/>
      <c r="E25" s="387"/>
      <c r="F25" s="387"/>
      <c r="G25" s="387"/>
      <c r="H25" s="387"/>
      <c r="I25" s="387"/>
      <c r="J25" s="387"/>
      <c r="K25" s="387"/>
      <c r="L25" s="387"/>
      <c r="M25" s="387"/>
      <c r="N25" s="387"/>
    </row>
    <row r="26" spans="1:14" x14ac:dyDescent="0.2">
      <c r="A26" s="340">
        <f t="shared" si="1"/>
        <v>24</v>
      </c>
      <c r="B26" s="387"/>
      <c r="C26" s="387"/>
      <c r="D26" s="387"/>
      <c r="E26" s="387"/>
      <c r="F26" s="387"/>
      <c r="G26" s="387"/>
      <c r="H26" s="387"/>
      <c r="I26" s="387"/>
      <c r="J26" s="387"/>
      <c r="K26" s="387"/>
      <c r="L26" s="387"/>
      <c r="M26" s="387"/>
      <c r="N26" s="387"/>
    </row>
    <row r="27" spans="1:14" x14ac:dyDescent="0.2">
      <c r="A27" s="340">
        <f t="shared" si="1"/>
        <v>25</v>
      </c>
      <c r="B27" s="387"/>
      <c r="C27" s="387"/>
      <c r="D27" s="387"/>
      <c r="E27" s="387"/>
      <c r="F27" s="387"/>
      <c r="G27" s="387"/>
      <c r="H27" s="387"/>
      <c r="I27" s="387"/>
      <c r="J27" s="387"/>
      <c r="K27" s="387"/>
      <c r="L27" s="387"/>
      <c r="M27" s="387"/>
      <c r="N27" s="387"/>
    </row>
    <row r="28" spans="1:14" x14ac:dyDescent="0.2">
      <c r="A28" s="340">
        <f t="shared" si="1"/>
        <v>26</v>
      </c>
      <c r="B28" s="387"/>
      <c r="C28" s="387"/>
      <c r="D28" s="387"/>
      <c r="E28" s="387"/>
      <c r="F28" s="387"/>
      <c r="G28" s="387"/>
      <c r="H28" s="387"/>
      <c r="I28" s="387"/>
      <c r="J28" s="387"/>
      <c r="K28" s="387"/>
      <c r="L28" s="387"/>
      <c r="M28" s="387"/>
      <c r="N28" s="387"/>
    </row>
    <row r="29" spans="1:14" x14ac:dyDescent="0.2">
      <c r="A29" s="340">
        <f t="shared" si="1"/>
        <v>27</v>
      </c>
      <c r="B29" s="387"/>
      <c r="C29" s="387"/>
      <c r="D29" s="387"/>
      <c r="E29" s="387"/>
      <c r="F29" s="387"/>
      <c r="G29" s="387"/>
      <c r="H29" s="387"/>
      <c r="I29" s="387"/>
      <c r="J29" s="387"/>
      <c r="K29" s="387"/>
      <c r="L29" s="387"/>
      <c r="M29" s="387"/>
      <c r="N29" s="387"/>
    </row>
    <row r="30" spans="1:14" x14ac:dyDescent="0.2">
      <c r="A30" s="340">
        <f t="shared" si="1"/>
        <v>28</v>
      </c>
      <c r="B30" s="387"/>
      <c r="C30" s="387"/>
      <c r="D30" s="387"/>
      <c r="E30" s="387"/>
      <c r="F30" s="387"/>
      <c r="G30" s="387"/>
      <c r="H30" s="387"/>
      <c r="I30" s="387"/>
      <c r="J30" s="387"/>
      <c r="K30" s="387"/>
      <c r="L30" s="387"/>
      <c r="M30" s="387"/>
      <c r="N30" s="387"/>
    </row>
    <row r="31" spans="1:14" x14ac:dyDescent="0.2">
      <c r="A31" s="340">
        <f t="shared" si="1"/>
        <v>29</v>
      </c>
      <c r="B31" s="387"/>
      <c r="C31" s="387"/>
      <c r="D31" s="387"/>
      <c r="E31" s="387"/>
      <c r="F31" s="387"/>
      <c r="G31" s="387"/>
      <c r="H31" s="387"/>
      <c r="I31" s="387"/>
      <c r="J31" s="387"/>
      <c r="K31" s="387"/>
      <c r="L31" s="387"/>
      <c r="M31" s="387"/>
      <c r="N31" s="387"/>
    </row>
    <row r="32" spans="1:14" x14ac:dyDescent="0.2">
      <c r="A32" s="340"/>
      <c r="B32" s="387"/>
      <c r="C32" s="387"/>
      <c r="D32" s="387"/>
      <c r="E32" s="387"/>
      <c r="F32" s="387"/>
      <c r="G32" s="387"/>
      <c r="H32" s="387"/>
      <c r="I32" s="387"/>
      <c r="J32" s="387"/>
      <c r="K32" s="387"/>
      <c r="L32" s="387"/>
      <c r="M32" s="387"/>
      <c r="N32" s="387"/>
    </row>
    <row r="33" spans="1:14" x14ac:dyDescent="0.2">
      <c r="A33" s="340"/>
      <c r="B33" s="387"/>
      <c r="C33" s="387"/>
      <c r="D33" s="387"/>
      <c r="E33" s="387"/>
      <c r="F33" s="387"/>
      <c r="G33" s="387"/>
      <c r="H33" s="387"/>
      <c r="I33" s="387"/>
      <c r="J33" s="387"/>
      <c r="K33" s="387"/>
      <c r="L33" s="387"/>
      <c r="M33" s="387"/>
      <c r="N33" s="387"/>
    </row>
    <row r="34" spans="1:14" x14ac:dyDescent="0.2">
      <c r="A34" s="340"/>
      <c r="B34" s="387"/>
      <c r="C34" s="387"/>
      <c r="D34" s="387"/>
      <c r="E34" s="387"/>
      <c r="F34" s="387"/>
      <c r="G34" s="387"/>
      <c r="H34" s="387"/>
      <c r="I34" s="387"/>
      <c r="J34" s="387"/>
      <c r="K34" s="387"/>
      <c r="L34" s="387"/>
      <c r="M34" s="387"/>
      <c r="N34" s="387"/>
    </row>
    <row r="35" spans="1:14" x14ac:dyDescent="0.2">
      <c r="A35" s="340"/>
      <c r="B35" s="387"/>
      <c r="C35" s="387"/>
      <c r="D35" s="387"/>
      <c r="E35" s="387"/>
      <c r="F35" s="387"/>
      <c r="G35" s="387"/>
      <c r="H35" s="387"/>
      <c r="I35" s="387"/>
      <c r="J35" s="387"/>
      <c r="K35" s="387"/>
      <c r="L35" s="387"/>
      <c r="M35" s="387"/>
      <c r="N35" s="387"/>
    </row>
    <row r="36" spans="1:14" x14ac:dyDescent="0.2">
      <c r="A36" s="340"/>
      <c r="B36" s="387"/>
      <c r="C36" s="387"/>
      <c r="D36" s="387"/>
      <c r="E36" s="387"/>
      <c r="F36" s="387"/>
      <c r="G36" s="387"/>
      <c r="H36" s="387"/>
      <c r="I36" s="387"/>
      <c r="J36" s="387"/>
      <c r="K36" s="387"/>
      <c r="L36" s="387"/>
      <c r="M36" s="387"/>
      <c r="N36" s="387"/>
    </row>
    <row r="37" spans="1:14" x14ac:dyDescent="0.2">
      <c r="A37" s="340"/>
      <c r="B37" s="387"/>
      <c r="C37" s="387"/>
      <c r="D37" s="387"/>
      <c r="E37" s="387"/>
      <c r="F37" s="387"/>
      <c r="G37" s="387"/>
      <c r="H37" s="387"/>
      <c r="I37" s="387"/>
      <c r="J37" s="387"/>
      <c r="K37" s="387"/>
      <c r="L37" s="387"/>
      <c r="M37" s="387"/>
      <c r="N37" s="387"/>
    </row>
    <row r="38" spans="1:14" x14ac:dyDescent="0.2">
      <c r="A38" s="340"/>
      <c r="B38" s="387"/>
      <c r="C38" s="387"/>
      <c r="D38" s="387"/>
      <c r="E38" s="387"/>
      <c r="F38" s="387"/>
      <c r="G38" s="387"/>
      <c r="H38" s="387"/>
      <c r="I38" s="387"/>
      <c r="J38" s="387"/>
      <c r="K38" s="387"/>
      <c r="L38" s="387"/>
      <c r="M38" s="387"/>
      <c r="N38" s="387"/>
    </row>
    <row r="39" spans="1:14" x14ac:dyDescent="0.2">
      <c r="A39" s="340"/>
      <c r="B39" s="387"/>
      <c r="C39" s="387"/>
      <c r="D39" s="387"/>
      <c r="E39" s="387"/>
      <c r="F39" s="387"/>
      <c r="G39" s="387"/>
      <c r="H39" s="387"/>
      <c r="I39" s="387"/>
      <c r="J39" s="387"/>
      <c r="K39" s="387"/>
      <c r="L39" s="387"/>
      <c r="M39" s="387"/>
      <c r="N39" s="387"/>
    </row>
    <row r="40" spans="1:14" x14ac:dyDescent="0.2">
      <c r="A40" s="340"/>
      <c r="B40" s="387"/>
      <c r="C40" s="387"/>
      <c r="D40" s="387"/>
      <c r="E40" s="387"/>
      <c r="F40" s="387"/>
      <c r="G40" s="387"/>
      <c r="H40" s="387"/>
      <c r="I40" s="387"/>
      <c r="J40" s="387"/>
      <c r="K40" s="387"/>
      <c r="L40" s="387"/>
      <c r="M40" s="387"/>
      <c r="N40" s="387"/>
    </row>
    <row r="41" spans="1:14" x14ac:dyDescent="0.2">
      <c r="A41" s="340"/>
      <c r="B41" s="387"/>
      <c r="C41" s="387"/>
      <c r="D41" s="387"/>
      <c r="E41" s="387"/>
      <c r="F41" s="387"/>
      <c r="G41" s="387"/>
      <c r="H41" s="387"/>
      <c r="I41" s="387"/>
      <c r="J41" s="387"/>
      <c r="K41" s="387"/>
      <c r="L41" s="387"/>
      <c r="M41" s="387"/>
      <c r="N41" s="387"/>
    </row>
    <row r="42" spans="1:14" x14ac:dyDescent="0.2">
      <c r="A42" s="340"/>
      <c r="B42" s="387"/>
      <c r="C42" s="387"/>
      <c r="D42" s="387"/>
      <c r="E42" s="387"/>
      <c r="F42" s="387"/>
      <c r="G42" s="387"/>
      <c r="H42" s="387"/>
      <c r="I42" s="387"/>
      <c r="J42" s="387"/>
      <c r="K42" s="387"/>
      <c r="L42" s="387"/>
      <c r="M42" s="387"/>
      <c r="N42" s="387"/>
    </row>
    <row r="43" spans="1:14" x14ac:dyDescent="0.2">
      <c r="A43" s="340"/>
      <c r="B43" s="387"/>
      <c r="C43" s="387"/>
      <c r="D43" s="387"/>
      <c r="E43" s="387"/>
      <c r="F43" s="387"/>
      <c r="G43" s="387"/>
      <c r="H43" s="387"/>
      <c r="I43" s="387"/>
      <c r="J43" s="387"/>
      <c r="K43" s="387"/>
      <c r="L43" s="387"/>
      <c r="M43" s="387"/>
      <c r="N43" s="387"/>
    </row>
    <row r="44" spans="1:14" x14ac:dyDescent="0.2">
      <c r="A44" s="340"/>
      <c r="B44" s="387"/>
      <c r="C44" s="387"/>
      <c r="D44" s="387"/>
      <c r="E44" s="387"/>
      <c r="F44" s="387"/>
      <c r="G44" s="387"/>
      <c r="H44" s="387"/>
      <c r="I44" s="387"/>
      <c r="J44" s="387"/>
      <c r="K44" s="387"/>
      <c r="L44" s="387"/>
      <c r="M44" s="387"/>
      <c r="N44" s="387"/>
    </row>
    <row r="45" spans="1:14" x14ac:dyDescent="0.2">
      <c r="A45" s="340"/>
      <c r="B45" s="387"/>
      <c r="C45" s="387"/>
      <c r="D45" s="387"/>
      <c r="E45" s="387"/>
      <c r="F45" s="387"/>
      <c r="G45" s="387"/>
      <c r="H45" s="387"/>
      <c r="I45" s="387"/>
      <c r="J45" s="387"/>
      <c r="K45" s="387"/>
      <c r="L45" s="387"/>
      <c r="M45" s="387"/>
      <c r="N45" s="387"/>
    </row>
    <row r="46" spans="1:14" x14ac:dyDescent="0.2">
      <c r="A46" s="340"/>
      <c r="B46" s="387"/>
      <c r="C46" s="387"/>
      <c r="D46" s="387"/>
      <c r="E46" s="387"/>
      <c r="F46" s="387"/>
      <c r="G46" s="387"/>
      <c r="H46" s="387"/>
      <c r="I46" s="387"/>
      <c r="J46" s="387"/>
      <c r="K46" s="387"/>
      <c r="L46" s="387"/>
      <c r="M46" s="387"/>
      <c r="N46" s="387"/>
    </row>
    <row r="47" spans="1:14" x14ac:dyDescent="0.2">
      <c r="A47" s="340"/>
      <c r="B47" s="387"/>
      <c r="C47" s="387"/>
      <c r="D47" s="387"/>
      <c r="E47" s="387"/>
      <c r="F47" s="387"/>
      <c r="G47" s="387"/>
      <c r="H47" s="387"/>
      <c r="I47" s="387"/>
      <c r="J47" s="387"/>
      <c r="K47" s="387"/>
      <c r="L47" s="387"/>
      <c r="M47" s="387"/>
      <c r="N47" s="387"/>
    </row>
    <row r="48" spans="1:14" x14ac:dyDescent="0.2">
      <c r="A48" s="340"/>
      <c r="B48" s="387"/>
      <c r="C48" s="387"/>
      <c r="D48" s="387"/>
      <c r="E48" s="387"/>
      <c r="F48" s="387"/>
      <c r="G48" s="387"/>
      <c r="H48" s="387"/>
      <c r="I48" s="387"/>
      <c r="J48" s="387"/>
      <c r="K48" s="387"/>
      <c r="L48" s="387"/>
      <c r="M48" s="387"/>
      <c r="N48" s="387"/>
    </row>
    <row r="49" spans="1:14" x14ac:dyDescent="0.2">
      <c r="A49" s="340"/>
      <c r="B49" s="387"/>
      <c r="C49" s="387"/>
      <c r="D49" s="387"/>
      <c r="E49" s="387"/>
      <c r="F49" s="387"/>
      <c r="G49" s="387"/>
      <c r="H49" s="387"/>
      <c r="I49" s="387"/>
      <c r="J49" s="387"/>
      <c r="K49" s="387"/>
      <c r="L49" s="387"/>
      <c r="M49" s="387"/>
      <c r="N49" s="387"/>
    </row>
    <row r="50" spans="1:14" x14ac:dyDescent="0.2">
      <c r="A50" s="340"/>
      <c r="B50" s="387"/>
      <c r="C50" s="387"/>
      <c r="D50" s="387"/>
      <c r="E50" s="387"/>
      <c r="F50" s="387"/>
      <c r="G50" s="387"/>
      <c r="H50" s="387"/>
      <c r="I50" s="387"/>
      <c r="J50" s="387"/>
      <c r="K50" s="387"/>
      <c r="L50" s="387"/>
      <c r="M50" s="387"/>
      <c r="N50" s="387"/>
    </row>
    <row r="51" spans="1:14" x14ac:dyDescent="0.2">
      <c r="A51" s="340"/>
      <c r="B51" s="387"/>
      <c r="C51" s="387"/>
      <c r="D51" s="387"/>
      <c r="E51" s="387"/>
      <c r="F51" s="387"/>
      <c r="G51" s="387"/>
      <c r="H51" s="387"/>
      <c r="I51" s="387"/>
      <c r="J51" s="387"/>
      <c r="K51" s="387"/>
      <c r="L51" s="387"/>
      <c r="M51" s="387"/>
      <c r="N51" s="387"/>
    </row>
    <row r="52" spans="1:14" x14ac:dyDescent="0.2">
      <c r="A52" s="340"/>
      <c r="B52" s="387"/>
      <c r="C52" s="387"/>
      <c r="D52" s="387"/>
      <c r="E52" s="387"/>
      <c r="F52" s="387"/>
      <c r="G52" s="387"/>
      <c r="H52" s="387"/>
      <c r="I52" s="387"/>
      <c r="J52" s="387"/>
      <c r="K52" s="387"/>
      <c r="L52" s="387"/>
      <c r="M52" s="387"/>
      <c r="N52" s="387"/>
    </row>
    <row r="53" spans="1:14" x14ac:dyDescent="0.2">
      <c r="A53" s="340"/>
      <c r="B53" s="387"/>
      <c r="C53" s="387"/>
      <c r="D53" s="387"/>
      <c r="E53" s="387"/>
      <c r="F53" s="387"/>
      <c r="G53" s="387"/>
      <c r="H53" s="387"/>
      <c r="I53" s="387"/>
      <c r="J53" s="387"/>
      <c r="K53" s="387"/>
      <c r="L53" s="387"/>
      <c r="M53" s="387"/>
      <c r="N53" s="387"/>
    </row>
    <row r="54" spans="1:14" x14ac:dyDescent="0.2">
      <c r="A54" s="340"/>
      <c r="B54" s="387"/>
      <c r="C54" s="387"/>
      <c r="D54" s="387"/>
      <c r="E54" s="387"/>
      <c r="F54" s="387"/>
      <c r="G54" s="387"/>
      <c r="H54" s="387"/>
      <c r="I54" s="387"/>
      <c r="J54" s="387"/>
      <c r="K54" s="387"/>
      <c r="L54" s="387"/>
      <c r="M54" s="387"/>
      <c r="N54" s="387"/>
    </row>
    <row r="55" spans="1:14" x14ac:dyDescent="0.2">
      <c r="A55" s="340"/>
      <c r="B55" s="387"/>
      <c r="C55" s="387"/>
      <c r="D55" s="387"/>
      <c r="E55" s="387"/>
      <c r="F55" s="387"/>
      <c r="G55" s="387"/>
      <c r="H55" s="387"/>
      <c r="I55" s="387"/>
      <c r="J55" s="387"/>
      <c r="K55" s="387"/>
      <c r="L55" s="387"/>
      <c r="M55" s="387"/>
      <c r="N55" s="387"/>
    </row>
    <row r="56" spans="1:14" x14ac:dyDescent="0.2">
      <c r="A56" s="340"/>
      <c r="B56" s="387"/>
      <c r="C56" s="387"/>
      <c r="D56" s="387"/>
      <c r="E56" s="387"/>
      <c r="F56" s="387"/>
      <c r="G56" s="387"/>
      <c r="H56" s="387"/>
      <c r="I56" s="387"/>
      <c r="J56" s="387"/>
      <c r="K56" s="387"/>
      <c r="L56" s="387"/>
      <c r="M56" s="387"/>
      <c r="N56" s="387"/>
    </row>
    <row r="57" spans="1:14" x14ac:dyDescent="0.2">
      <c r="A57" s="340"/>
      <c r="B57" s="387"/>
      <c r="C57" s="387"/>
      <c r="D57" s="387"/>
      <c r="E57" s="387"/>
      <c r="F57" s="387"/>
      <c r="G57" s="387"/>
      <c r="H57" s="387"/>
      <c r="I57" s="387"/>
      <c r="J57" s="387"/>
      <c r="K57" s="387"/>
      <c r="L57" s="387"/>
      <c r="M57" s="387"/>
      <c r="N57" s="387"/>
    </row>
    <row r="58" spans="1:14" x14ac:dyDescent="0.2">
      <c r="A58" s="340"/>
      <c r="B58" s="387"/>
      <c r="C58" s="387"/>
      <c r="D58" s="387"/>
      <c r="E58" s="387"/>
      <c r="F58" s="387"/>
      <c r="G58" s="387"/>
      <c r="H58" s="387"/>
      <c r="I58" s="387"/>
      <c r="J58" s="387"/>
      <c r="K58" s="387"/>
      <c r="L58" s="387"/>
      <c r="M58" s="387"/>
      <c r="N58" s="387"/>
    </row>
    <row r="59" spans="1:14" x14ac:dyDescent="0.2">
      <c r="A59" s="340"/>
      <c r="B59" s="387"/>
      <c r="C59" s="387"/>
      <c r="D59" s="387"/>
      <c r="E59" s="387"/>
      <c r="F59" s="387"/>
      <c r="G59" s="387"/>
      <c r="H59" s="387"/>
      <c r="I59" s="387"/>
      <c r="J59" s="387"/>
      <c r="K59" s="387"/>
      <c r="L59" s="387"/>
      <c r="M59" s="387"/>
      <c r="N59" s="387"/>
    </row>
    <row r="60" spans="1:14" x14ac:dyDescent="0.2">
      <c r="A60" s="340"/>
      <c r="B60" s="387"/>
      <c r="C60" s="387"/>
      <c r="D60" s="387"/>
      <c r="E60" s="387"/>
      <c r="F60" s="387"/>
      <c r="G60" s="387"/>
      <c r="H60" s="387"/>
      <c r="I60" s="387"/>
      <c r="J60" s="387"/>
      <c r="K60" s="387"/>
      <c r="L60" s="387"/>
      <c r="M60" s="387"/>
      <c r="N60" s="387"/>
    </row>
    <row r="61" spans="1:14" x14ac:dyDescent="0.2">
      <c r="A61" s="340"/>
      <c r="B61" s="387"/>
      <c r="C61" s="387"/>
      <c r="D61" s="387"/>
      <c r="E61" s="387"/>
      <c r="F61" s="387"/>
      <c r="G61" s="387"/>
      <c r="H61" s="387"/>
      <c r="I61" s="387"/>
      <c r="J61" s="387"/>
      <c r="K61" s="387"/>
      <c r="L61" s="387"/>
      <c r="M61" s="387"/>
      <c r="N61" s="387"/>
    </row>
    <row r="62" spans="1:14" x14ac:dyDescent="0.2">
      <c r="A62" s="340"/>
      <c r="B62" s="387"/>
      <c r="C62" s="387"/>
      <c r="D62" s="387"/>
      <c r="E62" s="387"/>
      <c r="F62" s="387"/>
      <c r="G62" s="387"/>
      <c r="H62" s="387"/>
      <c r="I62" s="387"/>
      <c r="J62" s="387"/>
      <c r="K62" s="387"/>
      <c r="L62" s="387"/>
      <c r="M62" s="387"/>
      <c r="N62" s="387"/>
    </row>
    <row r="63" spans="1:14" x14ac:dyDescent="0.2">
      <c r="A63" s="340"/>
      <c r="B63" s="387"/>
      <c r="C63" s="387"/>
      <c r="D63" s="387"/>
      <c r="E63" s="387"/>
      <c r="F63" s="387"/>
      <c r="G63" s="387"/>
      <c r="H63" s="387"/>
      <c r="I63" s="387"/>
      <c r="J63" s="387"/>
      <c r="K63" s="387"/>
      <c r="L63" s="387"/>
      <c r="M63" s="387"/>
      <c r="N63" s="387"/>
    </row>
    <row r="64" spans="1:14" x14ac:dyDescent="0.2">
      <c r="A64" s="340"/>
      <c r="B64" s="387"/>
      <c r="C64" s="387"/>
      <c r="D64" s="387"/>
      <c r="E64" s="387"/>
      <c r="F64" s="387"/>
      <c r="G64" s="387"/>
      <c r="H64" s="387"/>
      <c r="I64" s="387"/>
      <c r="J64" s="387"/>
      <c r="K64" s="387"/>
      <c r="L64" s="387"/>
      <c r="M64" s="387"/>
      <c r="N64" s="387"/>
    </row>
    <row r="65" spans="1:14" x14ac:dyDescent="0.2">
      <c r="A65" s="340"/>
      <c r="B65" s="387"/>
      <c r="C65" s="387"/>
      <c r="D65" s="387"/>
      <c r="E65" s="387"/>
      <c r="F65" s="387"/>
      <c r="G65" s="387"/>
      <c r="H65" s="387"/>
      <c r="I65" s="387"/>
      <c r="J65" s="387"/>
      <c r="K65" s="387"/>
      <c r="L65" s="387"/>
      <c r="M65" s="387"/>
      <c r="N65" s="387"/>
    </row>
    <row r="66" spans="1:14" x14ac:dyDescent="0.2">
      <c r="A66" s="340"/>
      <c r="B66" s="387"/>
      <c r="C66" s="387"/>
      <c r="D66" s="387"/>
      <c r="E66" s="387"/>
      <c r="F66" s="387"/>
      <c r="G66" s="387"/>
      <c r="H66" s="387"/>
      <c r="I66" s="387"/>
      <c r="J66" s="387"/>
      <c r="K66" s="387"/>
      <c r="L66" s="387"/>
      <c r="M66" s="387"/>
      <c r="N66" s="387"/>
    </row>
    <row r="67" spans="1:14" x14ac:dyDescent="0.2">
      <c r="A67" s="340"/>
      <c r="B67" s="387"/>
      <c r="C67" s="387"/>
      <c r="D67" s="387"/>
      <c r="E67" s="387"/>
      <c r="F67" s="387"/>
      <c r="G67" s="387"/>
      <c r="H67" s="387"/>
      <c r="I67" s="387"/>
      <c r="J67" s="387"/>
      <c r="K67" s="387"/>
      <c r="L67" s="387"/>
      <c r="M67" s="387"/>
      <c r="N67" s="387"/>
    </row>
    <row r="68" spans="1:14" x14ac:dyDescent="0.2">
      <c r="A68" s="340"/>
      <c r="B68" s="387"/>
      <c r="C68" s="387"/>
      <c r="D68" s="387"/>
      <c r="E68" s="387"/>
      <c r="F68" s="387"/>
      <c r="G68" s="387"/>
      <c r="H68" s="387"/>
      <c r="I68" s="387"/>
      <c r="J68" s="387"/>
      <c r="K68" s="387"/>
      <c r="L68" s="387"/>
      <c r="M68" s="387"/>
      <c r="N68" s="387"/>
    </row>
    <row r="69" spans="1:14" x14ac:dyDescent="0.2">
      <c r="A69" s="340"/>
      <c r="B69" s="387"/>
      <c r="C69" s="387"/>
      <c r="D69" s="387"/>
      <c r="E69" s="387"/>
      <c r="F69" s="387"/>
      <c r="G69" s="387"/>
      <c r="H69" s="387"/>
      <c r="I69" s="387"/>
      <c r="J69" s="387"/>
      <c r="K69" s="387"/>
      <c r="L69" s="387"/>
      <c r="M69" s="387"/>
      <c r="N69" s="387"/>
    </row>
    <row r="70" spans="1:14" x14ac:dyDescent="0.2">
      <c r="A70" s="340"/>
      <c r="B70" s="387"/>
      <c r="C70" s="387"/>
      <c r="D70" s="387"/>
      <c r="E70" s="387"/>
      <c r="F70" s="387"/>
      <c r="G70" s="387"/>
      <c r="H70" s="387"/>
      <c r="I70" s="387"/>
      <c r="J70" s="387"/>
      <c r="K70" s="387"/>
      <c r="L70" s="387"/>
      <c r="M70" s="387"/>
      <c r="N70" s="387"/>
    </row>
    <row r="71" spans="1:14" x14ac:dyDescent="0.2">
      <c r="A71" s="340"/>
      <c r="B71" s="387"/>
      <c r="C71" s="387"/>
      <c r="D71" s="387"/>
      <c r="E71" s="387"/>
      <c r="F71" s="387"/>
      <c r="G71" s="387"/>
      <c r="H71" s="387"/>
      <c r="I71" s="387"/>
      <c r="J71" s="387"/>
      <c r="K71" s="387"/>
      <c r="L71" s="387"/>
      <c r="M71" s="387"/>
      <c r="N71" s="387"/>
    </row>
    <row r="72" spans="1:14" x14ac:dyDescent="0.2">
      <c r="A72" s="340"/>
      <c r="B72" s="387"/>
      <c r="C72" s="387"/>
      <c r="D72" s="387"/>
      <c r="E72" s="387"/>
      <c r="F72" s="387"/>
      <c r="G72" s="387"/>
      <c r="H72" s="387"/>
      <c r="I72" s="387"/>
      <c r="J72" s="387"/>
      <c r="K72" s="387"/>
      <c r="L72" s="387"/>
      <c r="M72" s="387"/>
      <c r="N72" s="387"/>
    </row>
    <row r="73" spans="1:14" x14ac:dyDescent="0.2">
      <c r="A73" s="340"/>
      <c r="B73" s="387"/>
      <c r="C73" s="387"/>
      <c r="D73" s="387"/>
      <c r="E73" s="387"/>
      <c r="F73" s="387"/>
      <c r="G73" s="387"/>
      <c r="H73" s="387"/>
      <c r="I73" s="387"/>
      <c r="J73" s="387"/>
      <c r="K73" s="387"/>
      <c r="L73" s="387"/>
      <c r="M73" s="387"/>
      <c r="N73" s="387"/>
    </row>
    <row r="74" spans="1:14" x14ac:dyDescent="0.2">
      <c r="A74" s="340"/>
      <c r="B74" s="387"/>
      <c r="C74" s="387"/>
      <c r="D74" s="387"/>
      <c r="E74" s="387"/>
      <c r="F74" s="387"/>
      <c r="G74" s="387"/>
      <c r="H74" s="387"/>
      <c r="I74" s="387"/>
      <c r="J74" s="387"/>
      <c r="K74" s="387"/>
      <c r="L74" s="387"/>
      <c r="M74" s="387"/>
      <c r="N74" s="387"/>
    </row>
    <row r="75" spans="1:14" x14ac:dyDescent="0.2">
      <c r="A75" s="340"/>
      <c r="B75" s="387"/>
      <c r="C75" s="387"/>
      <c r="D75" s="387"/>
      <c r="E75" s="387"/>
      <c r="F75" s="387"/>
      <c r="G75" s="387"/>
      <c r="H75" s="387"/>
      <c r="I75" s="387"/>
      <c r="J75" s="387"/>
      <c r="K75" s="387"/>
      <c r="L75" s="387"/>
      <c r="M75" s="387"/>
      <c r="N75" s="387"/>
    </row>
    <row r="76" spans="1:14" x14ac:dyDescent="0.2">
      <c r="A76" s="340"/>
      <c r="B76" s="387"/>
      <c r="C76" s="387"/>
      <c r="D76" s="387"/>
      <c r="E76" s="387"/>
      <c r="F76" s="387"/>
      <c r="G76" s="387"/>
      <c r="H76" s="387"/>
      <c r="I76" s="387"/>
      <c r="J76" s="387"/>
      <c r="K76" s="387"/>
      <c r="L76" s="387"/>
      <c r="M76" s="387"/>
      <c r="N76" s="387"/>
    </row>
    <row r="77" spans="1:14" x14ac:dyDescent="0.2">
      <c r="A77" s="340"/>
      <c r="B77" s="387"/>
      <c r="C77" s="387"/>
      <c r="D77" s="387"/>
      <c r="E77" s="387"/>
      <c r="F77" s="387"/>
      <c r="G77" s="387"/>
      <c r="H77" s="387"/>
      <c r="I77" s="387"/>
      <c r="J77" s="387"/>
      <c r="K77" s="387"/>
      <c r="L77" s="387"/>
      <c r="M77" s="387"/>
      <c r="N77" s="387"/>
    </row>
    <row r="78" spans="1:14" x14ac:dyDescent="0.2">
      <c r="A78" s="340"/>
      <c r="B78" s="387"/>
      <c r="C78" s="387"/>
      <c r="D78" s="387"/>
      <c r="E78" s="387"/>
      <c r="F78" s="387"/>
      <c r="G78" s="387"/>
      <c r="H78" s="387"/>
      <c r="I78" s="387"/>
      <c r="J78" s="387"/>
      <c r="K78" s="387"/>
      <c r="L78" s="387"/>
      <c r="M78" s="387"/>
      <c r="N78" s="387"/>
    </row>
    <row r="79" spans="1:14" x14ac:dyDescent="0.2">
      <c r="A79" s="340"/>
      <c r="B79" s="387"/>
      <c r="C79" s="387"/>
      <c r="D79" s="387"/>
      <c r="E79" s="387"/>
      <c r="F79" s="387"/>
      <c r="G79" s="387"/>
      <c r="H79" s="387"/>
      <c r="I79" s="387"/>
      <c r="J79" s="387"/>
      <c r="K79" s="387"/>
      <c r="L79" s="387"/>
      <c r="M79" s="387"/>
      <c r="N79" s="387"/>
    </row>
    <row r="80" spans="1:14" x14ac:dyDescent="0.2">
      <c r="A80" s="340"/>
      <c r="B80" s="387"/>
      <c r="C80" s="387"/>
      <c r="D80" s="387"/>
      <c r="E80" s="387"/>
      <c r="F80" s="387"/>
      <c r="G80" s="387"/>
      <c r="H80" s="387"/>
      <c r="I80" s="387"/>
      <c r="J80" s="387"/>
      <c r="K80" s="387"/>
      <c r="L80" s="387"/>
      <c r="M80" s="387"/>
      <c r="N80" s="387"/>
    </row>
    <row r="81" spans="1:14" x14ac:dyDescent="0.2">
      <c r="A81" s="340"/>
      <c r="B81" s="387"/>
      <c r="C81" s="387"/>
      <c r="D81" s="387"/>
      <c r="E81" s="387"/>
      <c r="F81" s="387"/>
      <c r="G81" s="387"/>
      <c r="H81" s="387"/>
      <c r="I81" s="387"/>
      <c r="J81" s="387"/>
      <c r="K81" s="387"/>
      <c r="L81" s="387"/>
      <c r="M81" s="387"/>
      <c r="N81" s="387"/>
    </row>
    <row r="82" spans="1:14" x14ac:dyDescent="0.2">
      <c r="A82" s="340"/>
      <c r="B82" s="387"/>
      <c r="C82" s="387"/>
      <c r="D82" s="387"/>
      <c r="E82" s="387"/>
      <c r="F82" s="387"/>
      <c r="G82" s="387"/>
      <c r="H82" s="387"/>
      <c r="I82" s="387"/>
      <c r="J82" s="387"/>
      <c r="K82" s="387"/>
      <c r="L82" s="387"/>
      <c r="M82" s="387"/>
      <c r="N82" s="387"/>
    </row>
    <row r="83" spans="1:14" x14ac:dyDescent="0.2">
      <c r="A83" s="340"/>
      <c r="B83" s="387"/>
      <c r="C83" s="387"/>
      <c r="D83" s="387"/>
      <c r="E83" s="387"/>
      <c r="F83" s="387"/>
      <c r="G83" s="387"/>
      <c r="H83" s="387"/>
      <c r="I83" s="387"/>
      <c r="J83" s="387"/>
      <c r="K83" s="387"/>
      <c r="L83" s="387"/>
      <c r="M83" s="387"/>
      <c r="N83" s="387"/>
    </row>
    <row r="84" spans="1:14" x14ac:dyDescent="0.2">
      <c r="A84" s="340"/>
      <c r="B84" s="387"/>
      <c r="C84" s="387"/>
      <c r="D84" s="387"/>
      <c r="E84" s="387"/>
      <c r="F84" s="387"/>
      <c r="G84" s="387"/>
      <c r="H84" s="387"/>
      <c r="I84" s="387"/>
      <c r="J84" s="387"/>
      <c r="K84" s="387"/>
      <c r="L84" s="387"/>
      <c r="M84" s="387"/>
      <c r="N84" s="387"/>
    </row>
    <row r="85" spans="1:14" x14ac:dyDescent="0.2">
      <c r="A85" s="340"/>
      <c r="B85" s="387"/>
      <c r="C85" s="387"/>
      <c r="D85" s="387"/>
      <c r="E85" s="387"/>
      <c r="F85" s="387"/>
      <c r="G85" s="387"/>
      <c r="H85" s="387"/>
      <c r="I85" s="387"/>
      <c r="J85" s="387"/>
      <c r="K85" s="387"/>
      <c r="L85" s="387"/>
      <c r="M85" s="387"/>
      <c r="N85" s="387"/>
    </row>
    <row r="86" spans="1:14" x14ac:dyDescent="0.2">
      <c r="A86" s="340"/>
      <c r="B86" s="387"/>
      <c r="C86" s="387"/>
      <c r="D86" s="387"/>
      <c r="E86" s="387"/>
      <c r="F86" s="387"/>
      <c r="G86" s="387"/>
      <c r="H86" s="387"/>
      <c r="I86" s="387"/>
      <c r="J86" s="387"/>
      <c r="K86" s="387"/>
      <c r="L86" s="387"/>
      <c r="M86" s="387"/>
      <c r="N86" s="387"/>
    </row>
    <row r="87" spans="1:14" x14ac:dyDescent="0.2">
      <c r="A87" s="340"/>
      <c r="B87" s="387"/>
      <c r="C87" s="387"/>
      <c r="D87" s="387"/>
      <c r="E87" s="387"/>
      <c r="F87" s="387"/>
      <c r="G87" s="387"/>
      <c r="H87" s="387"/>
      <c r="I87" s="387"/>
      <c r="J87" s="387"/>
      <c r="K87" s="387"/>
      <c r="L87" s="387"/>
      <c r="M87" s="387"/>
      <c r="N87" s="387"/>
    </row>
    <row r="88" spans="1:14" x14ac:dyDescent="0.2">
      <c r="A88" s="340"/>
      <c r="B88" s="387"/>
      <c r="C88" s="387"/>
      <c r="D88" s="387"/>
      <c r="E88" s="387"/>
      <c r="F88" s="387"/>
      <c r="G88" s="387"/>
      <c r="H88" s="387"/>
      <c r="I88" s="387"/>
      <c r="J88" s="387"/>
      <c r="K88" s="387"/>
      <c r="L88" s="387"/>
      <c r="M88" s="387"/>
      <c r="N88" s="387"/>
    </row>
    <row r="89" spans="1:14" x14ac:dyDescent="0.2">
      <c r="A89" s="340"/>
      <c r="B89" s="387"/>
      <c r="C89" s="387"/>
      <c r="D89" s="387"/>
      <c r="E89" s="387"/>
      <c r="F89" s="387"/>
      <c r="G89" s="387"/>
      <c r="H89" s="387"/>
      <c r="I89" s="387"/>
      <c r="J89" s="387"/>
      <c r="K89" s="387"/>
      <c r="L89" s="387"/>
      <c r="M89" s="387"/>
      <c r="N89" s="387"/>
    </row>
    <row r="90" spans="1:14" x14ac:dyDescent="0.2">
      <c r="A90" s="340"/>
      <c r="B90" s="387"/>
      <c r="C90" s="387"/>
      <c r="D90" s="387"/>
      <c r="E90" s="387"/>
      <c r="F90" s="387"/>
      <c r="G90" s="387"/>
      <c r="H90" s="387"/>
      <c r="I90" s="387"/>
      <c r="J90" s="387"/>
      <c r="K90" s="387"/>
      <c r="L90" s="387"/>
      <c r="M90" s="387"/>
      <c r="N90" s="387"/>
    </row>
    <row r="91" spans="1:14" x14ac:dyDescent="0.2">
      <c r="A91" s="340"/>
      <c r="B91" s="387"/>
      <c r="C91" s="387"/>
      <c r="D91" s="387"/>
      <c r="E91" s="387"/>
      <c r="F91" s="387"/>
      <c r="G91" s="387"/>
      <c r="H91" s="387"/>
      <c r="I91" s="387"/>
      <c r="J91" s="387"/>
      <c r="K91" s="387"/>
      <c r="L91" s="387"/>
      <c r="M91" s="387"/>
      <c r="N91" s="387"/>
    </row>
    <row r="92" spans="1:14" x14ac:dyDescent="0.2">
      <c r="A92" s="340"/>
      <c r="B92" s="387"/>
      <c r="C92" s="387"/>
      <c r="D92" s="387"/>
      <c r="E92" s="387"/>
      <c r="F92" s="387"/>
      <c r="G92" s="387"/>
      <c r="H92" s="387"/>
      <c r="I92" s="387"/>
      <c r="J92" s="387"/>
      <c r="K92" s="387"/>
      <c r="L92" s="387"/>
      <c r="M92" s="387"/>
      <c r="N92" s="387"/>
    </row>
    <row r="93" spans="1:14" x14ac:dyDescent="0.2">
      <c r="A93" s="340"/>
      <c r="B93" s="387"/>
      <c r="C93" s="387"/>
      <c r="D93" s="387"/>
      <c r="E93" s="387"/>
      <c r="F93" s="387"/>
      <c r="G93" s="387"/>
      <c r="H93" s="387"/>
      <c r="I93" s="387"/>
      <c r="J93" s="387"/>
      <c r="K93" s="387"/>
      <c r="L93" s="387"/>
      <c r="M93" s="387"/>
      <c r="N93" s="387"/>
    </row>
    <row r="94" spans="1:14" x14ac:dyDescent="0.2">
      <c r="A94" s="340"/>
      <c r="B94" s="387"/>
      <c r="C94" s="387"/>
      <c r="D94" s="387"/>
      <c r="E94" s="387"/>
      <c r="F94" s="387"/>
      <c r="G94" s="387"/>
      <c r="H94" s="387"/>
      <c r="I94" s="387"/>
      <c r="J94" s="387"/>
      <c r="K94" s="387"/>
      <c r="L94" s="387"/>
      <c r="M94" s="387"/>
      <c r="N94" s="387"/>
    </row>
    <row r="95" spans="1:14" x14ac:dyDescent="0.2">
      <c r="A95" s="340"/>
      <c r="B95" s="387"/>
      <c r="C95" s="387"/>
      <c r="D95" s="387"/>
      <c r="E95" s="387"/>
      <c r="F95" s="387"/>
      <c r="G95" s="387"/>
      <c r="H95" s="387"/>
      <c r="I95" s="387"/>
      <c r="J95" s="387"/>
      <c r="K95" s="387"/>
      <c r="L95" s="387"/>
      <c r="M95" s="387"/>
      <c r="N95" s="387"/>
    </row>
    <row r="96" spans="1:14" x14ac:dyDescent="0.2">
      <c r="A96" s="340"/>
      <c r="B96" s="387"/>
      <c r="C96" s="387"/>
      <c r="D96" s="387"/>
      <c r="E96" s="387"/>
      <c r="F96" s="387"/>
      <c r="G96" s="387"/>
      <c r="H96" s="387"/>
      <c r="I96" s="387"/>
      <c r="J96" s="387"/>
      <c r="K96" s="387"/>
      <c r="L96" s="387"/>
      <c r="M96" s="387"/>
      <c r="N96" s="387"/>
    </row>
    <row r="97" spans="1:14" x14ac:dyDescent="0.2">
      <c r="A97" s="340"/>
      <c r="B97" s="387"/>
      <c r="C97" s="387"/>
      <c r="D97" s="387"/>
      <c r="E97" s="387"/>
      <c r="F97" s="387"/>
      <c r="G97" s="387"/>
      <c r="H97" s="387"/>
      <c r="I97" s="387"/>
      <c r="J97" s="387"/>
      <c r="K97" s="387"/>
      <c r="L97" s="387"/>
      <c r="M97" s="387"/>
      <c r="N97" s="387"/>
    </row>
    <row r="98" spans="1:14" x14ac:dyDescent="0.2">
      <c r="A98" s="340"/>
      <c r="B98" s="387"/>
      <c r="C98" s="387"/>
      <c r="D98" s="387"/>
      <c r="E98" s="387"/>
      <c r="F98" s="387"/>
      <c r="G98" s="387"/>
      <c r="H98" s="387"/>
      <c r="I98" s="387"/>
      <c r="J98" s="387"/>
      <c r="K98" s="387"/>
      <c r="L98" s="387"/>
      <c r="M98" s="387"/>
      <c r="N98" s="387"/>
    </row>
    <row r="99" spans="1:14" x14ac:dyDescent="0.2">
      <c r="A99" s="340"/>
      <c r="B99" s="387"/>
      <c r="C99" s="387"/>
      <c r="D99" s="387"/>
      <c r="E99" s="387"/>
      <c r="F99" s="387"/>
      <c r="G99" s="387"/>
      <c r="H99" s="387"/>
      <c r="I99" s="387"/>
      <c r="J99" s="387"/>
      <c r="K99" s="387"/>
      <c r="L99" s="387"/>
      <c r="M99" s="387"/>
      <c r="N99" s="387"/>
    </row>
    <row r="100" spans="1:14" x14ac:dyDescent="0.2">
      <c r="A100" s="340"/>
      <c r="B100" s="387"/>
      <c r="C100" s="387"/>
      <c r="D100" s="387"/>
      <c r="E100" s="387"/>
      <c r="F100" s="387"/>
      <c r="G100" s="387"/>
      <c r="H100" s="387"/>
      <c r="I100" s="387"/>
      <c r="J100" s="387"/>
      <c r="K100" s="387"/>
      <c r="L100" s="387"/>
      <c r="M100" s="387"/>
      <c r="N100" s="387"/>
    </row>
    <row r="101" spans="1:14" x14ac:dyDescent="0.2">
      <c r="A101" s="340"/>
      <c r="B101" s="387"/>
      <c r="C101" s="387"/>
      <c r="D101" s="387"/>
      <c r="E101" s="387"/>
      <c r="F101" s="387"/>
      <c r="G101" s="387"/>
      <c r="H101" s="387"/>
      <c r="I101" s="387"/>
      <c r="J101" s="387"/>
      <c r="K101" s="387"/>
      <c r="L101" s="387"/>
      <c r="M101" s="387"/>
      <c r="N101" s="387"/>
    </row>
    <row r="102" spans="1:14" x14ac:dyDescent="0.2">
      <c r="A102" s="340"/>
      <c r="B102" s="387"/>
      <c r="C102" s="387"/>
      <c r="D102" s="387"/>
      <c r="E102" s="387"/>
      <c r="F102" s="387"/>
      <c r="G102" s="387"/>
      <c r="H102" s="387"/>
      <c r="I102" s="387"/>
      <c r="J102" s="387"/>
      <c r="K102" s="387"/>
      <c r="L102" s="387"/>
      <c r="M102" s="387"/>
      <c r="N102" s="387"/>
    </row>
    <row r="103" spans="1:14" x14ac:dyDescent="0.2">
      <c r="A103" s="340"/>
      <c r="B103" s="387"/>
      <c r="C103" s="387"/>
      <c r="D103" s="387"/>
      <c r="E103" s="387"/>
      <c r="F103" s="387"/>
      <c r="G103" s="387"/>
      <c r="H103" s="387"/>
      <c r="I103" s="387"/>
      <c r="J103" s="387"/>
      <c r="K103" s="387"/>
      <c r="L103" s="387"/>
      <c r="M103" s="387"/>
      <c r="N103" s="387"/>
    </row>
    <row r="104" spans="1:14" x14ac:dyDescent="0.2">
      <c r="A104" s="340"/>
      <c r="B104" s="387"/>
      <c r="C104" s="387"/>
      <c r="D104" s="387"/>
      <c r="E104" s="387"/>
      <c r="F104" s="387"/>
      <c r="G104" s="387"/>
      <c r="H104" s="387"/>
      <c r="I104" s="387"/>
      <c r="J104" s="387"/>
      <c r="K104" s="387"/>
      <c r="L104" s="387"/>
      <c r="M104" s="387"/>
      <c r="N104" s="387"/>
    </row>
    <row r="105" spans="1:14" x14ac:dyDescent="0.2">
      <c r="A105" s="340"/>
      <c r="B105" s="387"/>
      <c r="C105" s="387"/>
      <c r="D105" s="387"/>
      <c r="E105" s="387"/>
      <c r="F105" s="387"/>
      <c r="G105" s="387"/>
      <c r="H105" s="387"/>
      <c r="I105" s="387"/>
      <c r="J105" s="387"/>
      <c r="K105" s="387"/>
      <c r="L105" s="387"/>
      <c r="M105" s="387"/>
      <c r="N105" s="387"/>
    </row>
    <row r="106" spans="1:14" x14ac:dyDescent="0.2">
      <c r="A106" s="340"/>
      <c r="B106" s="387"/>
      <c r="C106" s="387"/>
      <c r="D106" s="387"/>
      <c r="E106" s="387"/>
      <c r="F106" s="387"/>
      <c r="G106" s="387"/>
      <c r="H106" s="387"/>
      <c r="I106" s="387"/>
      <c r="J106" s="387"/>
      <c r="K106" s="387"/>
      <c r="L106" s="387"/>
      <c r="M106" s="387"/>
      <c r="N106" s="387"/>
    </row>
    <row r="107" spans="1:14" x14ac:dyDescent="0.2">
      <c r="A107" s="340"/>
      <c r="B107" s="387"/>
      <c r="C107" s="387"/>
      <c r="D107" s="387"/>
      <c r="E107" s="387"/>
      <c r="F107" s="387"/>
      <c r="G107" s="387"/>
      <c r="H107" s="387"/>
      <c r="I107" s="387"/>
      <c r="J107" s="387"/>
      <c r="K107" s="387"/>
      <c r="L107" s="387"/>
      <c r="M107" s="387"/>
      <c r="N107" s="387"/>
    </row>
    <row r="108" spans="1:14" x14ac:dyDescent="0.2">
      <c r="A108" s="340"/>
      <c r="B108" s="387"/>
      <c r="C108" s="387"/>
      <c r="D108" s="387"/>
      <c r="E108" s="387"/>
      <c r="F108" s="387"/>
      <c r="G108" s="387"/>
      <c r="H108" s="387"/>
      <c r="I108" s="387"/>
      <c r="J108" s="387"/>
      <c r="K108" s="387"/>
      <c r="L108" s="387"/>
      <c r="M108" s="387"/>
      <c r="N108" s="387"/>
    </row>
    <row r="109" spans="1:14" x14ac:dyDescent="0.2">
      <c r="A109" s="340"/>
      <c r="B109" s="387"/>
      <c r="C109" s="387"/>
      <c r="D109" s="387"/>
      <c r="E109" s="387"/>
      <c r="F109" s="387"/>
      <c r="G109" s="387"/>
      <c r="H109" s="387"/>
      <c r="I109" s="387"/>
      <c r="J109" s="387"/>
      <c r="K109" s="387"/>
      <c r="L109" s="387"/>
      <c r="M109" s="387"/>
      <c r="N109" s="387"/>
    </row>
    <row r="110" spans="1:14" x14ac:dyDescent="0.2">
      <c r="A110" s="340"/>
      <c r="B110" s="387"/>
      <c r="C110" s="387"/>
      <c r="D110" s="387"/>
      <c r="E110" s="387"/>
      <c r="F110" s="387"/>
      <c r="G110" s="387"/>
      <c r="H110" s="387"/>
      <c r="I110" s="387"/>
      <c r="J110" s="387"/>
      <c r="K110" s="387"/>
      <c r="L110" s="387"/>
      <c r="M110" s="387"/>
      <c r="N110" s="387"/>
    </row>
    <row r="111" spans="1:14" x14ac:dyDescent="0.2">
      <c r="A111" s="340"/>
      <c r="B111" s="387"/>
      <c r="C111" s="387"/>
      <c r="D111" s="387"/>
      <c r="E111" s="387"/>
      <c r="F111" s="387"/>
      <c r="G111" s="387"/>
      <c r="H111" s="387"/>
      <c r="I111" s="387"/>
      <c r="J111" s="387"/>
      <c r="K111" s="387"/>
      <c r="L111" s="387"/>
      <c r="M111" s="387"/>
      <c r="N111" s="387"/>
    </row>
    <row r="112" spans="1:14" x14ac:dyDescent="0.2">
      <c r="A112" s="340"/>
      <c r="B112" s="387"/>
      <c r="C112" s="387"/>
      <c r="D112" s="387"/>
      <c r="E112" s="387"/>
      <c r="F112" s="387"/>
      <c r="G112" s="387"/>
      <c r="H112" s="387"/>
      <c r="I112" s="387"/>
      <c r="J112" s="387"/>
      <c r="K112" s="387"/>
      <c r="L112" s="387"/>
      <c r="M112" s="387"/>
      <c r="N112" s="387"/>
    </row>
    <row r="113" spans="1:14" x14ac:dyDescent="0.2">
      <c r="A113" s="340"/>
      <c r="B113" s="387"/>
      <c r="C113" s="387"/>
      <c r="D113" s="387"/>
      <c r="E113" s="387"/>
      <c r="F113" s="387"/>
      <c r="G113" s="387"/>
      <c r="H113" s="387"/>
      <c r="I113" s="387"/>
      <c r="J113" s="387"/>
      <c r="K113" s="387"/>
      <c r="L113" s="387"/>
      <c r="M113" s="387"/>
      <c r="N113" s="387"/>
    </row>
    <row r="114" spans="1:14" x14ac:dyDescent="0.2">
      <c r="A114" s="340"/>
      <c r="B114" s="387"/>
      <c r="C114" s="387"/>
      <c r="D114" s="387"/>
      <c r="E114" s="387"/>
      <c r="F114" s="387"/>
      <c r="G114" s="387"/>
      <c r="H114" s="387"/>
      <c r="I114" s="387"/>
      <c r="J114" s="387"/>
      <c r="K114" s="387"/>
      <c r="L114" s="387"/>
      <c r="M114" s="387"/>
      <c r="N114" s="387"/>
    </row>
    <row r="115" spans="1:14" x14ac:dyDescent="0.2">
      <c r="A115" s="340"/>
      <c r="B115" s="387"/>
      <c r="C115" s="387"/>
      <c r="D115" s="387"/>
      <c r="E115" s="387"/>
      <c r="F115" s="387"/>
      <c r="G115" s="387"/>
      <c r="H115" s="387"/>
      <c r="I115" s="387"/>
      <c r="J115" s="387"/>
      <c r="K115" s="387"/>
      <c r="L115" s="387"/>
      <c r="M115" s="387"/>
      <c r="N115" s="387"/>
    </row>
    <row r="116" spans="1:14" x14ac:dyDescent="0.2">
      <c r="A116" s="340"/>
      <c r="B116" s="387"/>
      <c r="C116" s="387"/>
      <c r="D116" s="387"/>
      <c r="E116" s="387"/>
      <c r="F116" s="387"/>
      <c r="G116" s="387"/>
      <c r="H116" s="387"/>
      <c r="I116" s="387"/>
      <c r="J116" s="387"/>
      <c r="K116" s="387"/>
      <c r="L116" s="387"/>
      <c r="M116" s="387"/>
      <c r="N116" s="387"/>
    </row>
    <row r="117" spans="1:14" x14ac:dyDescent="0.2">
      <c r="A117" s="340"/>
      <c r="B117" s="387"/>
      <c r="C117" s="387"/>
      <c r="D117" s="387"/>
      <c r="E117" s="387"/>
      <c r="F117" s="387"/>
      <c r="G117" s="387"/>
      <c r="H117" s="387"/>
      <c r="I117" s="387"/>
      <c r="J117" s="387"/>
      <c r="K117" s="387"/>
      <c r="L117" s="387"/>
      <c r="M117" s="387"/>
      <c r="N117" s="387"/>
    </row>
    <row r="118" spans="1:14" x14ac:dyDescent="0.2">
      <c r="A118" s="340"/>
      <c r="B118" s="387"/>
      <c r="C118" s="387"/>
      <c r="D118" s="387"/>
      <c r="E118" s="387"/>
      <c r="F118" s="387"/>
      <c r="G118" s="387"/>
      <c r="H118" s="387"/>
      <c r="I118" s="387"/>
      <c r="J118" s="387"/>
      <c r="K118" s="387"/>
      <c r="L118" s="387"/>
      <c r="M118" s="387"/>
      <c r="N118" s="387"/>
    </row>
    <row r="119" spans="1:14" x14ac:dyDescent="0.2">
      <c r="A119" s="340"/>
      <c r="B119" s="387"/>
      <c r="C119" s="387"/>
      <c r="D119" s="387"/>
      <c r="E119" s="387"/>
      <c r="F119" s="387"/>
      <c r="G119" s="387"/>
      <c r="H119" s="387"/>
      <c r="I119" s="387"/>
      <c r="J119" s="387"/>
      <c r="K119" s="387"/>
      <c r="L119" s="387"/>
      <c r="M119" s="387"/>
      <c r="N119" s="387"/>
    </row>
    <row r="120" spans="1:14" x14ac:dyDescent="0.2">
      <c r="A120" s="340"/>
      <c r="B120" s="387"/>
      <c r="C120" s="387"/>
      <c r="D120" s="387"/>
      <c r="E120" s="387"/>
      <c r="F120" s="387"/>
      <c r="G120" s="387"/>
      <c r="H120" s="387"/>
      <c r="I120" s="387"/>
      <c r="J120" s="387"/>
      <c r="K120" s="387"/>
      <c r="L120" s="387"/>
      <c r="M120" s="387"/>
      <c r="N120" s="387"/>
    </row>
    <row r="121" spans="1:14" x14ac:dyDescent="0.2">
      <c r="A121" s="340"/>
      <c r="B121" s="387"/>
      <c r="C121" s="387"/>
      <c r="D121" s="387"/>
      <c r="E121" s="387"/>
      <c r="F121" s="387"/>
      <c r="G121" s="387"/>
      <c r="H121" s="387"/>
      <c r="I121" s="387"/>
      <c r="J121" s="387"/>
      <c r="K121" s="387"/>
      <c r="L121" s="387"/>
      <c r="M121" s="387"/>
      <c r="N121" s="387"/>
    </row>
    <row r="122" spans="1:14" x14ac:dyDescent="0.2">
      <c r="A122" s="340"/>
      <c r="B122" s="387"/>
      <c r="C122" s="387"/>
      <c r="D122" s="387"/>
      <c r="E122" s="387"/>
      <c r="F122" s="387"/>
      <c r="G122" s="387"/>
      <c r="H122" s="387"/>
      <c r="I122" s="387"/>
      <c r="J122" s="387"/>
      <c r="K122" s="387"/>
      <c r="L122" s="387"/>
      <c r="M122" s="387"/>
      <c r="N122" s="387"/>
    </row>
    <row r="123" spans="1:14" x14ac:dyDescent="0.2">
      <c r="A123" s="340"/>
      <c r="B123" s="387"/>
      <c r="C123" s="387"/>
      <c r="D123" s="387"/>
      <c r="E123" s="387"/>
      <c r="F123" s="387"/>
      <c r="G123" s="387"/>
      <c r="H123" s="387"/>
      <c r="I123" s="387"/>
      <c r="J123" s="387"/>
      <c r="K123" s="387"/>
      <c r="L123" s="387"/>
      <c r="M123" s="387"/>
      <c r="N123" s="387"/>
    </row>
    <row r="124" spans="1:14" x14ac:dyDescent="0.2">
      <c r="A124" s="340"/>
      <c r="B124" s="387"/>
      <c r="C124" s="387"/>
      <c r="D124" s="387"/>
      <c r="E124" s="387"/>
      <c r="F124" s="387"/>
      <c r="G124" s="387"/>
      <c r="H124" s="387"/>
      <c r="I124" s="387"/>
      <c r="J124" s="387"/>
      <c r="K124" s="387"/>
      <c r="L124" s="387"/>
      <c r="M124" s="387"/>
      <c r="N124" s="387"/>
    </row>
    <row r="125" spans="1:14" x14ac:dyDescent="0.2">
      <c r="A125" s="340"/>
      <c r="B125" s="387"/>
      <c r="C125" s="387"/>
      <c r="D125" s="387"/>
      <c r="E125" s="387"/>
      <c r="F125" s="387"/>
      <c r="G125" s="387"/>
      <c r="H125" s="387"/>
      <c r="I125" s="387"/>
      <c r="J125" s="387"/>
      <c r="K125" s="387"/>
      <c r="L125" s="387"/>
      <c r="M125" s="387"/>
      <c r="N125" s="387"/>
    </row>
    <row r="126" spans="1:14" x14ac:dyDescent="0.2">
      <c r="A126" s="340"/>
      <c r="B126" s="387"/>
      <c r="C126" s="387"/>
      <c r="D126" s="387"/>
      <c r="E126" s="387"/>
      <c r="F126" s="387"/>
      <c r="G126" s="387"/>
      <c r="H126" s="387"/>
      <c r="I126" s="387"/>
      <c r="J126" s="387"/>
      <c r="K126" s="387"/>
      <c r="L126" s="387"/>
      <c r="M126" s="387"/>
      <c r="N126" s="387"/>
    </row>
    <row r="127" spans="1:14" x14ac:dyDescent="0.2">
      <c r="A127" s="340"/>
      <c r="B127" s="387"/>
      <c r="C127" s="387"/>
      <c r="D127" s="387"/>
      <c r="E127" s="387"/>
      <c r="F127" s="387"/>
      <c r="G127" s="387"/>
      <c r="H127" s="387"/>
      <c r="I127" s="387"/>
      <c r="J127" s="387"/>
      <c r="K127" s="387"/>
      <c r="L127" s="387"/>
      <c r="M127" s="387"/>
      <c r="N127" s="387"/>
    </row>
    <row r="128" spans="1:14" x14ac:dyDescent="0.2">
      <c r="A128" s="340"/>
      <c r="B128" s="387"/>
      <c r="C128" s="387"/>
      <c r="D128" s="387"/>
      <c r="E128" s="387"/>
      <c r="F128" s="387"/>
      <c r="G128" s="387"/>
      <c r="H128" s="387"/>
      <c r="I128" s="387"/>
      <c r="J128" s="387"/>
      <c r="K128" s="387"/>
      <c r="L128" s="387"/>
      <c r="M128" s="387"/>
      <c r="N128" s="387"/>
    </row>
    <row r="129" spans="1:14" x14ac:dyDescent="0.2">
      <c r="A129" s="340"/>
      <c r="B129" s="387"/>
      <c r="C129" s="387"/>
      <c r="D129" s="387"/>
      <c r="E129" s="387"/>
      <c r="F129" s="387"/>
      <c r="G129" s="387"/>
      <c r="H129" s="387"/>
      <c r="I129" s="387"/>
      <c r="J129" s="387"/>
      <c r="K129" s="387"/>
      <c r="L129" s="387"/>
      <c r="M129" s="387"/>
      <c r="N129" s="387"/>
    </row>
    <row r="130" spans="1:14" x14ac:dyDescent="0.2">
      <c r="A130" s="340"/>
      <c r="B130" s="387"/>
      <c r="C130" s="387"/>
      <c r="D130" s="387"/>
      <c r="E130" s="387"/>
      <c r="F130" s="387"/>
      <c r="G130" s="387"/>
      <c r="H130" s="387"/>
      <c r="I130" s="387"/>
      <c r="J130" s="387"/>
      <c r="K130" s="387"/>
      <c r="L130" s="387"/>
      <c r="M130" s="387"/>
      <c r="N130" s="387"/>
    </row>
    <row r="131" spans="1:14" x14ac:dyDescent="0.2">
      <c r="A131" s="340"/>
      <c r="B131" s="387"/>
      <c r="C131" s="387"/>
      <c r="D131" s="387"/>
      <c r="E131" s="387"/>
      <c r="F131" s="387"/>
      <c r="G131" s="387"/>
      <c r="H131" s="387"/>
      <c r="I131" s="387"/>
      <c r="J131" s="387"/>
      <c r="K131" s="387"/>
      <c r="L131" s="387"/>
      <c r="M131" s="387"/>
      <c r="N131" s="387"/>
    </row>
    <row r="132" spans="1:14" x14ac:dyDescent="0.2">
      <c r="A132" s="340"/>
      <c r="B132" s="387"/>
      <c r="C132" s="387"/>
      <c r="D132" s="387"/>
      <c r="E132" s="387"/>
      <c r="F132" s="387"/>
      <c r="G132" s="387"/>
      <c r="H132" s="387"/>
      <c r="I132" s="387"/>
      <c r="J132" s="387"/>
      <c r="K132" s="387"/>
      <c r="L132" s="387"/>
      <c r="M132" s="387"/>
      <c r="N132" s="387"/>
    </row>
    <row r="133" spans="1:14" x14ac:dyDescent="0.2">
      <c r="A133" s="340"/>
      <c r="B133" s="387"/>
      <c r="C133" s="387"/>
      <c r="D133" s="387"/>
      <c r="E133" s="387"/>
      <c r="F133" s="387"/>
      <c r="G133" s="387"/>
      <c r="H133" s="387"/>
      <c r="I133" s="387"/>
      <c r="J133" s="387"/>
      <c r="K133" s="387"/>
      <c r="L133" s="387"/>
      <c r="M133" s="387"/>
      <c r="N133" s="387"/>
    </row>
    <row r="134" spans="1:14" x14ac:dyDescent="0.2">
      <c r="A134" s="340"/>
      <c r="B134" s="387"/>
      <c r="C134" s="387"/>
      <c r="D134" s="387"/>
      <c r="E134" s="387"/>
      <c r="F134" s="387"/>
      <c r="G134" s="387"/>
      <c r="H134" s="387"/>
      <c r="I134" s="387"/>
      <c r="J134" s="387"/>
      <c r="K134" s="387"/>
      <c r="L134" s="387"/>
      <c r="M134" s="387"/>
      <c r="N134" s="387"/>
    </row>
    <row r="135" spans="1:14" x14ac:dyDescent="0.2">
      <c r="A135" s="340"/>
      <c r="B135" s="387"/>
      <c r="C135" s="387"/>
      <c r="D135" s="387"/>
      <c r="E135" s="387"/>
      <c r="F135" s="387"/>
      <c r="G135" s="387"/>
      <c r="H135" s="387"/>
      <c r="I135" s="387"/>
      <c r="J135" s="387"/>
      <c r="K135" s="387"/>
      <c r="L135" s="387"/>
      <c r="M135" s="387"/>
      <c r="N135" s="387"/>
    </row>
    <row r="136" spans="1:14" x14ac:dyDescent="0.2">
      <c r="A136" s="340"/>
      <c r="B136" s="387"/>
      <c r="C136" s="387"/>
      <c r="D136" s="387"/>
      <c r="E136" s="387"/>
      <c r="F136" s="387"/>
      <c r="G136" s="387"/>
      <c r="H136" s="387"/>
      <c r="I136" s="387"/>
      <c r="J136" s="387"/>
      <c r="K136" s="387"/>
      <c r="L136" s="387"/>
      <c r="M136" s="387"/>
      <c r="N136" s="387"/>
    </row>
    <row r="137" spans="1:14" x14ac:dyDescent="0.2">
      <c r="A137" s="340"/>
      <c r="B137" s="387"/>
      <c r="C137" s="387"/>
      <c r="D137" s="387"/>
      <c r="E137" s="387"/>
      <c r="F137" s="387"/>
      <c r="G137" s="387"/>
      <c r="H137" s="387"/>
      <c r="I137" s="387"/>
      <c r="J137" s="387"/>
      <c r="K137" s="387"/>
      <c r="L137" s="387"/>
      <c r="M137" s="387"/>
      <c r="N137" s="387"/>
    </row>
    <row r="138" spans="1:14" x14ac:dyDescent="0.2">
      <c r="A138" s="340"/>
      <c r="B138" s="387"/>
      <c r="C138" s="387"/>
      <c r="D138" s="387"/>
      <c r="E138" s="387"/>
      <c r="F138" s="387"/>
      <c r="G138" s="387"/>
      <c r="H138" s="387"/>
      <c r="I138" s="387"/>
      <c r="J138" s="387"/>
      <c r="K138" s="387"/>
      <c r="L138" s="387"/>
      <c r="M138" s="387"/>
      <c r="N138" s="387"/>
    </row>
    <row r="139" spans="1:14" x14ac:dyDescent="0.2">
      <c r="A139" s="340"/>
      <c r="B139" s="387"/>
      <c r="C139" s="387"/>
      <c r="D139" s="387"/>
      <c r="E139" s="387"/>
      <c r="F139" s="387"/>
      <c r="G139" s="387"/>
      <c r="H139" s="387"/>
      <c r="I139" s="387"/>
      <c r="J139" s="387"/>
      <c r="K139" s="387"/>
      <c r="L139" s="387"/>
      <c r="M139" s="387"/>
      <c r="N139" s="387"/>
    </row>
    <row r="140" spans="1:14" x14ac:dyDescent="0.2">
      <c r="A140" s="340"/>
      <c r="B140" s="387"/>
      <c r="C140" s="387"/>
      <c r="D140" s="387"/>
      <c r="E140" s="387"/>
      <c r="F140" s="387"/>
      <c r="G140" s="387"/>
      <c r="H140" s="387"/>
      <c r="I140" s="387"/>
      <c r="J140" s="387"/>
      <c r="K140" s="387"/>
      <c r="L140" s="387"/>
      <c r="M140" s="387"/>
      <c r="N140" s="387"/>
    </row>
    <row r="141" spans="1:14" x14ac:dyDescent="0.2">
      <c r="A141" s="340"/>
      <c r="B141" s="387"/>
      <c r="C141" s="387"/>
      <c r="D141" s="387"/>
      <c r="E141" s="387"/>
      <c r="F141" s="387"/>
      <c r="G141" s="387"/>
      <c r="H141" s="387"/>
      <c r="I141" s="387"/>
      <c r="J141" s="387"/>
      <c r="K141" s="387"/>
      <c r="L141" s="387"/>
      <c r="M141" s="387"/>
      <c r="N141" s="387"/>
    </row>
    <row r="142" spans="1:14" x14ac:dyDescent="0.2">
      <c r="A142" s="340"/>
      <c r="B142" s="387"/>
      <c r="C142" s="387"/>
      <c r="D142" s="387"/>
      <c r="E142" s="387"/>
      <c r="F142" s="387"/>
      <c r="G142" s="387"/>
      <c r="H142" s="387"/>
      <c r="I142" s="387"/>
      <c r="J142" s="387"/>
      <c r="K142" s="387"/>
      <c r="L142" s="387"/>
      <c r="M142" s="387"/>
      <c r="N142" s="387"/>
    </row>
    <row r="143" spans="1:14" x14ac:dyDescent="0.2">
      <c r="A143" s="340"/>
      <c r="B143" s="387"/>
      <c r="C143" s="387"/>
      <c r="D143" s="387"/>
      <c r="E143" s="387"/>
      <c r="F143" s="387"/>
      <c r="G143" s="387"/>
      <c r="H143" s="387"/>
      <c r="I143" s="387"/>
      <c r="J143" s="387"/>
      <c r="K143" s="387"/>
      <c r="L143" s="387"/>
      <c r="M143" s="387"/>
      <c r="N143" s="387"/>
    </row>
    <row r="144" spans="1:14" x14ac:dyDescent="0.2">
      <c r="A144" s="340"/>
      <c r="B144" s="387"/>
      <c r="C144" s="387"/>
      <c r="D144" s="387"/>
      <c r="E144" s="387"/>
      <c r="F144" s="387"/>
      <c r="G144" s="387"/>
      <c r="H144" s="387"/>
      <c r="I144" s="387"/>
      <c r="J144" s="387"/>
      <c r="K144" s="387"/>
      <c r="L144" s="387"/>
      <c r="M144" s="387"/>
      <c r="N144" s="387"/>
    </row>
    <row r="145" spans="1:14" x14ac:dyDescent="0.2">
      <c r="A145" s="340"/>
      <c r="B145" s="387"/>
      <c r="C145" s="387"/>
      <c r="D145" s="387"/>
      <c r="E145" s="387"/>
      <c r="F145" s="387"/>
      <c r="G145" s="387"/>
      <c r="H145" s="387"/>
      <c r="I145" s="387"/>
      <c r="J145" s="387"/>
      <c r="K145" s="387"/>
      <c r="L145" s="387"/>
      <c r="M145" s="387"/>
      <c r="N145" s="387"/>
    </row>
    <row r="146" spans="1:14" x14ac:dyDescent="0.2">
      <c r="A146" s="340"/>
      <c r="B146" s="387"/>
      <c r="C146" s="387"/>
      <c r="D146" s="387"/>
      <c r="E146" s="387"/>
      <c r="F146" s="387"/>
      <c r="G146" s="387"/>
      <c r="H146" s="387"/>
      <c r="I146" s="387"/>
      <c r="J146" s="387"/>
      <c r="K146" s="387"/>
      <c r="L146" s="387"/>
      <c r="M146" s="387"/>
      <c r="N146" s="387"/>
    </row>
    <row r="147" spans="1:14" x14ac:dyDescent="0.2">
      <c r="A147" s="340"/>
      <c r="B147" s="387"/>
      <c r="C147" s="387"/>
      <c r="D147" s="387"/>
      <c r="E147" s="387"/>
      <c r="F147" s="387"/>
      <c r="G147" s="387"/>
      <c r="H147" s="387"/>
      <c r="I147" s="387"/>
      <c r="J147" s="387"/>
      <c r="K147" s="387"/>
      <c r="L147" s="387"/>
      <c r="M147" s="387"/>
      <c r="N147" s="387"/>
    </row>
    <row r="148" spans="1:14" x14ac:dyDescent="0.2">
      <c r="A148" s="340"/>
      <c r="B148" s="387"/>
      <c r="C148" s="387"/>
      <c r="D148" s="387"/>
      <c r="E148" s="387"/>
      <c r="F148" s="387"/>
      <c r="G148" s="387"/>
      <c r="H148" s="387"/>
      <c r="I148" s="387"/>
      <c r="J148" s="387"/>
      <c r="K148" s="387"/>
      <c r="L148" s="387"/>
      <c r="M148" s="387"/>
      <c r="N148" s="387"/>
    </row>
    <row r="149" spans="1:14" x14ac:dyDescent="0.2">
      <c r="A149" s="340"/>
      <c r="B149" s="387"/>
      <c r="C149" s="387"/>
      <c r="D149" s="387"/>
      <c r="E149" s="387"/>
      <c r="F149" s="387"/>
      <c r="G149" s="387"/>
      <c r="H149" s="387"/>
      <c r="I149" s="387"/>
      <c r="J149" s="387"/>
      <c r="K149" s="387"/>
      <c r="L149" s="387"/>
      <c r="M149" s="387"/>
      <c r="N149" s="387"/>
    </row>
    <row r="150" spans="1:14" x14ac:dyDescent="0.2">
      <c r="A150" s="340"/>
      <c r="B150" s="387"/>
      <c r="C150" s="387"/>
      <c r="D150" s="387"/>
      <c r="E150" s="387"/>
      <c r="F150" s="387"/>
      <c r="G150" s="387"/>
      <c r="H150" s="387"/>
      <c r="I150" s="387"/>
      <c r="J150" s="387"/>
      <c r="K150" s="387"/>
      <c r="L150" s="387"/>
      <c r="M150" s="387"/>
      <c r="N150" s="387"/>
    </row>
    <row r="151" spans="1:14" x14ac:dyDescent="0.2">
      <c r="A151" s="340"/>
      <c r="B151" s="387"/>
      <c r="C151" s="387"/>
      <c r="D151" s="387"/>
      <c r="E151" s="387"/>
      <c r="F151" s="387"/>
      <c r="G151" s="387"/>
      <c r="H151" s="387"/>
      <c r="I151" s="387"/>
      <c r="J151" s="387"/>
      <c r="K151" s="387"/>
      <c r="L151" s="387"/>
      <c r="M151" s="387"/>
      <c r="N151" s="387"/>
    </row>
    <row r="152" spans="1:14" x14ac:dyDescent="0.2">
      <c r="A152" s="340"/>
      <c r="B152" s="387"/>
      <c r="C152" s="387"/>
      <c r="D152" s="387"/>
      <c r="E152" s="387"/>
      <c r="F152" s="387"/>
      <c r="G152" s="387"/>
      <c r="H152" s="387"/>
      <c r="I152" s="387"/>
      <c r="J152" s="387"/>
      <c r="K152" s="387"/>
      <c r="L152" s="387"/>
      <c r="M152" s="387"/>
      <c r="N152" s="387"/>
    </row>
    <row r="153" spans="1:14" x14ac:dyDescent="0.2">
      <c r="A153" s="340"/>
      <c r="B153" s="387"/>
      <c r="C153" s="387"/>
      <c r="D153" s="387"/>
      <c r="E153" s="387"/>
      <c r="F153" s="387"/>
      <c r="G153" s="387"/>
      <c r="H153" s="387"/>
      <c r="I153" s="387"/>
      <c r="J153" s="387"/>
      <c r="K153" s="387"/>
      <c r="L153" s="387"/>
      <c r="M153" s="387"/>
      <c r="N153" s="387"/>
    </row>
    <row r="154" spans="1:14" x14ac:dyDescent="0.2">
      <c r="A154" s="340"/>
      <c r="B154" s="387"/>
      <c r="C154" s="387"/>
      <c r="D154" s="387"/>
      <c r="E154" s="387"/>
      <c r="F154" s="387"/>
      <c r="G154" s="387"/>
      <c r="H154" s="387"/>
      <c r="I154" s="387"/>
      <c r="J154" s="387"/>
      <c r="K154" s="387"/>
      <c r="L154" s="387"/>
      <c r="M154" s="387"/>
      <c r="N154" s="387"/>
    </row>
    <row r="155" spans="1:14" x14ac:dyDescent="0.2">
      <c r="A155" s="340"/>
      <c r="B155" s="387"/>
      <c r="C155" s="387"/>
      <c r="D155" s="387"/>
      <c r="E155" s="387"/>
      <c r="F155" s="387"/>
      <c r="G155" s="387"/>
      <c r="H155" s="387"/>
      <c r="I155" s="387"/>
      <c r="J155" s="387"/>
      <c r="K155" s="387"/>
      <c r="L155" s="387"/>
      <c r="M155" s="387"/>
      <c r="N155" s="387"/>
    </row>
    <row r="156" spans="1:14" x14ac:dyDescent="0.2">
      <c r="A156" s="340"/>
      <c r="B156" s="387"/>
      <c r="C156" s="387"/>
      <c r="D156" s="387"/>
      <c r="E156" s="387"/>
      <c r="F156" s="387"/>
      <c r="G156" s="387"/>
      <c r="H156" s="387"/>
      <c r="I156" s="387"/>
      <c r="J156" s="387"/>
      <c r="K156" s="387"/>
      <c r="L156" s="387"/>
      <c r="M156" s="387"/>
      <c r="N156" s="387"/>
    </row>
    <row r="157" spans="1:14" x14ac:dyDescent="0.2">
      <c r="A157" s="340"/>
      <c r="B157" s="387"/>
      <c r="C157" s="387"/>
      <c r="D157" s="387"/>
      <c r="E157" s="387"/>
      <c r="F157" s="387"/>
      <c r="G157" s="387"/>
      <c r="H157" s="387"/>
      <c r="I157" s="387"/>
      <c r="J157" s="387"/>
      <c r="K157" s="387"/>
      <c r="L157" s="387"/>
      <c r="M157" s="387"/>
      <c r="N157" s="387"/>
    </row>
    <row r="158" spans="1:14" x14ac:dyDescent="0.2">
      <c r="A158" s="340"/>
      <c r="B158" s="387"/>
      <c r="C158" s="387"/>
      <c r="D158" s="387"/>
      <c r="E158" s="387"/>
      <c r="F158" s="387"/>
      <c r="G158" s="387"/>
      <c r="H158" s="387"/>
      <c r="I158" s="387"/>
      <c r="J158" s="387"/>
      <c r="K158" s="387"/>
      <c r="L158" s="387"/>
      <c r="M158" s="387"/>
      <c r="N158" s="387"/>
    </row>
    <row r="159" spans="1:14" x14ac:dyDescent="0.2">
      <c r="A159" s="340"/>
      <c r="B159" s="387"/>
      <c r="C159" s="387"/>
      <c r="D159" s="387"/>
      <c r="E159" s="387"/>
      <c r="F159" s="387"/>
      <c r="G159" s="387"/>
      <c r="H159" s="387"/>
      <c r="I159" s="387"/>
      <c r="J159" s="387"/>
      <c r="K159" s="387"/>
      <c r="L159" s="387"/>
      <c r="M159" s="387"/>
      <c r="N159" s="387"/>
    </row>
    <row r="160" spans="1:14" x14ac:dyDescent="0.2">
      <c r="A160" s="340"/>
      <c r="B160" s="387"/>
      <c r="C160" s="387"/>
      <c r="D160" s="387"/>
      <c r="E160" s="387"/>
      <c r="F160" s="387"/>
      <c r="G160" s="387"/>
      <c r="H160" s="387"/>
      <c r="I160" s="387"/>
      <c r="J160" s="387"/>
      <c r="K160" s="387"/>
      <c r="L160" s="387"/>
      <c r="M160" s="387"/>
      <c r="N160" s="387"/>
    </row>
    <row r="161" spans="1:14" x14ac:dyDescent="0.2">
      <c r="A161" s="340"/>
      <c r="B161" s="387"/>
      <c r="C161" s="387"/>
      <c r="D161" s="387"/>
      <c r="E161" s="387"/>
      <c r="F161" s="387"/>
      <c r="G161" s="387"/>
      <c r="H161" s="387"/>
      <c r="I161" s="387"/>
      <c r="J161" s="387"/>
      <c r="K161" s="387"/>
      <c r="L161" s="387"/>
      <c r="M161" s="387"/>
      <c r="N161" s="387"/>
    </row>
    <row r="162" spans="1:14" x14ac:dyDescent="0.2">
      <c r="A162" s="340"/>
      <c r="B162" s="387"/>
      <c r="C162" s="387"/>
      <c r="D162" s="387"/>
      <c r="E162" s="387"/>
      <c r="F162" s="387"/>
      <c r="G162" s="387"/>
      <c r="H162" s="387"/>
      <c r="I162" s="387"/>
      <c r="J162" s="387"/>
      <c r="K162" s="387"/>
      <c r="L162" s="387"/>
      <c r="M162" s="387"/>
      <c r="N162" s="387"/>
    </row>
    <row r="163" spans="1:14" x14ac:dyDescent="0.2">
      <c r="A163" s="340"/>
      <c r="B163" s="387"/>
      <c r="C163" s="387"/>
      <c r="D163" s="387"/>
      <c r="E163" s="387"/>
      <c r="F163" s="387"/>
      <c r="G163" s="387"/>
      <c r="H163" s="387"/>
      <c r="I163" s="387"/>
      <c r="J163" s="387"/>
      <c r="K163" s="387"/>
      <c r="L163" s="387"/>
      <c r="M163" s="387"/>
      <c r="N163" s="387"/>
    </row>
    <row r="164" spans="1:14" x14ac:dyDescent="0.2">
      <c r="A164" s="340"/>
      <c r="B164" s="387"/>
      <c r="C164" s="387"/>
      <c r="D164" s="387"/>
      <c r="E164" s="387"/>
      <c r="F164" s="387"/>
      <c r="G164" s="387"/>
      <c r="H164" s="387"/>
      <c r="I164" s="387"/>
      <c r="J164" s="387"/>
      <c r="K164" s="387"/>
      <c r="L164" s="387"/>
      <c r="M164" s="387"/>
      <c r="N164" s="387"/>
    </row>
    <row r="165" spans="1:14" x14ac:dyDescent="0.2">
      <c r="B165" s="386"/>
      <c r="C165" s="386"/>
      <c r="D165" s="386"/>
      <c r="E165" s="386"/>
      <c r="F165" s="386"/>
      <c r="G165" s="386"/>
      <c r="H165" s="386"/>
      <c r="I165" s="386"/>
      <c r="J165" s="386"/>
      <c r="K165" s="386"/>
      <c r="L165" s="386"/>
      <c r="M165" s="386"/>
      <c r="N165" s="386"/>
    </row>
    <row r="166" spans="1:14" x14ac:dyDescent="0.2">
      <c r="B166" s="386"/>
      <c r="C166" s="386"/>
      <c r="D166" s="386"/>
      <c r="E166" s="386"/>
      <c r="F166" s="386"/>
      <c r="G166" s="386"/>
      <c r="H166" s="386"/>
      <c r="I166" s="386"/>
      <c r="J166" s="386"/>
      <c r="K166" s="386"/>
      <c r="L166" s="386"/>
      <c r="M166" s="386"/>
      <c r="N166" s="386"/>
    </row>
    <row r="167" spans="1:14" x14ac:dyDescent="0.2">
      <c r="B167" s="386"/>
      <c r="C167" s="386"/>
      <c r="D167" s="386"/>
      <c r="E167" s="386"/>
      <c r="F167" s="386"/>
      <c r="G167" s="386"/>
      <c r="H167" s="386"/>
      <c r="I167" s="386"/>
      <c r="J167" s="386"/>
      <c r="K167" s="386"/>
      <c r="L167" s="386"/>
      <c r="M167" s="386"/>
      <c r="N167" s="386"/>
    </row>
    <row r="168" spans="1:14" x14ac:dyDescent="0.2">
      <c r="B168" s="386"/>
      <c r="C168" s="386"/>
      <c r="D168" s="386"/>
      <c r="E168" s="386"/>
      <c r="F168" s="386"/>
      <c r="G168" s="386"/>
      <c r="H168" s="386"/>
      <c r="I168" s="386"/>
      <c r="J168" s="386"/>
      <c r="K168" s="386"/>
      <c r="L168" s="386"/>
      <c r="M168" s="386"/>
      <c r="N168" s="386"/>
    </row>
    <row r="169" spans="1:14" x14ac:dyDescent="0.2">
      <c r="B169" s="386"/>
      <c r="C169" s="386"/>
      <c r="D169" s="386"/>
      <c r="E169" s="386"/>
      <c r="F169" s="386"/>
      <c r="G169" s="386"/>
      <c r="H169" s="386"/>
      <c r="I169" s="386"/>
      <c r="J169" s="386"/>
      <c r="K169" s="386"/>
      <c r="L169" s="386"/>
      <c r="M169" s="386"/>
      <c r="N169" s="386"/>
    </row>
    <row r="170" spans="1:14" x14ac:dyDescent="0.2">
      <c r="B170" s="386"/>
      <c r="C170" s="386"/>
      <c r="D170" s="386"/>
      <c r="E170" s="386"/>
      <c r="F170" s="386"/>
      <c r="G170" s="386"/>
      <c r="H170" s="386"/>
      <c r="I170" s="386"/>
      <c r="J170" s="386"/>
      <c r="K170" s="386"/>
      <c r="L170" s="386"/>
      <c r="M170" s="386"/>
      <c r="N170" s="386"/>
    </row>
    <row r="171" spans="1:14" x14ac:dyDescent="0.2">
      <c r="B171" s="386"/>
      <c r="C171" s="386"/>
      <c r="D171" s="386"/>
      <c r="E171" s="386"/>
      <c r="F171" s="386"/>
      <c r="G171" s="386"/>
      <c r="H171" s="386"/>
      <c r="I171" s="386"/>
      <c r="J171" s="386"/>
      <c r="K171" s="386"/>
      <c r="L171" s="386"/>
      <c r="M171" s="386"/>
      <c r="N171" s="386"/>
    </row>
    <row r="172" spans="1:14" x14ac:dyDescent="0.2">
      <c r="B172" s="386"/>
      <c r="C172" s="386"/>
      <c r="D172" s="386"/>
      <c r="E172" s="386"/>
      <c r="F172" s="386"/>
      <c r="G172" s="386"/>
      <c r="H172" s="386"/>
      <c r="I172" s="386"/>
      <c r="J172" s="386"/>
      <c r="K172" s="386"/>
      <c r="L172" s="386"/>
      <c r="M172" s="386"/>
      <c r="N172" s="386"/>
    </row>
    <row r="173" spans="1:14" x14ac:dyDescent="0.2">
      <c r="B173" s="386"/>
      <c r="C173" s="386"/>
      <c r="D173" s="386"/>
      <c r="E173" s="386"/>
      <c r="F173" s="386"/>
      <c r="G173" s="386"/>
      <c r="H173" s="386"/>
      <c r="I173" s="386"/>
      <c r="J173" s="386"/>
      <c r="K173" s="386"/>
      <c r="L173" s="386"/>
      <c r="M173" s="386"/>
      <c r="N173" s="386"/>
    </row>
    <row r="174" spans="1:14" x14ac:dyDescent="0.2">
      <c r="B174" s="386"/>
      <c r="C174" s="386"/>
      <c r="D174" s="386"/>
      <c r="E174" s="386"/>
      <c r="F174" s="386"/>
      <c r="G174" s="386"/>
      <c r="H174" s="386"/>
      <c r="I174" s="386"/>
      <c r="J174" s="386"/>
      <c r="K174" s="386"/>
      <c r="L174" s="386"/>
      <c r="M174" s="386"/>
      <c r="N174" s="386"/>
    </row>
    <row r="175" spans="1:14" x14ac:dyDescent="0.2">
      <c r="B175" s="386"/>
      <c r="C175" s="386"/>
      <c r="D175" s="386"/>
      <c r="E175" s="386"/>
      <c r="F175" s="386"/>
      <c r="G175" s="386"/>
      <c r="H175" s="386"/>
      <c r="I175" s="386"/>
      <c r="J175" s="386"/>
      <c r="K175" s="386"/>
      <c r="L175" s="386"/>
      <c r="M175" s="386"/>
      <c r="N175" s="386"/>
    </row>
    <row r="176" spans="1:14" x14ac:dyDescent="0.2">
      <c r="B176" s="386"/>
      <c r="C176" s="386"/>
      <c r="D176" s="386"/>
      <c r="E176" s="386"/>
      <c r="F176" s="386"/>
      <c r="G176" s="386"/>
      <c r="H176" s="386"/>
      <c r="I176" s="386"/>
      <c r="J176" s="386"/>
      <c r="K176" s="386"/>
      <c r="L176" s="386"/>
      <c r="M176" s="386"/>
      <c r="N176" s="386"/>
    </row>
    <row r="177" spans="2:14" x14ac:dyDescent="0.2">
      <c r="B177" s="386"/>
      <c r="C177" s="386"/>
      <c r="D177" s="386"/>
      <c r="E177" s="386"/>
      <c r="F177" s="386"/>
      <c r="G177" s="386"/>
      <c r="H177" s="386"/>
      <c r="I177" s="386"/>
      <c r="J177" s="386"/>
      <c r="K177" s="386"/>
      <c r="L177" s="386"/>
      <c r="M177" s="386"/>
      <c r="N177" s="386"/>
    </row>
    <row r="178" spans="2:14" x14ac:dyDescent="0.2">
      <c r="B178" s="386"/>
      <c r="C178" s="386"/>
      <c r="D178" s="386"/>
      <c r="E178" s="386"/>
      <c r="F178" s="386"/>
      <c r="G178" s="386"/>
      <c r="H178" s="386"/>
      <c r="I178" s="386"/>
      <c r="J178" s="386"/>
      <c r="K178" s="386"/>
      <c r="L178" s="386"/>
      <c r="M178" s="386"/>
      <c r="N178" s="386"/>
    </row>
    <row r="179" spans="2:14" x14ac:dyDescent="0.2">
      <c r="B179" s="386"/>
      <c r="C179" s="386"/>
      <c r="D179" s="386"/>
      <c r="E179" s="386"/>
      <c r="F179" s="386"/>
      <c r="G179" s="386"/>
      <c r="H179" s="386"/>
      <c r="I179" s="386"/>
      <c r="J179" s="386"/>
      <c r="K179" s="386"/>
      <c r="L179" s="386"/>
      <c r="M179" s="386"/>
      <c r="N179" s="386"/>
    </row>
    <row r="180" spans="2:14" x14ac:dyDescent="0.2">
      <c r="B180" s="386"/>
      <c r="C180" s="386"/>
      <c r="D180" s="386"/>
      <c r="E180" s="386"/>
      <c r="F180" s="386"/>
      <c r="G180" s="386"/>
      <c r="H180" s="386"/>
      <c r="I180" s="386"/>
      <c r="J180" s="386"/>
      <c r="K180" s="386"/>
      <c r="L180" s="386"/>
      <c r="M180" s="386"/>
      <c r="N180" s="386"/>
    </row>
    <row r="181" spans="2:14" x14ac:dyDescent="0.2">
      <c r="B181" s="386"/>
      <c r="C181" s="386"/>
      <c r="D181" s="386"/>
      <c r="E181" s="386"/>
      <c r="F181" s="386"/>
      <c r="G181" s="386"/>
      <c r="H181" s="386"/>
      <c r="I181" s="386"/>
      <c r="J181" s="386"/>
      <c r="K181" s="386"/>
      <c r="L181" s="386"/>
      <c r="M181" s="386"/>
      <c r="N181" s="386"/>
    </row>
    <row r="182" spans="2:14" x14ac:dyDescent="0.2">
      <c r="B182" s="386"/>
      <c r="C182" s="386"/>
      <c r="D182" s="386"/>
      <c r="E182" s="386"/>
      <c r="F182" s="386"/>
      <c r="G182" s="386"/>
      <c r="H182" s="386"/>
      <c r="I182" s="386"/>
      <c r="J182" s="386"/>
      <c r="K182" s="386"/>
      <c r="L182" s="386"/>
      <c r="M182" s="386"/>
      <c r="N182" s="386"/>
    </row>
    <row r="183" spans="2:14" x14ac:dyDescent="0.2">
      <c r="B183" s="386"/>
      <c r="C183" s="386"/>
      <c r="D183" s="386"/>
      <c r="E183" s="386"/>
      <c r="F183" s="386"/>
      <c r="G183" s="386"/>
      <c r="H183" s="386"/>
      <c r="I183" s="386"/>
      <c r="J183" s="386"/>
      <c r="K183" s="386"/>
      <c r="L183" s="386"/>
      <c r="M183" s="386"/>
      <c r="N183" s="386"/>
    </row>
    <row r="184" spans="2:14" x14ac:dyDescent="0.2">
      <c r="B184" s="386"/>
      <c r="C184" s="386"/>
      <c r="D184" s="386"/>
      <c r="E184" s="386"/>
      <c r="F184" s="386"/>
      <c r="G184" s="386"/>
      <c r="H184" s="386"/>
      <c r="I184" s="386"/>
      <c r="J184" s="386"/>
      <c r="K184" s="386"/>
      <c r="L184" s="386"/>
      <c r="M184" s="386"/>
      <c r="N184" s="386"/>
    </row>
    <row r="185" spans="2:14" x14ac:dyDescent="0.2">
      <c r="B185" s="386"/>
      <c r="C185" s="386"/>
      <c r="D185" s="386"/>
      <c r="E185" s="386"/>
      <c r="F185" s="386"/>
      <c r="G185" s="386"/>
      <c r="H185" s="386"/>
      <c r="I185" s="386"/>
      <c r="J185" s="386"/>
      <c r="K185" s="386"/>
      <c r="L185" s="386"/>
      <c r="M185" s="386"/>
      <c r="N185" s="386"/>
    </row>
    <row r="186" spans="2:14" x14ac:dyDescent="0.2">
      <c r="B186" s="386"/>
      <c r="C186" s="386"/>
      <c r="D186" s="386"/>
      <c r="E186" s="386"/>
      <c r="F186" s="386"/>
      <c r="G186" s="386"/>
      <c r="H186" s="386"/>
      <c r="I186" s="386"/>
      <c r="J186" s="386"/>
      <c r="K186" s="386"/>
      <c r="L186" s="386"/>
      <c r="M186" s="386"/>
      <c r="N186" s="386"/>
    </row>
    <row r="187" spans="2:14" x14ac:dyDescent="0.2">
      <c r="B187" s="386"/>
      <c r="C187" s="386"/>
      <c r="D187" s="386"/>
      <c r="E187" s="386"/>
      <c r="F187" s="386"/>
      <c r="G187" s="386"/>
      <c r="H187" s="386"/>
      <c r="I187" s="386"/>
      <c r="J187" s="386"/>
      <c r="K187" s="386"/>
      <c r="L187" s="386"/>
      <c r="M187" s="386"/>
      <c r="N187" s="386"/>
    </row>
    <row r="188" spans="2:14" x14ac:dyDescent="0.2">
      <c r="B188" s="386"/>
      <c r="C188" s="386"/>
      <c r="D188" s="386"/>
      <c r="E188" s="386"/>
      <c r="F188" s="386"/>
      <c r="G188" s="386"/>
      <c r="H188" s="386"/>
      <c r="I188" s="386"/>
      <c r="J188" s="386"/>
      <c r="K188" s="386"/>
      <c r="L188" s="386"/>
      <c r="M188" s="386"/>
      <c r="N188" s="386"/>
    </row>
    <row r="189" spans="2:14" x14ac:dyDescent="0.2">
      <c r="B189" s="386"/>
      <c r="C189" s="386"/>
      <c r="D189" s="386"/>
      <c r="E189" s="386"/>
      <c r="F189" s="386"/>
      <c r="G189" s="386"/>
      <c r="H189" s="386"/>
      <c r="I189" s="386"/>
      <c r="J189" s="386"/>
      <c r="K189" s="386"/>
      <c r="L189" s="386"/>
      <c r="M189" s="386"/>
      <c r="N189" s="386"/>
    </row>
    <row r="190" spans="2:14" x14ac:dyDescent="0.2">
      <c r="B190" s="386"/>
      <c r="C190" s="386"/>
      <c r="D190" s="386"/>
      <c r="E190" s="386"/>
      <c r="F190" s="386"/>
      <c r="G190" s="386"/>
      <c r="H190" s="386"/>
      <c r="I190" s="386"/>
      <c r="J190" s="386"/>
      <c r="K190" s="386"/>
      <c r="L190" s="386"/>
      <c r="M190" s="386"/>
      <c r="N190" s="386"/>
    </row>
    <row r="191" spans="2:14" x14ac:dyDescent="0.2">
      <c r="B191" s="386"/>
      <c r="C191" s="386"/>
      <c r="D191" s="386"/>
      <c r="E191" s="386"/>
      <c r="F191" s="386"/>
      <c r="G191" s="386"/>
      <c r="H191" s="386"/>
      <c r="I191" s="386"/>
      <c r="J191" s="386"/>
      <c r="K191" s="386"/>
      <c r="L191" s="386"/>
      <c r="M191" s="386"/>
      <c r="N191" s="386"/>
    </row>
    <row r="192" spans="2:14" x14ac:dyDescent="0.2">
      <c r="B192" s="386"/>
      <c r="C192" s="386"/>
      <c r="D192" s="386"/>
      <c r="E192" s="386"/>
      <c r="F192" s="386"/>
      <c r="G192" s="386"/>
      <c r="H192" s="386"/>
      <c r="I192" s="386"/>
      <c r="J192" s="386"/>
      <c r="K192" s="386"/>
      <c r="L192" s="386"/>
      <c r="M192" s="386"/>
      <c r="N192" s="386"/>
    </row>
    <row r="193" spans="2:14" x14ac:dyDescent="0.2">
      <c r="B193" s="386"/>
      <c r="C193" s="386"/>
      <c r="D193" s="386"/>
      <c r="E193" s="386"/>
      <c r="F193" s="386"/>
      <c r="G193" s="386"/>
      <c r="H193" s="386"/>
      <c r="I193" s="386"/>
      <c r="J193" s="386"/>
      <c r="K193" s="386"/>
      <c r="L193" s="386"/>
      <c r="M193" s="386"/>
      <c r="N193" s="386"/>
    </row>
    <row r="194" spans="2:14" x14ac:dyDescent="0.2">
      <c r="B194" s="386"/>
      <c r="C194" s="386"/>
      <c r="D194" s="386"/>
      <c r="E194" s="386"/>
      <c r="F194" s="386"/>
      <c r="G194" s="386"/>
      <c r="H194" s="386"/>
      <c r="I194" s="386"/>
      <c r="J194" s="386"/>
      <c r="K194" s="386"/>
      <c r="L194" s="386"/>
      <c r="M194" s="386"/>
      <c r="N194" s="386"/>
    </row>
    <row r="195" spans="2:14" x14ac:dyDescent="0.2">
      <c r="B195" s="386"/>
      <c r="C195" s="386"/>
      <c r="D195" s="386"/>
      <c r="E195" s="386"/>
      <c r="F195" s="386"/>
      <c r="G195" s="386"/>
      <c r="H195" s="386"/>
      <c r="I195" s="386"/>
      <c r="J195" s="386"/>
      <c r="K195" s="386"/>
      <c r="L195" s="386"/>
      <c r="M195" s="386"/>
      <c r="N195" s="386"/>
    </row>
    <row r="196" spans="2:14" x14ac:dyDescent="0.2">
      <c r="B196" s="386"/>
      <c r="C196" s="386"/>
      <c r="D196" s="386"/>
      <c r="E196" s="386"/>
      <c r="F196" s="386"/>
      <c r="G196" s="386"/>
      <c r="H196" s="386"/>
      <c r="I196" s="386"/>
      <c r="J196" s="386"/>
      <c r="K196" s="386"/>
      <c r="L196" s="386"/>
      <c r="M196" s="386"/>
      <c r="N196" s="386"/>
    </row>
    <row r="197" spans="2:14" x14ac:dyDescent="0.2">
      <c r="B197" s="386"/>
      <c r="C197" s="386"/>
      <c r="D197" s="386"/>
      <c r="E197" s="386"/>
      <c r="F197" s="386"/>
      <c r="G197" s="386"/>
      <c r="H197" s="386"/>
      <c r="I197" s="386"/>
      <c r="J197" s="386"/>
      <c r="K197" s="386"/>
      <c r="L197" s="386"/>
      <c r="M197" s="386"/>
      <c r="N197" s="386"/>
    </row>
    <row r="198" spans="2:14" x14ac:dyDescent="0.2">
      <c r="B198" s="386"/>
      <c r="C198" s="386"/>
      <c r="D198" s="386"/>
      <c r="E198" s="386"/>
      <c r="F198" s="386"/>
      <c r="G198" s="386"/>
      <c r="H198" s="386"/>
      <c r="I198" s="386"/>
      <c r="J198" s="386"/>
      <c r="K198" s="386"/>
      <c r="L198" s="386"/>
      <c r="M198" s="386"/>
      <c r="N198" s="386"/>
    </row>
    <row r="199" spans="2:14" x14ac:dyDescent="0.2">
      <c r="B199" s="386"/>
      <c r="C199" s="386"/>
      <c r="D199" s="386"/>
      <c r="E199" s="386"/>
      <c r="F199" s="386"/>
      <c r="G199" s="386"/>
      <c r="H199" s="386"/>
      <c r="I199" s="386"/>
      <c r="J199" s="386"/>
      <c r="K199" s="386"/>
      <c r="L199" s="386"/>
      <c r="M199" s="386"/>
      <c r="N199" s="386"/>
    </row>
    <row r="200" spans="2:14" x14ac:dyDescent="0.2">
      <c r="B200" s="386"/>
      <c r="C200" s="386"/>
      <c r="D200" s="386"/>
      <c r="E200" s="386"/>
      <c r="F200" s="386"/>
      <c r="G200" s="386"/>
      <c r="H200" s="386"/>
      <c r="I200" s="386"/>
      <c r="J200" s="386"/>
      <c r="K200" s="386"/>
      <c r="L200" s="386"/>
      <c r="M200" s="386"/>
      <c r="N200" s="386"/>
    </row>
    <row r="201" spans="2:14" x14ac:dyDescent="0.2">
      <c r="B201" s="386"/>
      <c r="C201" s="386"/>
      <c r="D201" s="386"/>
      <c r="E201" s="386"/>
      <c r="F201" s="386"/>
      <c r="G201" s="386"/>
      <c r="H201" s="386"/>
      <c r="I201" s="386"/>
      <c r="J201" s="386"/>
      <c r="K201" s="386"/>
      <c r="L201" s="386"/>
      <c r="M201" s="386"/>
      <c r="N201" s="386"/>
    </row>
    <row r="202" spans="2:14" x14ac:dyDescent="0.2">
      <c r="B202" s="386"/>
      <c r="C202" s="386"/>
      <c r="D202" s="386"/>
      <c r="E202" s="386"/>
      <c r="F202" s="386"/>
      <c r="G202" s="386"/>
      <c r="H202" s="386"/>
      <c r="I202" s="386"/>
      <c r="J202" s="386"/>
      <c r="K202" s="386"/>
      <c r="L202" s="386"/>
      <c r="M202" s="386"/>
      <c r="N202" s="386"/>
    </row>
    <row r="203" spans="2:14" x14ac:dyDescent="0.2">
      <c r="B203" s="386"/>
      <c r="C203" s="386"/>
      <c r="D203" s="386"/>
      <c r="E203" s="386"/>
      <c r="F203" s="386"/>
      <c r="G203" s="386"/>
      <c r="H203" s="386"/>
      <c r="I203" s="386"/>
      <c r="J203" s="386"/>
      <c r="K203" s="386"/>
      <c r="L203" s="386"/>
      <c r="M203" s="386"/>
      <c r="N203" s="386"/>
    </row>
    <row r="204" spans="2:14" x14ac:dyDescent="0.2">
      <c r="B204" s="386"/>
      <c r="C204" s="386"/>
      <c r="D204" s="386"/>
      <c r="E204" s="386"/>
      <c r="F204" s="386"/>
      <c r="G204" s="386"/>
      <c r="H204" s="386"/>
      <c r="I204" s="386"/>
      <c r="J204" s="386"/>
      <c r="K204" s="386"/>
      <c r="L204" s="386"/>
      <c r="M204" s="386"/>
      <c r="N204" s="386"/>
    </row>
    <row r="205" spans="2:14" x14ac:dyDescent="0.2">
      <c r="B205" s="386"/>
      <c r="C205" s="386"/>
      <c r="D205" s="386"/>
      <c r="E205" s="386"/>
      <c r="F205" s="386"/>
      <c r="G205" s="386"/>
      <c r="H205" s="386"/>
      <c r="I205" s="386"/>
      <c r="J205" s="386"/>
      <c r="K205" s="386"/>
      <c r="L205" s="386"/>
      <c r="M205" s="386"/>
      <c r="N205" s="386"/>
    </row>
    <row r="206" spans="2:14" x14ac:dyDescent="0.2">
      <c r="B206" s="386"/>
      <c r="C206" s="386"/>
      <c r="D206" s="386"/>
      <c r="E206" s="386"/>
      <c r="F206" s="386"/>
      <c r="G206" s="386"/>
      <c r="H206" s="386"/>
      <c r="I206" s="386"/>
      <c r="J206" s="386"/>
      <c r="K206" s="386"/>
      <c r="L206" s="386"/>
      <c r="M206" s="386"/>
      <c r="N206" s="386"/>
    </row>
    <row r="207" spans="2:14" x14ac:dyDescent="0.2">
      <c r="B207" s="386"/>
      <c r="C207" s="386"/>
      <c r="D207" s="386"/>
      <c r="E207" s="386"/>
      <c r="F207" s="386"/>
      <c r="G207" s="386"/>
      <c r="H207" s="386"/>
      <c r="I207" s="386"/>
      <c r="J207" s="386"/>
      <c r="K207" s="386"/>
      <c r="L207" s="386"/>
      <c r="M207" s="386"/>
      <c r="N207" s="386"/>
    </row>
    <row r="208" spans="2:14" x14ac:dyDescent="0.2">
      <c r="B208" s="386"/>
      <c r="C208" s="386"/>
      <c r="D208" s="386"/>
      <c r="E208" s="386"/>
      <c r="F208" s="386"/>
      <c r="G208" s="386"/>
      <c r="H208" s="386"/>
      <c r="I208" s="386"/>
      <c r="J208" s="386"/>
      <c r="K208" s="386"/>
      <c r="L208" s="386"/>
      <c r="M208" s="386"/>
      <c r="N208" s="386"/>
    </row>
    <row r="209" spans="2:14" x14ac:dyDescent="0.2">
      <c r="B209" s="386"/>
      <c r="C209" s="386"/>
      <c r="D209" s="386"/>
      <c r="E209" s="386"/>
      <c r="F209" s="386"/>
      <c r="G209" s="386"/>
      <c r="H209" s="386"/>
      <c r="I209" s="386"/>
      <c r="J209" s="386"/>
      <c r="K209" s="386"/>
      <c r="L209" s="386"/>
      <c r="M209" s="386"/>
      <c r="N209" s="386"/>
    </row>
    <row r="210" spans="2:14" x14ac:dyDescent="0.2">
      <c r="B210" s="386"/>
      <c r="C210" s="386"/>
      <c r="D210" s="386"/>
      <c r="E210" s="386"/>
      <c r="F210" s="386"/>
      <c r="G210" s="386"/>
      <c r="H210" s="386"/>
      <c r="I210" s="386"/>
      <c r="J210" s="386"/>
      <c r="K210" s="386"/>
      <c r="L210" s="386"/>
      <c r="M210" s="386"/>
      <c r="N210" s="386"/>
    </row>
    <row r="211" spans="2:14" x14ac:dyDescent="0.2">
      <c r="B211" s="386"/>
      <c r="C211" s="386"/>
      <c r="D211" s="386"/>
      <c r="E211" s="386"/>
      <c r="F211" s="386"/>
      <c r="G211" s="386"/>
      <c r="H211" s="386"/>
      <c r="I211" s="386"/>
      <c r="J211" s="386"/>
      <c r="K211" s="386"/>
      <c r="L211" s="386"/>
      <c r="M211" s="386"/>
      <c r="N211" s="386"/>
    </row>
    <row r="212" spans="2:14" x14ac:dyDescent="0.2">
      <c r="B212" s="386"/>
      <c r="C212" s="386"/>
      <c r="D212" s="386"/>
      <c r="E212" s="386"/>
      <c r="F212" s="386"/>
      <c r="G212" s="386"/>
      <c r="H212" s="386"/>
      <c r="I212" s="386"/>
      <c r="J212" s="386"/>
      <c r="K212" s="386"/>
      <c r="L212" s="386"/>
      <c r="M212" s="386"/>
      <c r="N212" s="386"/>
    </row>
    <row r="213" spans="2:14" x14ac:dyDescent="0.2">
      <c r="B213" s="386"/>
      <c r="C213" s="386"/>
      <c r="D213" s="386"/>
      <c r="E213" s="386"/>
      <c r="F213" s="386"/>
      <c r="G213" s="386"/>
      <c r="H213" s="386"/>
      <c r="I213" s="386"/>
      <c r="J213" s="386"/>
      <c r="K213" s="386"/>
      <c r="L213" s="386"/>
      <c r="M213" s="386"/>
      <c r="N213" s="386"/>
    </row>
    <row r="214" spans="2:14" x14ac:dyDescent="0.2">
      <c r="B214" s="386"/>
      <c r="C214" s="386"/>
      <c r="D214" s="386"/>
      <c r="E214" s="386"/>
      <c r="F214" s="386"/>
      <c r="G214" s="386"/>
      <c r="H214" s="386"/>
      <c r="I214" s="386"/>
      <c r="J214" s="386"/>
      <c r="K214" s="386"/>
      <c r="L214" s="386"/>
      <c r="M214" s="386"/>
      <c r="N214" s="386"/>
    </row>
    <row r="215" spans="2:14" x14ac:dyDescent="0.2">
      <c r="B215" s="386"/>
      <c r="C215" s="386"/>
      <c r="D215" s="386"/>
      <c r="E215" s="386"/>
      <c r="F215" s="386"/>
      <c r="G215" s="386"/>
      <c r="H215" s="386"/>
      <c r="I215" s="386"/>
      <c r="J215" s="386"/>
      <c r="K215" s="386"/>
      <c r="L215" s="386"/>
      <c r="M215" s="386"/>
      <c r="N215" s="386"/>
    </row>
    <row r="216" spans="2:14" x14ac:dyDescent="0.2">
      <c r="B216" s="386"/>
      <c r="C216" s="386"/>
      <c r="D216" s="386"/>
      <c r="E216" s="386"/>
      <c r="F216" s="386"/>
      <c r="G216" s="386"/>
      <c r="H216" s="386"/>
      <c r="I216" s="386"/>
      <c r="J216" s="386"/>
      <c r="K216" s="386"/>
      <c r="L216" s="386"/>
      <c r="M216" s="386"/>
      <c r="N216" s="386"/>
    </row>
    <row r="217" spans="2:14" x14ac:dyDescent="0.2">
      <c r="B217" s="386"/>
      <c r="C217" s="386"/>
      <c r="D217" s="386"/>
      <c r="E217" s="386"/>
      <c r="F217" s="386"/>
      <c r="G217" s="386"/>
      <c r="H217" s="386"/>
      <c r="I217" s="386"/>
      <c r="J217" s="386"/>
      <c r="K217" s="386"/>
      <c r="L217" s="386"/>
      <c r="M217" s="386"/>
      <c r="N217" s="386"/>
    </row>
    <row r="218" spans="2:14" x14ac:dyDescent="0.2">
      <c r="B218" s="386"/>
      <c r="C218" s="386"/>
      <c r="D218" s="386"/>
      <c r="E218" s="386"/>
      <c r="F218" s="386"/>
      <c r="G218" s="386"/>
      <c r="H218" s="386"/>
      <c r="I218" s="386"/>
      <c r="J218" s="386"/>
      <c r="K218" s="386"/>
      <c r="L218" s="386"/>
      <c r="M218" s="386"/>
      <c r="N218" s="386"/>
    </row>
    <row r="219" spans="2:14" x14ac:dyDescent="0.2">
      <c r="B219" s="386"/>
      <c r="C219" s="386"/>
      <c r="D219" s="386"/>
      <c r="E219" s="386"/>
      <c r="F219" s="386"/>
      <c r="G219" s="386"/>
      <c r="H219" s="386"/>
      <c r="I219" s="386"/>
      <c r="J219" s="386"/>
      <c r="K219" s="386"/>
      <c r="L219" s="386"/>
      <c r="M219" s="386"/>
      <c r="N219" s="386"/>
    </row>
    <row r="220" spans="2:14" x14ac:dyDescent="0.2">
      <c r="B220" s="386"/>
      <c r="C220" s="386"/>
      <c r="D220" s="386"/>
      <c r="E220" s="386"/>
      <c r="F220" s="386"/>
      <c r="G220" s="386"/>
      <c r="H220" s="386"/>
      <c r="I220" s="386"/>
      <c r="J220" s="386"/>
      <c r="K220" s="386"/>
      <c r="L220" s="386"/>
      <c r="M220" s="386"/>
      <c r="N220" s="386"/>
    </row>
    <row r="221" spans="2:14" x14ac:dyDescent="0.2">
      <c r="B221" s="386"/>
      <c r="C221" s="386"/>
      <c r="D221" s="386"/>
      <c r="E221" s="386"/>
      <c r="F221" s="386"/>
      <c r="G221" s="386"/>
      <c r="H221" s="386"/>
      <c r="I221" s="386"/>
      <c r="J221" s="386"/>
      <c r="K221" s="386"/>
      <c r="L221" s="386"/>
      <c r="M221" s="386"/>
      <c r="N221" s="386"/>
    </row>
    <row r="222" spans="2:14" x14ac:dyDescent="0.2">
      <c r="B222" s="386"/>
      <c r="C222" s="386"/>
      <c r="D222" s="386"/>
      <c r="E222" s="386"/>
      <c r="F222" s="386"/>
      <c r="G222" s="386"/>
      <c r="H222" s="386"/>
      <c r="I222" s="386"/>
      <c r="J222" s="386"/>
      <c r="K222" s="386"/>
      <c r="L222" s="386"/>
      <c r="M222" s="386"/>
      <c r="N222" s="386"/>
    </row>
    <row r="223" spans="2:14" x14ac:dyDescent="0.2">
      <c r="B223" s="386"/>
      <c r="C223" s="386"/>
      <c r="D223" s="386"/>
      <c r="E223" s="386"/>
      <c r="F223" s="386"/>
      <c r="G223" s="386"/>
      <c r="H223" s="386"/>
      <c r="I223" s="386"/>
      <c r="J223" s="386"/>
      <c r="K223" s="386"/>
      <c r="L223" s="386"/>
      <c r="M223" s="386"/>
      <c r="N223" s="386"/>
    </row>
    <row r="224" spans="2:14" x14ac:dyDescent="0.2">
      <c r="B224" s="386"/>
      <c r="C224" s="386"/>
      <c r="D224" s="386"/>
      <c r="E224" s="386"/>
      <c r="F224" s="386"/>
      <c r="G224" s="386"/>
      <c r="H224" s="386"/>
      <c r="I224" s="386"/>
      <c r="J224" s="386"/>
      <c r="K224" s="386"/>
      <c r="L224" s="386"/>
      <c r="M224" s="386"/>
      <c r="N224" s="386"/>
    </row>
    <row r="225" spans="2:14" x14ac:dyDescent="0.2">
      <c r="B225" s="386"/>
      <c r="C225" s="386"/>
      <c r="D225" s="386"/>
      <c r="E225" s="386"/>
      <c r="F225" s="386"/>
      <c r="G225" s="386"/>
      <c r="H225" s="386"/>
      <c r="I225" s="386"/>
      <c r="J225" s="386"/>
      <c r="K225" s="386"/>
      <c r="L225" s="386"/>
      <c r="M225" s="386"/>
      <c r="N225" s="386"/>
    </row>
    <row r="226" spans="2:14" x14ac:dyDescent="0.2">
      <c r="B226" s="386"/>
      <c r="C226" s="386"/>
      <c r="D226" s="386"/>
      <c r="E226" s="386"/>
      <c r="F226" s="386"/>
      <c r="G226" s="386"/>
      <c r="H226" s="386"/>
      <c r="I226" s="386"/>
      <c r="J226" s="386"/>
      <c r="K226" s="386"/>
      <c r="L226" s="386"/>
      <c r="M226" s="386"/>
      <c r="N226" s="386"/>
    </row>
    <row r="227" spans="2:14" x14ac:dyDescent="0.2">
      <c r="B227" s="386"/>
      <c r="C227" s="386"/>
      <c r="D227" s="386"/>
      <c r="E227" s="386"/>
      <c r="F227" s="386"/>
      <c r="G227" s="386"/>
      <c r="H227" s="386"/>
      <c r="I227" s="386"/>
      <c r="J227" s="386"/>
      <c r="K227" s="386"/>
      <c r="L227" s="386"/>
      <c r="M227" s="386"/>
      <c r="N227" s="386"/>
    </row>
    <row r="228" spans="2:14" x14ac:dyDescent="0.2">
      <c r="B228" s="386"/>
      <c r="C228" s="386"/>
      <c r="D228" s="386"/>
      <c r="E228" s="386"/>
      <c r="F228" s="386"/>
      <c r="G228" s="386"/>
      <c r="H228" s="386"/>
      <c r="I228" s="386"/>
      <c r="J228" s="386"/>
      <c r="K228" s="386"/>
      <c r="L228" s="386"/>
      <c r="M228" s="386"/>
      <c r="N228" s="386"/>
    </row>
    <row r="229" spans="2:14" x14ac:dyDescent="0.2">
      <c r="B229" s="386"/>
      <c r="C229" s="386"/>
      <c r="D229" s="386"/>
      <c r="E229" s="386"/>
      <c r="F229" s="386"/>
      <c r="G229" s="386"/>
      <c r="H229" s="386"/>
      <c r="I229" s="386"/>
      <c r="J229" s="386"/>
      <c r="K229" s="386"/>
      <c r="L229" s="386"/>
      <c r="M229" s="386"/>
      <c r="N229" s="386"/>
    </row>
    <row r="230" spans="2:14" x14ac:dyDescent="0.2">
      <c r="B230" s="386"/>
      <c r="C230" s="386"/>
      <c r="D230" s="386"/>
      <c r="E230" s="386"/>
      <c r="F230" s="386"/>
      <c r="G230" s="386"/>
      <c r="H230" s="386"/>
      <c r="I230" s="386"/>
      <c r="J230" s="386"/>
      <c r="K230" s="386"/>
      <c r="L230" s="386"/>
      <c r="M230" s="386"/>
      <c r="N230" s="386"/>
    </row>
    <row r="231" spans="2:14" x14ac:dyDescent="0.2">
      <c r="B231" s="386"/>
      <c r="C231" s="386"/>
      <c r="D231" s="386"/>
      <c r="E231" s="386"/>
      <c r="F231" s="386"/>
      <c r="G231" s="386"/>
      <c r="H231" s="386"/>
      <c r="I231" s="386"/>
      <c r="J231" s="386"/>
      <c r="K231" s="386"/>
      <c r="L231" s="386"/>
      <c r="M231" s="386"/>
      <c r="N231" s="386"/>
    </row>
    <row r="232" spans="2:14" x14ac:dyDescent="0.2">
      <c r="B232" s="386"/>
      <c r="C232" s="386"/>
      <c r="D232" s="386"/>
      <c r="E232" s="386"/>
      <c r="F232" s="386"/>
      <c r="G232" s="386"/>
      <c r="H232" s="386"/>
      <c r="I232" s="386"/>
      <c r="J232" s="386"/>
      <c r="K232" s="386"/>
      <c r="L232" s="386"/>
      <c r="M232" s="386"/>
      <c r="N232" s="386"/>
    </row>
    <row r="233" spans="2:14" x14ac:dyDescent="0.2">
      <c r="B233" s="386"/>
      <c r="C233" s="386"/>
      <c r="D233" s="386"/>
      <c r="E233" s="386"/>
      <c r="F233" s="386"/>
      <c r="G233" s="386"/>
      <c r="H233" s="386"/>
      <c r="I233" s="386"/>
      <c r="J233" s="386"/>
      <c r="K233" s="386"/>
      <c r="L233" s="386"/>
      <c r="M233" s="386"/>
      <c r="N233" s="386"/>
    </row>
    <row r="234" spans="2:14" x14ac:dyDescent="0.2">
      <c r="B234" s="386"/>
      <c r="C234" s="386"/>
      <c r="D234" s="386"/>
      <c r="E234" s="386"/>
      <c r="F234" s="386"/>
      <c r="G234" s="386"/>
      <c r="H234" s="386"/>
      <c r="I234" s="386"/>
      <c r="J234" s="386"/>
      <c r="K234" s="386"/>
      <c r="L234" s="386"/>
      <c r="M234" s="386"/>
      <c r="N234" s="386"/>
    </row>
    <row r="235" spans="2:14" x14ac:dyDescent="0.2">
      <c r="B235" s="386"/>
      <c r="C235" s="386"/>
      <c r="D235" s="386"/>
      <c r="E235" s="386"/>
      <c r="F235" s="386"/>
      <c r="G235" s="386"/>
      <c r="H235" s="386"/>
      <c r="I235" s="386"/>
      <c r="J235" s="386"/>
      <c r="K235" s="386"/>
      <c r="L235" s="386"/>
      <c r="M235" s="386"/>
      <c r="N235" s="386"/>
    </row>
    <row r="236" spans="2:14" x14ac:dyDescent="0.2">
      <c r="B236" s="386"/>
      <c r="C236" s="386"/>
      <c r="D236" s="386"/>
      <c r="E236" s="386"/>
      <c r="F236" s="386"/>
      <c r="G236" s="386"/>
      <c r="H236" s="386"/>
      <c r="I236" s="386"/>
      <c r="J236" s="386"/>
      <c r="K236" s="386"/>
      <c r="L236" s="386"/>
      <c r="M236" s="386"/>
      <c r="N236" s="386"/>
    </row>
    <row r="237" spans="2:14" x14ac:dyDescent="0.2">
      <c r="B237" s="386"/>
      <c r="C237" s="386"/>
      <c r="D237" s="386"/>
      <c r="E237" s="386"/>
      <c r="F237" s="386"/>
      <c r="G237" s="386"/>
      <c r="H237" s="386"/>
      <c r="I237" s="386"/>
      <c r="J237" s="386"/>
      <c r="K237" s="386"/>
      <c r="L237" s="386"/>
      <c r="M237" s="386"/>
      <c r="N237" s="386"/>
    </row>
    <row r="238" spans="2:14" x14ac:dyDescent="0.2">
      <c r="B238" s="386"/>
      <c r="C238" s="386"/>
      <c r="D238" s="386"/>
      <c r="E238" s="386"/>
      <c r="F238" s="386"/>
      <c r="G238" s="386"/>
      <c r="H238" s="386"/>
      <c r="I238" s="386"/>
      <c r="J238" s="386"/>
      <c r="K238" s="386"/>
      <c r="L238" s="386"/>
      <c r="M238" s="386"/>
      <c r="N238" s="386"/>
    </row>
    <row r="239" spans="2:14" x14ac:dyDescent="0.2">
      <c r="B239" s="386"/>
      <c r="C239" s="386"/>
      <c r="D239" s="386"/>
      <c r="E239" s="386"/>
      <c r="F239" s="386"/>
      <c r="G239" s="386"/>
      <c r="H239" s="386"/>
      <c r="I239" s="386"/>
      <c r="J239" s="386"/>
      <c r="K239" s="386"/>
      <c r="L239" s="386"/>
      <c r="M239" s="386"/>
      <c r="N239" s="386"/>
    </row>
    <row r="240" spans="2:14" x14ac:dyDescent="0.2">
      <c r="B240" s="386"/>
      <c r="C240" s="386"/>
      <c r="D240" s="386"/>
      <c r="E240" s="386"/>
      <c r="F240" s="386"/>
      <c r="G240" s="386"/>
      <c r="H240" s="386"/>
      <c r="I240" s="386"/>
      <c r="J240" s="386"/>
      <c r="K240" s="386"/>
      <c r="L240" s="386"/>
      <c r="M240" s="386"/>
      <c r="N240" s="386"/>
    </row>
    <row r="241" spans="2:14" x14ac:dyDescent="0.2">
      <c r="B241" s="386"/>
      <c r="C241" s="386"/>
      <c r="D241" s="386"/>
      <c r="E241" s="386"/>
      <c r="F241" s="386"/>
      <c r="G241" s="386"/>
      <c r="H241" s="386"/>
      <c r="I241" s="386"/>
      <c r="J241" s="386"/>
      <c r="K241" s="386"/>
      <c r="L241" s="386"/>
      <c r="M241" s="386"/>
      <c r="N241" s="386"/>
    </row>
    <row r="242" spans="2:14" x14ac:dyDescent="0.2">
      <c r="B242" s="386"/>
      <c r="C242" s="386"/>
      <c r="D242" s="386"/>
      <c r="E242" s="386"/>
      <c r="F242" s="386"/>
      <c r="G242" s="386"/>
      <c r="H242" s="386"/>
      <c r="I242" s="386"/>
      <c r="J242" s="386"/>
      <c r="K242" s="386"/>
      <c r="L242" s="386"/>
      <c r="M242" s="386"/>
      <c r="N242" s="386"/>
    </row>
    <row r="243" spans="2:14" x14ac:dyDescent="0.2">
      <c r="B243" s="386"/>
      <c r="C243" s="386"/>
      <c r="D243" s="386"/>
      <c r="E243" s="386"/>
      <c r="F243" s="386"/>
      <c r="G243" s="386"/>
      <c r="H243" s="386"/>
      <c r="I243" s="386"/>
      <c r="J243" s="386"/>
      <c r="K243" s="386"/>
      <c r="L243" s="386"/>
      <c r="M243" s="386"/>
      <c r="N243" s="386"/>
    </row>
    <row r="244" spans="2:14" x14ac:dyDescent="0.2">
      <c r="B244" s="386"/>
      <c r="C244" s="386"/>
      <c r="D244" s="386"/>
      <c r="E244" s="386"/>
      <c r="F244" s="386"/>
      <c r="G244" s="386"/>
      <c r="H244" s="386"/>
      <c r="I244" s="386"/>
      <c r="J244" s="386"/>
      <c r="K244" s="386"/>
      <c r="L244" s="386"/>
      <c r="M244" s="386"/>
      <c r="N244" s="386"/>
    </row>
    <row r="245" spans="2:14" x14ac:dyDescent="0.2">
      <c r="B245" s="386"/>
      <c r="C245" s="386"/>
      <c r="D245" s="386"/>
      <c r="E245" s="386"/>
      <c r="F245" s="386"/>
      <c r="G245" s="386"/>
      <c r="H245" s="386"/>
      <c r="I245" s="386"/>
      <c r="J245" s="386"/>
      <c r="K245" s="386"/>
      <c r="L245" s="386"/>
      <c r="M245" s="386"/>
      <c r="N245" s="386"/>
    </row>
    <row r="246" spans="2:14" x14ac:dyDescent="0.2">
      <c r="B246" s="386"/>
      <c r="C246" s="386"/>
      <c r="D246" s="386"/>
      <c r="E246" s="386"/>
      <c r="F246" s="386"/>
      <c r="G246" s="386"/>
      <c r="H246" s="386"/>
      <c r="I246" s="386"/>
      <c r="J246" s="386"/>
      <c r="K246" s="386"/>
      <c r="L246" s="386"/>
      <c r="M246" s="386"/>
      <c r="N246" s="386"/>
    </row>
    <row r="247" spans="2:14" x14ac:dyDescent="0.2">
      <c r="B247" s="386"/>
      <c r="C247" s="386"/>
      <c r="D247" s="386"/>
      <c r="E247" s="386"/>
      <c r="F247" s="386"/>
      <c r="G247" s="386"/>
      <c r="H247" s="386"/>
      <c r="I247" s="386"/>
      <c r="J247" s="386"/>
      <c r="K247" s="386"/>
      <c r="L247" s="386"/>
      <c r="M247" s="386"/>
      <c r="N247" s="386"/>
    </row>
    <row r="248" spans="2:14" x14ac:dyDescent="0.2">
      <c r="B248" s="386"/>
      <c r="C248" s="386"/>
      <c r="D248" s="386"/>
      <c r="E248" s="386"/>
      <c r="F248" s="386"/>
      <c r="G248" s="386"/>
      <c r="H248" s="386"/>
      <c r="I248" s="386"/>
      <c r="J248" s="386"/>
      <c r="K248" s="386"/>
      <c r="L248" s="386"/>
      <c r="M248" s="386"/>
      <c r="N248" s="386"/>
    </row>
    <row r="249" spans="2:14" x14ac:dyDescent="0.2">
      <c r="B249" s="386"/>
      <c r="C249" s="386"/>
      <c r="D249" s="386"/>
      <c r="E249" s="386"/>
      <c r="F249" s="386"/>
      <c r="G249" s="386"/>
      <c r="H249" s="386"/>
      <c r="I249" s="386"/>
      <c r="J249" s="386"/>
      <c r="K249" s="386"/>
      <c r="L249" s="386"/>
      <c r="M249" s="386"/>
      <c r="N249" s="386"/>
    </row>
    <row r="250" spans="2:14" x14ac:dyDescent="0.2">
      <c r="B250" s="386"/>
      <c r="C250" s="386"/>
      <c r="D250" s="386"/>
      <c r="E250" s="386"/>
      <c r="F250" s="386"/>
      <c r="G250" s="386"/>
      <c r="H250" s="386"/>
      <c r="I250" s="386"/>
      <c r="J250" s="386"/>
      <c r="K250" s="386"/>
      <c r="L250" s="386"/>
      <c r="M250" s="386"/>
      <c r="N250" s="386"/>
    </row>
    <row r="251" spans="2:14" x14ac:dyDescent="0.2">
      <c r="B251" s="386"/>
      <c r="C251" s="386"/>
      <c r="D251" s="386"/>
      <c r="E251" s="386"/>
      <c r="F251" s="386"/>
      <c r="G251" s="386"/>
      <c r="H251" s="386"/>
      <c r="I251" s="386"/>
      <c r="J251" s="386"/>
      <c r="K251" s="386"/>
      <c r="L251" s="386"/>
      <c r="M251" s="386"/>
      <c r="N251" s="386"/>
    </row>
    <row r="252" spans="2:14" x14ac:dyDescent="0.2">
      <c r="B252" s="386"/>
      <c r="C252" s="386"/>
      <c r="D252" s="386"/>
      <c r="E252" s="386"/>
      <c r="F252" s="386"/>
      <c r="G252" s="386"/>
      <c r="H252" s="386"/>
      <c r="I252" s="386"/>
      <c r="J252" s="386"/>
      <c r="K252" s="386"/>
      <c r="L252" s="386"/>
      <c r="M252" s="386"/>
      <c r="N252" s="386"/>
    </row>
    <row r="253" spans="2:14" x14ac:dyDescent="0.2">
      <c r="B253" s="386"/>
      <c r="C253" s="386"/>
      <c r="D253" s="386"/>
      <c r="E253" s="386"/>
      <c r="F253" s="386"/>
      <c r="G253" s="386"/>
      <c r="H253" s="386"/>
      <c r="I253" s="386"/>
      <c r="J253" s="386"/>
      <c r="K253" s="386"/>
      <c r="L253" s="386"/>
      <c r="M253" s="386"/>
      <c r="N253" s="386"/>
    </row>
    <row r="254" spans="2:14" x14ac:dyDescent="0.2">
      <c r="B254" s="386"/>
      <c r="C254" s="386"/>
      <c r="D254" s="386"/>
      <c r="E254" s="386"/>
      <c r="F254" s="386"/>
      <c r="G254" s="386"/>
      <c r="H254" s="386"/>
      <c r="I254" s="386"/>
      <c r="J254" s="386"/>
      <c r="K254" s="386"/>
      <c r="L254" s="386"/>
      <c r="M254" s="386"/>
      <c r="N254" s="386"/>
    </row>
    <row r="255" spans="2:14" x14ac:dyDescent="0.2">
      <c r="B255" s="386"/>
      <c r="C255" s="386"/>
      <c r="D255" s="386"/>
      <c r="E255" s="386"/>
      <c r="F255" s="386"/>
      <c r="G255" s="386"/>
      <c r="H255" s="386"/>
      <c r="I255" s="386"/>
      <c r="J255" s="386"/>
      <c r="K255" s="386"/>
      <c r="L255" s="386"/>
      <c r="M255" s="386"/>
      <c r="N255" s="386"/>
    </row>
    <row r="256" spans="2:14" x14ac:dyDescent="0.2">
      <c r="B256" s="386"/>
      <c r="C256" s="386"/>
      <c r="D256" s="386"/>
      <c r="E256" s="386"/>
      <c r="F256" s="386"/>
      <c r="G256" s="386"/>
      <c r="H256" s="386"/>
      <c r="I256" s="386"/>
      <c r="J256" s="386"/>
      <c r="K256" s="386"/>
      <c r="L256" s="386"/>
      <c r="M256" s="386"/>
      <c r="N256" s="386"/>
    </row>
    <row r="257" spans="2:14" x14ac:dyDescent="0.2">
      <c r="B257" s="386"/>
      <c r="C257" s="386"/>
      <c r="D257" s="386"/>
      <c r="E257" s="386"/>
      <c r="F257" s="386"/>
      <c r="G257" s="386"/>
      <c r="H257" s="386"/>
      <c r="I257" s="386"/>
      <c r="J257" s="386"/>
      <c r="K257" s="386"/>
      <c r="L257" s="386"/>
      <c r="M257" s="386"/>
      <c r="N257" s="386"/>
    </row>
    <row r="258" spans="2:14" x14ac:dyDescent="0.2">
      <c r="B258" s="386"/>
      <c r="C258" s="386"/>
      <c r="D258" s="386"/>
      <c r="E258" s="386"/>
      <c r="F258" s="386"/>
      <c r="G258" s="386"/>
      <c r="H258" s="386"/>
      <c r="I258" s="386"/>
      <c r="J258" s="386"/>
      <c r="K258" s="386"/>
      <c r="L258" s="386"/>
      <c r="M258" s="386"/>
      <c r="N258" s="386"/>
    </row>
    <row r="259" spans="2:14" x14ac:dyDescent="0.2">
      <c r="B259" s="386"/>
      <c r="C259" s="386"/>
      <c r="D259" s="386"/>
      <c r="E259" s="386"/>
      <c r="F259" s="386"/>
      <c r="G259" s="386"/>
      <c r="H259" s="386"/>
      <c r="I259" s="386"/>
      <c r="J259" s="386"/>
      <c r="K259" s="386"/>
      <c r="L259" s="386"/>
      <c r="M259" s="386"/>
      <c r="N259" s="386"/>
    </row>
    <row r="260" spans="2:14" x14ac:dyDescent="0.2">
      <c r="B260" s="386"/>
      <c r="C260" s="386"/>
      <c r="D260" s="386"/>
      <c r="E260" s="386"/>
      <c r="F260" s="386"/>
      <c r="G260" s="386"/>
      <c r="H260" s="386"/>
      <c r="I260" s="386"/>
      <c r="J260" s="386"/>
      <c r="K260" s="386"/>
      <c r="L260" s="386"/>
      <c r="M260" s="386"/>
      <c r="N260" s="386"/>
    </row>
    <row r="261" spans="2:14" x14ac:dyDescent="0.2">
      <c r="B261" s="386"/>
      <c r="C261" s="386"/>
      <c r="D261" s="386"/>
      <c r="E261" s="386"/>
      <c r="F261" s="386"/>
      <c r="G261" s="386"/>
      <c r="H261" s="386"/>
      <c r="I261" s="386"/>
      <c r="J261" s="386"/>
      <c r="K261" s="386"/>
      <c r="L261" s="386"/>
      <c r="M261" s="386"/>
      <c r="N261" s="386"/>
    </row>
    <row r="262" spans="2:14" x14ac:dyDescent="0.2">
      <c r="B262" s="386"/>
      <c r="C262" s="386"/>
      <c r="D262" s="386"/>
      <c r="E262" s="386"/>
      <c r="F262" s="386"/>
      <c r="G262" s="386"/>
      <c r="H262" s="386"/>
      <c r="I262" s="386"/>
      <c r="J262" s="386"/>
      <c r="K262" s="386"/>
      <c r="L262" s="386"/>
      <c r="M262" s="386"/>
      <c r="N262" s="386"/>
    </row>
    <row r="263" spans="2:14" x14ac:dyDescent="0.2">
      <c r="B263" s="386"/>
      <c r="C263" s="386"/>
      <c r="D263" s="386"/>
      <c r="E263" s="386"/>
      <c r="F263" s="386"/>
      <c r="G263" s="386"/>
      <c r="H263" s="386"/>
      <c r="I263" s="386"/>
      <c r="J263" s="386"/>
      <c r="K263" s="386"/>
      <c r="L263" s="386"/>
      <c r="M263" s="386"/>
      <c r="N263" s="386"/>
    </row>
    <row r="264" spans="2:14" x14ac:dyDescent="0.2">
      <c r="B264" s="386"/>
      <c r="C264" s="386"/>
      <c r="D264" s="386"/>
      <c r="E264" s="386"/>
      <c r="F264" s="386"/>
      <c r="G264" s="386"/>
      <c r="H264" s="386"/>
      <c r="I264" s="386"/>
      <c r="J264" s="386"/>
      <c r="K264" s="386"/>
      <c r="L264" s="386"/>
      <c r="M264" s="386"/>
      <c r="N264" s="386"/>
    </row>
    <row r="265" spans="2:14" x14ac:dyDescent="0.2">
      <c r="B265" s="386"/>
      <c r="C265" s="386"/>
      <c r="D265" s="386"/>
      <c r="E265" s="386"/>
      <c r="F265" s="386"/>
      <c r="G265" s="386"/>
      <c r="H265" s="386"/>
      <c r="I265" s="386"/>
      <c r="J265" s="386"/>
      <c r="K265" s="386"/>
      <c r="L265" s="386"/>
      <c r="M265" s="386"/>
      <c r="N265" s="386"/>
    </row>
    <row r="266" spans="2:14" x14ac:dyDescent="0.2">
      <c r="B266" s="386"/>
      <c r="C266" s="386"/>
      <c r="D266" s="386"/>
      <c r="E266" s="386"/>
      <c r="F266" s="386"/>
      <c r="G266" s="386"/>
      <c r="H266" s="386"/>
      <c r="I266" s="386"/>
      <c r="J266" s="386"/>
      <c r="K266" s="386"/>
      <c r="L266" s="386"/>
      <c r="M266" s="386"/>
      <c r="N266" s="386"/>
    </row>
    <row r="267" spans="2:14" x14ac:dyDescent="0.2">
      <c r="B267" s="386"/>
      <c r="C267" s="386"/>
      <c r="D267" s="386"/>
      <c r="E267" s="386"/>
      <c r="F267" s="386"/>
      <c r="G267" s="386"/>
      <c r="H267" s="386"/>
      <c r="I267" s="386"/>
      <c r="J267" s="386"/>
      <c r="K267" s="386"/>
      <c r="L267" s="386"/>
      <c r="M267" s="386"/>
      <c r="N267" s="386"/>
    </row>
    <row r="268" spans="2:14" x14ac:dyDescent="0.2">
      <c r="B268" s="386"/>
      <c r="C268" s="386"/>
      <c r="D268" s="386"/>
      <c r="E268" s="386"/>
      <c r="F268" s="386"/>
      <c r="G268" s="386"/>
      <c r="H268" s="386"/>
      <c r="I268" s="386"/>
      <c r="J268" s="386"/>
      <c r="K268" s="386"/>
      <c r="L268" s="386"/>
      <c r="M268" s="386"/>
      <c r="N268" s="386"/>
    </row>
    <row r="269" spans="2:14" x14ac:dyDescent="0.2">
      <c r="B269" s="386"/>
      <c r="C269" s="386"/>
      <c r="D269" s="386"/>
      <c r="E269" s="386"/>
      <c r="F269" s="386"/>
      <c r="G269" s="386"/>
      <c r="H269" s="386"/>
      <c r="I269" s="386"/>
      <c r="J269" s="386"/>
      <c r="K269" s="386"/>
      <c r="L269" s="386"/>
      <c r="M269" s="386"/>
      <c r="N269" s="386"/>
    </row>
    <row r="270" spans="2:14" x14ac:dyDescent="0.2">
      <c r="B270" s="386"/>
      <c r="C270" s="386"/>
      <c r="D270" s="386"/>
      <c r="E270" s="386"/>
      <c r="F270" s="386"/>
      <c r="G270" s="386"/>
      <c r="H270" s="386"/>
      <c r="I270" s="386"/>
      <c r="J270" s="386"/>
      <c r="K270" s="386"/>
      <c r="L270" s="386"/>
      <c r="M270" s="386"/>
      <c r="N270" s="386"/>
    </row>
    <row r="271" spans="2:14" x14ac:dyDescent="0.2">
      <c r="B271" s="386"/>
      <c r="C271" s="386"/>
      <c r="D271" s="386"/>
      <c r="E271" s="386"/>
      <c r="F271" s="386"/>
      <c r="G271" s="386"/>
      <c r="H271" s="386"/>
      <c r="I271" s="386"/>
      <c r="J271" s="386"/>
      <c r="K271" s="386"/>
      <c r="L271" s="386"/>
      <c r="M271" s="386"/>
      <c r="N271" s="386"/>
    </row>
    <row r="272" spans="2:14" x14ac:dyDescent="0.2">
      <c r="B272" s="386"/>
      <c r="C272" s="386"/>
      <c r="D272" s="386"/>
      <c r="E272" s="386"/>
      <c r="F272" s="386"/>
      <c r="G272" s="386"/>
      <c r="H272" s="386"/>
      <c r="I272" s="386"/>
      <c r="J272" s="386"/>
      <c r="K272" s="386"/>
      <c r="L272" s="386"/>
      <c r="M272" s="386"/>
      <c r="N272" s="386"/>
    </row>
    <row r="273" spans="2:14" x14ac:dyDescent="0.2">
      <c r="B273" s="386"/>
      <c r="C273" s="386"/>
      <c r="D273" s="386"/>
      <c r="E273" s="386"/>
      <c r="F273" s="386"/>
      <c r="G273" s="386"/>
      <c r="H273" s="386"/>
      <c r="I273" s="386"/>
      <c r="J273" s="386"/>
      <c r="K273" s="386"/>
      <c r="L273" s="386"/>
      <c r="M273" s="386"/>
      <c r="N273" s="386"/>
    </row>
    <row r="274" spans="2:14" x14ac:dyDescent="0.2">
      <c r="B274" s="386"/>
      <c r="C274" s="386"/>
      <c r="D274" s="386"/>
      <c r="E274" s="386"/>
      <c r="F274" s="386"/>
      <c r="G274" s="386"/>
      <c r="H274" s="386"/>
      <c r="I274" s="386"/>
      <c r="J274" s="386"/>
      <c r="K274" s="386"/>
      <c r="L274" s="386"/>
      <c r="M274" s="386"/>
      <c r="N274" s="386"/>
    </row>
    <row r="275" spans="2:14" x14ac:dyDescent="0.2">
      <c r="B275" s="386"/>
      <c r="C275" s="386"/>
      <c r="D275" s="386"/>
      <c r="E275" s="386"/>
      <c r="F275" s="386"/>
      <c r="G275" s="386"/>
      <c r="H275" s="386"/>
      <c r="I275" s="386"/>
      <c r="J275" s="386"/>
      <c r="K275" s="386"/>
      <c r="L275" s="386"/>
      <c r="M275" s="386"/>
      <c r="N275" s="386"/>
    </row>
    <row r="276" spans="2:14" x14ac:dyDescent="0.2">
      <c r="B276" s="386"/>
      <c r="C276" s="386"/>
      <c r="D276" s="386"/>
      <c r="E276" s="386"/>
      <c r="F276" s="386"/>
      <c r="G276" s="386"/>
      <c r="H276" s="386"/>
      <c r="I276" s="386"/>
      <c r="J276" s="386"/>
      <c r="K276" s="386"/>
      <c r="L276" s="386"/>
      <c r="M276" s="386"/>
      <c r="N276" s="386"/>
    </row>
    <row r="277" spans="2:14" x14ac:dyDescent="0.2">
      <c r="B277" s="386"/>
      <c r="C277" s="386"/>
      <c r="D277" s="386"/>
      <c r="E277" s="386"/>
      <c r="F277" s="386"/>
      <c r="G277" s="386"/>
      <c r="H277" s="386"/>
      <c r="I277" s="386"/>
      <c r="J277" s="386"/>
      <c r="K277" s="386"/>
      <c r="L277" s="386"/>
      <c r="M277" s="386"/>
      <c r="N277" s="386"/>
    </row>
    <row r="278" spans="2:14" x14ac:dyDescent="0.2">
      <c r="B278" s="386"/>
      <c r="C278" s="386"/>
      <c r="D278" s="386"/>
      <c r="E278" s="386"/>
      <c r="F278" s="386"/>
      <c r="G278" s="386"/>
      <c r="H278" s="386"/>
      <c r="I278" s="386"/>
      <c r="J278" s="386"/>
      <c r="K278" s="386"/>
      <c r="L278" s="386"/>
      <c r="M278" s="386"/>
      <c r="N278" s="386"/>
    </row>
    <row r="279" spans="2:14" x14ac:dyDescent="0.2">
      <c r="B279" s="386"/>
      <c r="C279" s="386"/>
      <c r="D279" s="386"/>
      <c r="E279" s="386"/>
      <c r="F279" s="386"/>
      <c r="G279" s="386"/>
      <c r="H279" s="386"/>
      <c r="I279" s="386"/>
      <c r="J279" s="386"/>
      <c r="K279" s="386"/>
      <c r="L279" s="386"/>
      <c r="M279" s="386"/>
      <c r="N279" s="386"/>
    </row>
    <row r="280" spans="2:14" x14ac:dyDescent="0.2">
      <c r="B280" s="386"/>
      <c r="C280" s="386"/>
      <c r="D280" s="386"/>
      <c r="E280" s="386"/>
      <c r="F280" s="386"/>
      <c r="G280" s="386"/>
      <c r="H280" s="386"/>
      <c r="I280" s="386"/>
      <c r="J280" s="386"/>
      <c r="K280" s="386"/>
      <c r="L280" s="386"/>
      <c r="M280" s="386"/>
      <c r="N280" s="386"/>
    </row>
    <row r="281" spans="2:14" x14ac:dyDescent="0.2">
      <c r="B281" s="386"/>
      <c r="C281" s="386"/>
      <c r="D281" s="386"/>
      <c r="E281" s="386"/>
      <c r="F281" s="386"/>
      <c r="G281" s="386"/>
      <c r="H281" s="386"/>
      <c r="I281" s="386"/>
      <c r="J281" s="386"/>
      <c r="K281" s="386"/>
      <c r="L281" s="386"/>
      <c r="M281" s="386"/>
      <c r="N281" s="386"/>
    </row>
    <row r="282" spans="2:14" x14ac:dyDescent="0.2">
      <c r="B282" s="386"/>
      <c r="C282" s="386"/>
      <c r="D282" s="386"/>
      <c r="E282" s="386"/>
      <c r="F282" s="386"/>
      <c r="G282" s="386"/>
      <c r="H282" s="386"/>
      <c r="I282" s="386"/>
      <c r="J282" s="386"/>
      <c r="K282" s="386"/>
      <c r="L282" s="386"/>
      <c r="M282" s="386"/>
      <c r="N282" s="386"/>
    </row>
    <row r="283" spans="2:14" x14ac:dyDescent="0.2">
      <c r="B283" s="386"/>
      <c r="C283" s="386"/>
      <c r="D283" s="386"/>
      <c r="E283" s="386"/>
      <c r="F283" s="386"/>
      <c r="G283" s="386"/>
      <c r="H283" s="386"/>
      <c r="I283" s="386"/>
      <c r="J283" s="386"/>
      <c r="K283" s="386"/>
      <c r="L283" s="386"/>
      <c r="M283" s="386"/>
      <c r="N283" s="386"/>
    </row>
    <row r="284" spans="2:14" x14ac:dyDescent="0.2">
      <c r="B284" s="386"/>
      <c r="C284" s="386"/>
      <c r="D284" s="386"/>
      <c r="E284" s="386"/>
      <c r="F284" s="386"/>
      <c r="G284" s="386"/>
      <c r="H284" s="386"/>
      <c r="I284" s="386"/>
      <c r="J284" s="386"/>
      <c r="K284" s="386"/>
      <c r="L284" s="386"/>
      <c r="M284" s="386"/>
      <c r="N284" s="386"/>
    </row>
    <row r="285" spans="2:14" x14ac:dyDescent="0.2">
      <c r="B285" s="386"/>
      <c r="C285" s="386"/>
      <c r="D285" s="386"/>
      <c r="E285" s="386"/>
      <c r="F285" s="386"/>
      <c r="G285" s="386"/>
      <c r="H285" s="386"/>
      <c r="I285" s="386"/>
      <c r="J285" s="386"/>
      <c r="K285" s="386"/>
      <c r="L285" s="386"/>
      <c r="M285" s="386"/>
      <c r="N285" s="386"/>
    </row>
    <row r="286" spans="2:14" x14ac:dyDescent="0.2">
      <c r="B286" s="386"/>
      <c r="C286" s="386"/>
      <c r="D286" s="386"/>
      <c r="E286" s="386"/>
      <c r="F286" s="386"/>
      <c r="G286" s="386"/>
      <c r="H286" s="386"/>
      <c r="I286" s="386"/>
      <c r="J286" s="386"/>
      <c r="K286" s="386"/>
      <c r="L286" s="386"/>
      <c r="M286" s="386"/>
      <c r="N286" s="386"/>
    </row>
    <row r="287" spans="2:14" x14ac:dyDescent="0.2">
      <c r="B287" s="386"/>
      <c r="C287" s="386"/>
      <c r="D287" s="386"/>
      <c r="E287" s="386"/>
      <c r="F287" s="386"/>
      <c r="G287" s="386"/>
      <c r="H287" s="386"/>
      <c r="I287" s="386"/>
      <c r="J287" s="386"/>
      <c r="K287" s="386"/>
      <c r="L287" s="386"/>
      <c r="M287" s="386"/>
      <c r="N287" s="386"/>
    </row>
    <row r="288" spans="2:14" x14ac:dyDescent="0.2">
      <c r="B288" s="386"/>
      <c r="C288" s="386"/>
      <c r="D288" s="386"/>
      <c r="E288" s="386"/>
      <c r="F288" s="386"/>
      <c r="G288" s="386"/>
      <c r="H288" s="386"/>
      <c r="I288" s="386"/>
      <c r="J288" s="386"/>
      <c r="K288" s="386"/>
      <c r="L288" s="386"/>
      <c r="M288" s="386"/>
      <c r="N288" s="386"/>
    </row>
    <row r="289" spans="2:14" x14ac:dyDescent="0.2">
      <c r="B289" s="386"/>
      <c r="C289" s="386"/>
      <c r="D289" s="386"/>
      <c r="E289" s="386"/>
      <c r="F289" s="386"/>
      <c r="G289" s="386"/>
      <c r="H289" s="386"/>
      <c r="I289" s="386"/>
      <c r="J289" s="386"/>
      <c r="K289" s="386"/>
      <c r="L289" s="386"/>
      <c r="M289" s="386"/>
      <c r="N289" s="386"/>
    </row>
    <row r="290" spans="2:14" x14ac:dyDescent="0.2">
      <c r="B290" s="386"/>
      <c r="C290" s="386"/>
      <c r="D290" s="386"/>
      <c r="E290" s="386"/>
      <c r="F290" s="386"/>
      <c r="G290" s="386"/>
      <c r="H290" s="386"/>
      <c r="I290" s="386"/>
      <c r="J290" s="386"/>
      <c r="K290" s="386"/>
      <c r="L290" s="386"/>
      <c r="M290" s="386"/>
      <c r="N290" s="386"/>
    </row>
    <row r="291" spans="2:14" x14ac:dyDescent="0.2">
      <c r="B291" s="386"/>
      <c r="C291" s="386"/>
      <c r="D291" s="386"/>
      <c r="E291" s="386"/>
      <c r="F291" s="386"/>
      <c r="G291" s="386"/>
      <c r="H291" s="386"/>
      <c r="I291" s="386"/>
      <c r="J291" s="386"/>
      <c r="K291" s="386"/>
      <c r="L291" s="386"/>
      <c r="M291" s="386"/>
      <c r="N291" s="386"/>
    </row>
    <row r="292" spans="2:14" x14ac:dyDescent="0.2">
      <c r="B292" s="386"/>
      <c r="C292" s="386"/>
      <c r="D292" s="386"/>
      <c r="E292" s="386"/>
      <c r="F292" s="386"/>
      <c r="G292" s="386"/>
      <c r="H292" s="386"/>
      <c r="I292" s="386"/>
      <c r="J292" s="386"/>
      <c r="K292" s="386"/>
      <c r="L292" s="386"/>
      <c r="M292" s="386"/>
      <c r="N292" s="386"/>
    </row>
    <row r="293" spans="2:14" x14ac:dyDescent="0.2">
      <c r="B293" s="386"/>
      <c r="C293" s="386"/>
      <c r="D293" s="386"/>
      <c r="E293" s="386"/>
      <c r="F293" s="386"/>
      <c r="G293" s="386"/>
      <c r="H293" s="386"/>
      <c r="I293" s="386"/>
      <c r="J293" s="386"/>
      <c r="K293" s="386"/>
      <c r="L293" s="386"/>
      <c r="M293" s="386"/>
      <c r="N293" s="386"/>
    </row>
    <row r="294" spans="2:14" x14ac:dyDescent="0.2">
      <c r="B294" s="386"/>
      <c r="C294" s="386"/>
      <c r="D294" s="386"/>
      <c r="E294" s="386"/>
      <c r="F294" s="386"/>
      <c r="G294" s="386"/>
      <c r="H294" s="386"/>
      <c r="I294" s="386"/>
      <c r="J294" s="386"/>
      <c r="K294" s="386"/>
      <c r="L294" s="386"/>
      <c r="M294" s="386"/>
      <c r="N294" s="386"/>
    </row>
    <row r="295" spans="2:14" x14ac:dyDescent="0.2">
      <c r="B295" s="386"/>
      <c r="C295" s="386"/>
      <c r="D295" s="386"/>
      <c r="E295" s="386"/>
      <c r="F295" s="386"/>
      <c r="G295" s="386"/>
      <c r="H295" s="386"/>
      <c r="I295" s="386"/>
      <c r="J295" s="386"/>
      <c r="K295" s="386"/>
      <c r="L295" s="386"/>
      <c r="M295" s="386"/>
      <c r="N295" s="386"/>
    </row>
    <row r="296" spans="2:14" x14ac:dyDescent="0.2">
      <c r="B296" s="386"/>
      <c r="C296" s="386"/>
      <c r="D296" s="386"/>
      <c r="E296" s="386"/>
      <c r="F296" s="386"/>
      <c r="G296" s="386"/>
      <c r="H296" s="386"/>
      <c r="I296" s="386"/>
      <c r="J296" s="386"/>
      <c r="K296" s="386"/>
      <c r="L296" s="386"/>
      <c r="M296" s="386"/>
      <c r="N296" s="386"/>
    </row>
    <row r="297" spans="2:14" x14ac:dyDescent="0.2">
      <c r="B297" s="386"/>
      <c r="C297" s="386"/>
      <c r="D297" s="386"/>
      <c r="E297" s="386"/>
      <c r="F297" s="386"/>
      <c r="G297" s="386"/>
      <c r="H297" s="386"/>
      <c r="I297" s="386"/>
      <c r="J297" s="386"/>
      <c r="K297" s="386"/>
      <c r="L297" s="386"/>
      <c r="M297" s="386"/>
      <c r="N297" s="386"/>
    </row>
    <row r="298" spans="2:14" x14ac:dyDescent="0.2">
      <c r="B298" s="386"/>
      <c r="C298" s="386"/>
      <c r="D298" s="386"/>
      <c r="E298" s="386"/>
      <c r="F298" s="386"/>
      <c r="G298" s="386"/>
      <c r="H298" s="386"/>
      <c r="I298" s="386"/>
      <c r="J298" s="386"/>
      <c r="K298" s="386"/>
      <c r="L298" s="386"/>
      <c r="M298" s="386"/>
      <c r="N298" s="386"/>
    </row>
    <row r="299" spans="2:14" x14ac:dyDescent="0.2">
      <c r="B299" s="386"/>
      <c r="C299" s="386"/>
      <c r="D299" s="386"/>
      <c r="E299" s="386"/>
      <c r="F299" s="386"/>
      <c r="G299" s="386"/>
      <c r="H299" s="386"/>
      <c r="I299" s="386"/>
      <c r="J299" s="386"/>
      <c r="K299" s="386"/>
      <c r="L299" s="386"/>
      <c r="M299" s="386"/>
      <c r="N299" s="386"/>
    </row>
    <row r="300" spans="2:14" x14ac:dyDescent="0.2">
      <c r="B300" s="386"/>
      <c r="C300" s="386"/>
      <c r="D300" s="386"/>
      <c r="E300" s="386"/>
      <c r="F300" s="386"/>
      <c r="G300" s="386"/>
      <c r="H300" s="386"/>
      <c r="I300" s="386"/>
      <c r="J300" s="386"/>
      <c r="K300" s="386"/>
      <c r="L300" s="386"/>
      <c r="M300" s="386"/>
      <c r="N300" s="386"/>
    </row>
    <row r="301" spans="2:14" x14ac:dyDescent="0.2">
      <c r="B301" s="386"/>
      <c r="C301" s="386"/>
      <c r="D301" s="386"/>
      <c r="E301" s="386"/>
      <c r="F301" s="386"/>
      <c r="G301" s="386"/>
      <c r="H301" s="386"/>
      <c r="I301" s="386"/>
      <c r="J301" s="386"/>
      <c r="K301" s="386"/>
      <c r="L301" s="386"/>
      <c r="M301" s="386"/>
      <c r="N301" s="386"/>
    </row>
    <row r="302" spans="2:14" x14ac:dyDescent="0.2">
      <c r="B302" s="386"/>
      <c r="C302" s="386"/>
      <c r="D302" s="386"/>
      <c r="E302" s="386"/>
      <c r="F302" s="386"/>
      <c r="G302" s="386"/>
      <c r="H302" s="386"/>
      <c r="I302" s="386"/>
      <c r="J302" s="386"/>
      <c r="K302" s="386"/>
      <c r="L302" s="386"/>
      <c r="M302" s="386"/>
      <c r="N302" s="386"/>
    </row>
    <row r="303" spans="2:14" x14ac:dyDescent="0.2">
      <c r="B303" s="386"/>
      <c r="C303" s="386"/>
      <c r="D303" s="386"/>
      <c r="E303" s="386"/>
      <c r="F303" s="386"/>
      <c r="G303" s="386"/>
      <c r="H303" s="386"/>
      <c r="I303" s="386"/>
      <c r="J303" s="386"/>
      <c r="K303" s="386"/>
      <c r="L303" s="386"/>
      <c r="M303" s="386"/>
      <c r="N303" s="386"/>
    </row>
    <row r="304" spans="2:14" x14ac:dyDescent="0.2">
      <c r="B304" s="386"/>
      <c r="C304" s="386"/>
      <c r="D304" s="386"/>
      <c r="E304" s="386"/>
      <c r="F304" s="386"/>
      <c r="G304" s="386"/>
      <c r="H304" s="386"/>
      <c r="I304" s="386"/>
      <c r="J304" s="386"/>
      <c r="K304" s="386"/>
      <c r="L304" s="386"/>
      <c r="M304" s="386"/>
      <c r="N304" s="386"/>
    </row>
    <row r="305" spans="2:14" x14ac:dyDescent="0.2">
      <c r="B305" s="386"/>
      <c r="C305" s="386"/>
      <c r="D305" s="386"/>
      <c r="E305" s="386"/>
      <c r="F305" s="386"/>
      <c r="G305" s="386"/>
      <c r="H305" s="386"/>
      <c r="I305" s="386"/>
      <c r="J305" s="386"/>
      <c r="K305" s="386"/>
      <c r="L305" s="386"/>
      <c r="M305" s="386"/>
      <c r="N305" s="386"/>
    </row>
    <row r="306" spans="2:14" x14ac:dyDescent="0.2">
      <c r="B306" s="386"/>
      <c r="C306" s="386"/>
      <c r="D306" s="386"/>
      <c r="E306" s="386"/>
      <c r="F306" s="386"/>
      <c r="G306" s="386"/>
      <c r="H306" s="386"/>
      <c r="I306" s="386"/>
      <c r="J306" s="386"/>
      <c r="K306" s="386"/>
      <c r="L306" s="386"/>
      <c r="M306" s="386"/>
      <c r="N306" s="386"/>
    </row>
    <row r="307" spans="2:14" x14ac:dyDescent="0.2">
      <c r="B307" s="386"/>
      <c r="C307" s="386"/>
      <c r="D307" s="386"/>
      <c r="E307" s="386"/>
      <c r="F307" s="386"/>
      <c r="G307" s="386"/>
      <c r="H307" s="386"/>
      <c r="I307" s="386"/>
      <c r="J307" s="386"/>
      <c r="K307" s="386"/>
      <c r="L307" s="386"/>
      <c r="M307" s="386"/>
      <c r="N307" s="386"/>
    </row>
    <row r="308" spans="2:14" x14ac:dyDescent="0.2">
      <c r="B308" s="386"/>
      <c r="C308" s="386"/>
      <c r="D308" s="386"/>
      <c r="E308" s="386"/>
      <c r="F308" s="386"/>
      <c r="G308" s="386"/>
      <c r="H308" s="386"/>
      <c r="I308" s="386"/>
      <c r="J308" s="386"/>
      <c r="K308" s="386"/>
      <c r="L308" s="386"/>
      <c r="M308" s="386"/>
      <c r="N308" s="386"/>
    </row>
    <row r="309" spans="2:14" x14ac:dyDescent="0.2">
      <c r="B309" s="386"/>
      <c r="C309" s="386"/>
      <c r="D309" s="386"/>
      <c r="E309" s="386"/>
      <c r="F309" s="386"/>
      <c r="G309" s="386"/>
      <c r="H309" s="386"/>
      <c r="I309" s="386"/>
      <c r="J309" s="386"/>
      <c r="K309" s="386"/>
      <c r="L309" s="386"/>
      <c r="M309" s="386"/>
      <c r="N309" s="386"/>
    </row>
    <row r="310" spans="2:14" x14ac:dyDescent="0.2">
      <c r="B310" s="386"/>
      <c r="C310" s="386"/>
      <c r="D310" s="386"/>
      <c r="E310" s="386"/>
      <c r="F310" s="386"/>
      <c r="G310" s="386"/>
      <c r="H310" s="386"/>
      <c r="I310" s="386"/>
      <c r="J310" s="386"/>
      <c r="K310" s="386"/>
      <c r="L310" s="386"/>
      <c r="M310" s="386"/>
      <c r="N310" s="386"/>
    </row>
    <row r="311" spans="2:14" x14ac:dyDescent="0.2">
      <c r="B311" s="386"/>
      <c r="C311" s="386"/>
      <c r="D311" s="386"/>
      <c r="E311" s="386"/>
      <c r="F311" s="386"/>
      <c r="G311" s="386"/>
      <c r="H311" s="386"/>
      <c r="I311" s="386"/>
      <c r="J311" s="386"/>
      <c r="K311" s="386"/>
      <c r="L311" s="386"/>
      <c r="M311" s="386"/>
      <c r="N311" s="386"/>
    </row>
    <row r="312" spans="2:14" x14ac:dyDescent="0.2">
      <c r="B312" s="386"/>
      <c r="C312" s="386"/>
      <c r="D312" s="386"/>
      <c r="E312" s="386"/>
      <c r="F312" s="386"/>
      <c r="G312" s="386"/>
      <c r="H312" s="386"/>
      <c r="I312" s="386"/>
      <c r="J312" s="386"/>
      <c r="K312" s="386"/>
      <c r="L312" s="386"/>
      <c r="M312" s="386"/>
      <c r="N312" s="386"/>
    </row>
    <row r="313" spans="2:14" x14ac:dyDescent="0.2">
      <c r="B313" s="386"/>
      <c r="C313" s="386"/>
      <c r="D313" s="386"/>
      <c r="E313" s="386"/>
      <c r="F313" s="386"/>
      <c r="G313" s="386"/>
      <c r="H313" s="386"/>
      <c r="I313" s="386"/>
      <c r="J313" s="386"/>
      <c r="K313" s="386"/>
      <c r="L313" s="386"/>
      <c r="M313" s="386"/>
      <c r="N313" s="386"/>
    </row>
    <row r="314" spans="2:14" x14ac:dyDescent="0.2">
      <c r="B314" s="386"/>
      <c r="C314" s="386"/>
      <c r="D314" s="386"/>
      <c r="E314" s="386"/>
      <c r="F314" s="386"/>
      <c r="G314" s="386"/>
      <c r="H314" s="386"/>
      <c r="I314" s="386"/>
      <c r="J314" s="386"/>
      <c r="K314" s="386"/>
      <c r="L314" s="386"/>
      <c r="M314" s="386"/>
      <c r="N314" s="386"/>
    </row>
    <row r="315" spans="2:14" x14ac:dyDescent="0.2">
      <c r="B315" s="386"/>
      <c r="C315" s="386"/>
      <c r="D315" s="386"/>
      <c r="E315" s="386"/>
      <c r="F315" s="386"/>
      <c r="G315" s="386"/>
      <c r="H315" s="386"/>
      <c r="I315" s="386"/>
      <c r="J315" s="386"/>
      <c r="K315" s="386"/>
      <c r="L315" s="386"/>
      <c r="M315" s="386"/>
      <c r="N315" s="386"/>
    </row>
    <row r="316" spans="2:14" x14ac:dyDescent="0.2">
      <c r="B316" s="386"/>
      <c r="C316" s="386"/>
      <c r="D316" s="386"/>
      <c r="E316" s="386"/>
      <c r="F316" s="386"/>
      <c r="G316" s="386"/>
      <c r="H316" s="386"/>
      <c r="I316" s="386"/>
      <c r="J316" s="386"/>
      <c r="K316" s="386"/>
      <c r="L316" s="386"/>
      <c r="M316" s="386"/>
      <c r="N316" s="386"/>
    </row>
    <row r="317" spans="2:14" x14ac:dyDescent="0.2">
      <c r="B317" s="386"/>
      <c r="C317" s="386"/>
      <c r="D317" s="386"/>
      <c r="E317" s="386"/>
      <c r="F317" s="386"/>
      <c r="G317" s="386"/>
      <c r="H317" s="386"/>
      <c r="I317" s="386"/>
      <c r="J317" s="386"/>
      <c r="K317" s="386"/>
      <c r="L317" s="386"/>
      <c r="M317" s="386"/>
      <c r="N317" s="386"/>
    </row>
    <row r="318" spans="2:14" x14ac:dyDescent="0.2">
      <c r="B318" s="386"/>
      <c r="C318" s="386"/>
      <c r="D318" s="386"/>
      <c r="E318" s="386"/>
      <c r="F318" s="386"/>
      <c r="G318" s="386"/>
      <c r="H318" s="386"/>
      <c r="I318" s="386"/>
      <c r="J318" s="386"/>
      <c r="K318" s="386"/>
      <c r="L318" s="386"/>
      <c r="M318" s="386"/>
      <c r="N318" s="386"/>
    </row>
    <row r="319" spans="2:14" x14ac:dyDescent="0.2">
      <c r="B319" s="386"/>
      <c r="C319" s="386"/>
      <c r="D319" s="386"/>
      <c r="E319" s="386"/>
      <c r="F319" s="386"/>
      <c r="G319" s="386"/>
      <c r="H319" s="386"/>
      <c r="I319" s="386"/>
      <c r="J319" s="386"/>
      <c r="K319" s="386"/>
      <c r="L319" s="386"/>
      <c r="M319" s="386"/>
      <c r="N319" s="386"/>
    </row>
    <row r="320" spans="2:14" x14ac:dyDescent="0.2">
      <c r="B320" s="386"/>
      <c r="C320" s="386"/>
      <c r="D320" s="386"/>
      <c r="E320" s="386"/>
      <c r="F320" s="386"/>
      <c r="G320" s="386"/>
      <c r="H320" s="386"/>
      <c r="I320" s="386"/>
      <c r="J320" s="386"/>
      <c r="K320" s="386"/>
      <c r="L320" s="386"/>
      <c r="M320" s="386"/>
      <c r="N320" s="386"/>
    </row>
    <row r="321" spans="2:14" x14ac:dyDescent="0.2">
      <c r="B321" s="386"/>
      <c r="C321" s="386"/>
      <c r="D321" s="386"/>
      <c r="E321" s="386"/>
      <c r="F321" s="386"/>
      <c r="G321" s="386"/>
      <c r="H321" s="386"/>
      <c r="I321" s="386"/>
      <c r="J321" s="386"/>
      <c r="K321" s="386"/>
      <c r="L321" s="386"/>
      <c r="M321" s="386"/>
      <c r="N321" s="386"/>
    </row>
    <row r="322" spans="2:14" x14ac:dyDescent="0.2">
      <c r="B322" s="386"/>
      <c r="C322" s="386"/>
      <c r="D322" s="386"/>
      <c r="E322" s="386"/>
      <c r="F322" s="386"/>
      <c r="G322" s="386"/>
      <c r="H322" s="386"/>
      <c r="I322" s="386"/>
      <c r="J322" s="386"/>
      <c r="K322" s="386"/>
      <c r="L322" s="386"/>
      <c r="M322" s="386"/>
      <c r="N322" s="386"/>
    </row>
    <row r="323" spans="2:14" x14ac:dyDescent="0.2">
      <c r="B323" s="386"/>
      <c r="C323" s="386"/>
      <c r="D323" s="386"/>
      <c r="E323" s="386"/>
      <c r="F323" s="386"/>
      <c r="G323" s="386"/>
      <c r="H323" s="386"/>
      <c r="I323" s="386"/>
      <c r="J323" s="386"/>
      <c r="K323" s="386"/>
      <c r="L323" s="386"/>
      <c r="M323" s="386"/>
      <c r="N323" s="386"/>
    </row>
    <row r="324" spans="2:14" x14ac:dyDescent="0.2">
      <c r="B324" s="386"/>
      <c r="C324" s="386"/>
      <c r="D324" s="386"/>
      <c r="E324" s="386"/>
      <c r="F324" s="386"/>
      <c r="G324" s="386"/>
      <c r="H324" s="386"/>
      <c r="I324" s="386"/>
      <c r="J324" s="386"/>
      <c r="K324" s="386"/>
      <c r="L324" s="386"/>
      <c r="M324" s="386"/>
      <c r="N324" s="386"/>
    </row>
    <row r="325" spans="2:14" x14ac:dyDescent="0.2">
      <c r="B325" s="386"/>
      <c r="C325" s="386"/>
      <c r="D325" s="386"/>
      <c r="E325" s="386"/>
      <c r="F325" s="386"/>
      <c r="G325" s="386"/>
      <c r="H325" s="386"/>
      <c r="I325" s="386"/>
      <c r="J325" s="386"/>
      <c r="K325" s="386"/>
      <c r="L325" s="386"/>
      <c r="M325" s="386"/>
      <c r="N325" s="386"/>
    </row>
    <row r="326" spans="2:14" x14ac:dyDescent="0.2">
      <c r="B326" s="386"/>
      <c r="C326" s="386"/>
      <c r="D326" s="386"/>
      <c r="E326" s="386"/>
      <c r="F326" s="386"/>
      <c r="G326" s="386"/>
      <c r="H326" s="386"/>
      <c r="I326" s="386"/>
      <c r="J326" s="386"/>
      <c r="K326" s="386"/>
      <c r="L326" s="386"/>
      <c r="M326" s="386"/>
      <c r="N326" s="386"/>
    </row>
    <row r="327" spans="2:14" x14ac:dyDescent="0.2">
      <c r="B327" s="386"/>
      <c r="C327" s="386"/>
      <c r="D327" s="386"/>
      <c r="E327" s="386"/>
      <c r="F327" s="386"/>
      <c r="G327" s="386"/>
      <c r="H327" s="386"/>
      <c r="I327" s="386"/>
      <c r="J327" s="386"/>
      <c r="K327" s="386"/>
      <c r="L327" s="386"/>
      <c r="M327" s="386"/>
      <c r="N327" s="386"/>
    </row>
    <row r="328" spans="2:14" x14ac:dyDescent="0.2">
      <c r="B328" s="386"/>
      <c r="C328" s="386"/>
      <c r="D328" s="386"/>
      <c r="E328" s="386"/>
      <c r="F328" s="386"/>
      <c r="G328" s="386"/>
      <c r="H328" s="386"/>
      <c r="I328" s="386"/>
      <c r="J328" s="386"/>
      <c r="K328" s="386"/>
      <c r="L328" s="386"/>
      <c r="M328" s="386"/>
      <c r="N328" s="386"/>
    </row>
    <row r="329" spans="2:14" x14ac:dyDescent="0.2">
      <c r="B329" s="386"/>
      <c r="C329" s="386"/>
      <c r="D329" s="386"/>
      <c r="E329" s="386"/>
      <c r="F329" s="386"/>
      <c r="G329" s="386"/>
      <c r="H329" s="386"/>
      <c r="I329" s="386"/>
      <c r="J329" s="386"/>
      <c r="K329" s="386"/>
      <c r="L329" s="386"/>
      <c r="M329" s="386"/>
      <c r="N329" s="386"/>
    </row>
    <row r="330" spans="2:14" x14ac:dyDescent="0.2">
      <c r="B330" s="386"/>
      <c r="C330" s="386"/>
      <c r="D330" s="386"/>
      <c r="E330" s="386"/>
      <c r="F330" s="386"/>
      <c r="G330" s="386"/>
      <c r="H330" s="386"/>
      <c r="I330" s="386"/>
      <c r="J330" s="386"/>
      <c r="K330" s="386"/>
      <c r="L330" s="386"/>
      <c r="M330" s="386"/>
      <c r="N330" s="386"/>
    </row>
    <row r="331" spans="2:14" x14ac:dyDescent="0.2">
      <c r="B331" s="386"/>
      <c r="C331" s="386"/>
      <c r="D331" s="386"/>
      <c r="E331" s="386"/>
      <c r="F331" s="386"/>
      <c r="G331" s="386"/>
      <c r="H331" s="386"/>
      <c r="I331" s="386"/>
      <c r="J331" s="386"/>
      <c r="K331" s="386"/>
      <c r="L331" s="386"/>
      <c r="M331" s="386"/>
      <c r="N331" s="386"/>
    </row>
    <row r="332" spans="2:14" x14ac:dyDescent="0.2">
      <c r="B332" s="386"/>
      <c r="C332" s="386"/>
      <c r="D332" s="386"/>
      <c r="E332" s="386"/>
      <c r="F332" s="386"/>
      <c r="G332" s="386"/>
      <c r="H332" s="386"/>
      <c r="I332" s="386"/>
      <c r="J332" s="386"/>
      <c r="K332" s="386"/>
      <c r="L332" s="386"/>
      <c r="M332" s="386"/>
      <c r="N332" s="386"/>
    </row>
    <row r="333" spans="2:14" x14ac:dyDescent="0.2">
      <c r="B333" s="386"/>
      <c r="C333" s="386"/>
      <c r="D333" s="386"/>
      <c r="E333" s="386"/>
      <c r="F333" s="386"/>
      <c r="G333" s="386"/>
      <c r="H333" s="386"/>
      <c r="I333" s="386"/>
      <c r="J333" s="386"/>
      <c r="K333" s="386"/>
      <c r="L333" s="386"/>
      <c r="M333" s="386"/>
      <c r="N333" s="386"/>
    </row>
    <row r="334" spans="2:14" x14ac:dyDescent="0.2">
      <c r="B334" s="386"/>
      <c r="C334" s="386"/>
      <c r="D334" s="386"/>
      <c r="E334" s="386"/>
      <c r="F334" s="386"/>
      <c r="G334" s="386"/>
      <c r="H334" s="386"/>
      <c r="I334" s="386"/>
      <c r="J334" s="386"/>
      <c r="K334" s="386"/>
      <c r="L334" s="386"/>
      <c r="M334" s="386"/>
      <c r="N334" s="386"/>
    </row>
    <row r="335" spans="2:14" x14ac:dyDescent="0.2">
      <c r="B335" s="386"/>
      <c r="C335" s="386"/>
      <c r="D335" s="386"/>
      <c r="E335" s="386"/>
      <c r="F335" s="386"/>
      <c r="G335" s="386"/>
      <c r="H335" s="386"/>
      <c r="I335" s="386"/>
      <c r="J335" s="386"/>
      <c r="K335" s="386"/>
      <c r="L335" s="386"/>
      <c r="M335" s="386"/>
      <c r="N335" s="386"/>
    </row>
    <row r="336" spans="2:14" x14ac:dyDescent="0.2">
      <c r="B336" s="386"/>
      <c r="C336" s="386"/>
      <c r="D336" s="386"/>
      <c r="E336" s="386"/>
      <c r="F336" s="386"/>
      <c r="G336" s="386"/>
      <c r="H336" s="386"/>
      <c r="I336" s="386"/>
      <c r="J336" s="386"/>
      <c r="K336" s="386"/>
      <c r="L336" s="386"/>
      <c r="M336" s="386"/>
      <c r="N336" s="386"/>
    </row>
    <row r="337" spans="2:14" x14ac:dyDescent="0.2">
      <c r="B337" s="386"/>
      <c r="C337" s="386"/>
      <c r="D337" s="386"/>
      <c r="E337" s="386"/>
      <c r="F337" s="386"/>
      <c r="G337" s="386"/>
      <c r="H337" s="386"/>
      <c r="I337" s="386"/>
      <c r="J337" s="386"/>
      <c r="K337" s="386"/>
      <c r="L337" s="386"/>
      <c r="M337" s="386"/>
      <c r="N337" s="386"/>
    </row>
    <row r="338" spans="2:14" x14ac:dyDescent="0.2">
      <c r="B338" s="386"/>
      <c r="C338" s="386"/>
      <c r="D338" s="386"/>
      <c r="E338" s="386"/>
      <c r="F338" s="386"/>
      <c r="G338" s="386"/>
      <c r="H338" s="386"/>
      <c r="I338" s="386"/>
      <c r="J338" s="386"/>
      <c r="K338" s="386"/>
      <c r="L338" s="386"/>
      <c r="M338" s="386"/>
      <c r="N338" s="386"/>
    </row>
    <row r="339" spans="2:14" x14ac:dyDescent="0.2">
      <c r="B339" s="386"/>
      <c r="C339" s="386"/>
      <c r="D339" s="386"/>
      <c r="E339" s="386"/>
      <c r="F339" s="386"/>
      <c r="G339" s="386"/>
      <c r="H339" s="386"/>
      <c r="I339" s="386"/>
      <c r="J339" s="386"/>
      <c r="K339" s="386"/>
      <c r="L339" s="386"/>
      <c r="M339" s="386"/>
      <c r="N339" s="386"/>
    </row>
    <row r="340" spans="2:14" x14ac:dyDescent="0.2">
      <c r="B340" s="386"/>
      <c r="C340" s="386"/>
      <c r="D340" s="386"/>
      <c r="E340" s="386"/>
      <c r="F340" s="386"/>
      <c r="G340" s="386"/>
      <c r="H340" s="386"/>
      <c r="I340" s="386"/>
      <c r="J340" s="386"/>
      <c r="K340" s="386"/>
      <c r="L340" s="386"/>
      <c r="M340" s="386"/>
      <c r="N340" s="386"/>
    </row>
    <row r="341" spans="2:14" x14ac:dyDescent="0.2">
      <c r="B341" s="386"/>
      <c r="C341" s="386"/>
      <c r="D341" s="386"/>
      <c r="E341" s="386"/>
      <c r="F341" s="386"/>
      <c r="G341" s="386"/>
      <c r="H341" s="386"/>
      <c r="I341" s="386"/>
      <c r="J341" s="386"/>
      <c r="K341" s="386"/>
      <c r="L341" s="386"/>
      <c r="M341" s="386"/>
      <c r="N341" s="386"/>
    </row>
    <row r="342" spans="2:14" x14ac:dyDescent="0.2">
      <c r="B342" s="386"/>
      <c r="C342" s="386"/>
      <c r="D342" s="386"/>
      <c r="E342" s="386"/>
      <c r="F342" s="386"/>
      <c r="G342" s="386"/>
      <c r="H342" s="386"/>
      <c r="I342" s="386"/>
      <c r="J342" s="386"/>
      <c r="K342" s="386"/>
      <c r="L342" s="386"/>
      <c r="M342" s="386"/>
      <c r="N342" s="386"/>
    </row>
    <row r="343" spans="2:14" x14ac:dyDescent="0.2">
      <c r="B343" s="386"/>
      <c r="C343" s="386"/>
      <c r="D343" s="386"/>
      <c r="E343" s="386"/>
      <c r="F343" s="386"/>
      <c r="G343" s="386"/>
      <c r="H343" s="386"/>
      <c r="I343" s="386"/>
      <c r="J343" s="386"/>
      <c r="K343" s="386"/>
      <c r="L343" s="386"/>
      <c r="M343" s="386"/>
      <c r="N343" s="386"/>
    </row>
    <row r="344" spans="2:14" x14ac:dyDescent="0.2">
      <c r="B344" s="386"/>
      <c r="C344" s="386"/>
      <c r="D344" s="386"/>
      <c r="E344" s="386"/>
      <c r="F344" s="386"/>
      <c r="G344" s="386"/>
      <c r="H344" s="386"/>
      <c r="I344" s="386"/>
      <c r="J344" s="386"/>
      <c r="K344" s="386"/>
      <c r="L344" s="386"/>
      <c r="M344" s="386"/>
      <c r="N344" s="386"/>
    </row>
    <row r="345" spans="2:14" x14ac:dyDescent="0.2">
      <c r="B345" s="386"/>
      <c r="C345" s="386"/>
      <c r="D345" s="386"/>
      <c r="E345" s="386"/>
      <c r="F345" s="386"/>
      <c r="G345" s="386"/>
      <c r="H345" s="386"/>
      <c r="I345" s="386"/>
      <c r="J345" s="386"/>
      <c r="K345" s="386"/>
      <c r="L345" s="386"/>
      <c r="M345" s="386"/>
      <c r="N345" s="386"/>
    </row>
    <row r="346" spans="2:14" x14ac:dyDescent="0.2">
      <c r="B346" s="386"/>
      <c r="C346" s="386"/>
      <c r="D346" s="386"/>
      <c r="E346" s="386"/>
      <c r="F346" s="386"/>
      <c r="G346" s="386"/>
      <c r="H346" s="386"/>
      <c r="I346" s="386"/>
      <c r="J346" s="386"/>
      <c r="K346" s="386"/>
      <c r="L346" s="386"/>
      <c r="M346" s="386"/>
      <c r="N346" s="386"/>
    </row>
    <row r="347" spans="2:14" x14ac:dyDescent="0.2">
      <c r="B347" s="386"/>
      <c r="C347" s="386"/>
      <c r="D347" s="386"/>
      <c r="E347" s="386"/>
      <c r="F347" s="386"/>
      <c r="G347" s="386"/>
      <c r="H347" s="386"/>
      <c r="I347" s="386"/>
      <c r="J347" s="386"/>
      <c r="K347" s="386"/>
      <c r="L347" s="386"/>
      <c r="M347" s="386"/>
      <c r="N347" s="386"/>
    </row>
    <row r="348" spans="2:14" x14ac:dyDescent="0.2">
      <c r="B348" s="386"/>
      <c r="C348" s="386"/>
      <c r="D348" s="386"/>
      <c r="E348" s="386"/>
      <c r="F348" s="386"/>
      <c r="G348" s="386"/>
      <c r="H348" s="386"/>
      <c r="I348" s="386"/>
      <c r="J348" s="386"/>
      <c r="K348" s="386"/>
      <c r="L348" s="386"/>
      <c r="M348" s="386"/>
      <c r="N348" s="386"/>
    </row>
    <row r="349" spans="2:14" x14ac:dyDescent="0.2">
      <c r="B349" s="386"/>
      <c r="C349" s="386"/>
      <c r="D349" s="386"/>
      <c r="E349" s="386"/>
      <c r="F349" s="386"/>
      <c r="G349" s="386"/>
      <c r="H349" s="386"/>
      <c r="I349" s="386"/>
      <c r="J349" s="386"/>
      <c r="K349" s="386"/>
      <c r="L349" s="386"/>
      <c r="M349" s="386"/>
      <c r="N349" s="386"/>
    </row>
    <row r="350" spans="2:14" x14ac:dyDescent="0.2">
      <c r="B350" s="386"/>
      <c r="C350" s="386"/>
      <c r="D350" s="386"/>
      <c r="E350" s="386"/>
      <c r="F350" s="386"/>
      <c r="G350" s="386"/>
      <c r="H350" s="386"/>
      <c r="I350" s="386"/>
      <c r="J350" s="386"/>
      <c r="K350" s="386"/>
      <c r="L350" s="386"/>
      <c r="M350" s="386"/>
      <c r="N350" s="386"/>
    </row>
    <row r="351" spans="2:14" x14ac:dyDescent="0.2">
      <c r="B351" s="386"/>
      <c r="C351" s="386"/>
      <c r="D351" s="386"/>
      <c r="E351" s="386"/>
      <c r="F351" s="386"/>
      <c r="G351" s="386"/>
      <c r="H351" s="386"/>
      <c r="I351" s="386"/>
      <c r="J351" s="386"/>
      <c r="K351" s="386"/>
      <c r="L351" s="386"/>
      <c r="M351" s="386"/>
      <c r="N351" s="386"/>
    </row>
    <row r="352" spans="2:14" x14ac:dyDescent="0.2">
      <c r="B352" s="386"/>
      <c r="C352" s="386"/>
      <c r="D352" s="386"/>
      <c r="E352" s="386"/>
      <c r="F352" s="386"/>
      <c r="G352" s="386"/>
      <c r="H352" s="386"/>
      <c r="I352" s="386"/>
      <c r="J352" s="386"/>
      <c r="K352" s="386"/>
      <c r="L352" s="386"/>
      <c r="M352" s="386"/>
      <c r="N352" s="386"/>
    </row>
    <row r="353" spans="2:14" x14ac:dyDescent="0.2">
      <c r="B353" s="386"/>
      <c r="C353" s="386"/>
      <c r="D353" s="386"/>
      <c r="E353" s="386"/>
      <c r="F353" s="386"/>
      <c r="G353" s="386"/>
      <c r="H353" s="386"/>
      <c r="I353" s="386"/>
      <c r="J353" s="386"/>
      <c r="K353" s="386"/>
      <c r="L353" s="386"/>
      <c r="M353" s="386"/>
      <c r="N353" s="386"/>
    </row>
    <row r="354" spans="2:14" x14ac:dyDescent="0.2">
      <c r="B354" s="386"/>
      <c r="C354" s="386"/>
      <c r="D354" s="386"/>
      <c r="E354" s="386"/>
      <c r="F354" s="386"/>
      <c r="G354" s="386"/>
      <c r="H354" s="386"/>
      <c r="I354" s="386"/>
      <c r="J354" s="386"/>
      <c r="K354" s="386"/>
      <c r="L354" s="386"/>
      <c r="M354" s="386"/>
      <c r="N354" s="386"/>
    </row>
    <row r="355" spans="2:14" x14ac:dyDescent="0.2">
      <c r="B355" s="386"/>
      <c r="C355" s="386"/>
      <c r="D355" s="386"/>
      <c r="E355" s="386"/>
      <c r="F355" s="386"/>
      <c r="G355" s="386"/>
      <c r="H355" s="386"/>
      <c r="I355" s="386"/>
      <c r="J355" s="386"/>
      <c r="K355" s="386"/>
      <c r="L355" s="386"/>
      <c r="M355" s="386"/>
      <c r="N355" s="386"/>
    </row>
    <row r="356" spans="2:14" x14ac:dyDescent="0.2">
      <c r="B356" s="386"/>
      <c r="C356" s="386"/>
      <c r="D356" s="386"/>
      <c r="E356" s="386"/>
      <c r="F356" s="386"/>
      <c r="G356" s="386"/>
      <c r="H356" s="386"/>
      <c r="I356" s="386"/>
      <c r="J356" s="386"/>
      <c r="K356" s="386"/>
      <c r="L356" s="386"/>
      <c r="M356" s="386"/>
      <c r="N356" s="386"/>
    </row>
    <row r="357" spans="2:14" x14ac:dyDescent="0.2">
      <c r="B357" s="386"/>
      <c r="C357" s="386"/>
      <c r="D357" s="386"/>
      <c r="E357" s="386"/>
      <c r="F357" s="386"/>
      <c r="G357" s="386"/>
      <c r="H357" s="386"/>
      <c r="I357" s="386"/>
      <c r="J357" s="386"/>
      <c r="K357" s="386"/>
      <c r="L357" s="386"/>
      <c r="M357" s="386"/>
      <c r="N357" s="386"/>
    </row>
    <row r="358" spans="2:14" x14ac:dyDescent="0.2">
      <c r="B358" s="386"/>
      <c r="C358" s="386"/>
      <c r="D358" s="386"/>
      <c r="E358" s="386"/>
      <c r="F358" s="386"/>
      <c r="G358" s="386"/>
      <c r="H358" s="386"/>
      <c r="I358" s="386"/>
      <c r="J358" s="386"/>
      <c r="K358" s="386"/>
      <c r="L358" s="386"/>
      <c r="M358" s="386"/>
      <c r="N358" s="386"/>
    </row>
    <row r="359" spans="2:14" x14ac:dyDescent="0.2">
      <c r="B359" s="386"/>
      <c r="C359" s="386"/>
      <c r="D359" s="386"/>
      <c r="E359" s="386"/>
      <c r="F359" s="386"/>
      <c r="G359" s="386"/>
      <c r="H359" s="386"/>
      <c r="I359" s="386"/>
      <c r="J359" s="386"/>
      <c r="K359" s="386"/>
      <c r="L359" s="386"/>
      <c r="M359" s="386"/>
      <c r="N359" s="386"/>
    </row>
    <row r="360" spans="2:14" x14ac:dyDescent="0.2">
      <c r="B360" s="386"/>
      <c r="C360" s="386"/>
      <c r="D360" s="386"/>
      <c r="E360" s="386"/>
      <c r="F360" s="386"/>
      <c r="G360" s="386"/>
      <c r="H360" s="386"/>
      <c r="I360" s="386"/>
      <c r="J360" s="386"/>
      <c r="K360" s="386"/>
      <c r="L360" s="386"/>
      <c r="M360" s="386"/>
      <c r="N360" s="386"/>
    </row>
    <row r="361" spans="2:14" x14ac:dyDescent="0.2">
      <c r="B361" s="386"/>
      <c r="C361" s="386"/>
      <c r="D361" s="386"/>
      <c r="E361" s="386"/>
      <c r="F361" s="386"/>
      <c r="G361" s="386"/>
      <c r="H361" s="386"/>
      <c r="I361" s="386"/>
      <c r="J361" s="386"/>
      <c r="K361" s="386"/>
      <c r="L361" s="386"/>
      <c r="M361" s="386"/>
      <c r="N361" s="386"/>
    </row>
    <row r="362" spans="2:14" x14ac:dyDescent="0.2">
      <c r="B362" s="386"/>
      <c r="C362" s="386"/>
      <c r="D362" s="386"/>
      <c r="E362" s="386"/>
      <c r="F362" s="386"/>
      <c r="G362" s="386"/>
      <c r="H362" s="386"/>
      <c r="I362" s="386"/>
      <c r="J362" s="386"/>
      <c r="K362" s="386"/>
      <c r="L362" s="386"/>
      <c r="M362" s="386"/>
      <c r="N362" s="386"/>
    </row>
    <row r="363" spans="2:14" x14ac:dyDescent="0.2">
      <c r="B363" s="386"/>
      <c r="C363" s="386"/>
      <c r="D363" s="386"/>
      <c r="E363" s="386"/>
      <c r="F363" s="386"/>
      <c r="G363" s="386"/>
      <c r="H363" s="386"/>
      <c r="I363" s="386"/>
      <c r="J363" s="386"/>
      <c r="K363" s="386"/>
      <c r="L363" s="386"/>
      <c r="M363" s="386"/>
      <c r="N363" s="386"/>
    </row>
    <row r="364" spans="2:14" x14ac:dyDescent="0.2">
      <c r="B364" s="386"/>
      <c r="C364" s="386"/>
      <c r="D364" s="386"/>
      <c r="E364" s="386"/>
      <c r="F364" s="386"/>
      <c r="G364" s="386"/>
      <c r="H364" s="386"/>
      <c r="I364" s="386"/>
      <c r="J364" s="386"/>
      <c r="K364" s="386"/>
      <c r="L364" s="386"/>
      <c r="M364" s="386"/>
      <c r="N364" s="386"/>
    </row>
    <row r="365" spans="2:14" x14ac:dyDescent="0.2">
      <c r="B365" s="386"/>
      <c r="C365" s="386"/>
      <c r="D365" s="386"/>
      <c r="E365" s="386"/>
      <c r="F365" s="386"/>
      <c r="G365" s="386"/>
      <c r="H365" s="386"/>
      <c r="I365" s="386"/>
      <c r="J365" s="386"/>
      <c r="K365" s="386"/>
      <c r="L365" s="386"/>
      <c r="M365" s="386"/>
      <c r="N365" s="386"/>
    </row>
    <row r="366" spans="2:14" x14ac:dyDescent="0.2">
      <c r="B366" s="386"/>
      <c r="C366" s="386"/>
      <c r="D366" s="386"/>
      <c r="E366" s="386"/>
      <c r="F366" s="386"/>
      <c r="G366" s="386"/>
      <c r="H366" s="386"/>
      <c r="I366" s="386"/>
      <c r="J366" s="386"/>
      <c r="K366" s="386"/>
      <c r="L366" s="386"/>
      <c r="M366" s="386"/>
      <c r="N366" s="386"/>
    </row>
    <row r="367" spans="2:14" x14ac:dyDescent="0.2">
      <c r="B367" s="386"/>
      <c r="C367" s="386"/>
      <c r="D367" s="386"/>
      <c r="E367" s="386"/>
      <c r="F367" s="386"/>
      <c r="G367" s="386"/>
      <c r="H367" s="386"/>
      <c r="I367" s="386"/>
      <c r="J367" s="386"/>
      <c r="K367" s="386"/>
      <c r="L367" s="386"/>
      <c r="M367" s="386"/>
      <c r="N367" s="386"/>
    </row>
    <row r="368" spans="2:14" x14ac:dyDescent="0.2">
      <c r="B368" s="386"/>
      <c r="C368" s="386"/>
      <c r="D368" s="386"/>
      <c r="E368" s="386"/>
      <c r="F368" s="386"/>
      <c r="G368" s="386"/>
      <c r="H368" s="386"/>
      <c r="I368" s="386"/>
      <c r="J368" s="386"/>
      <c r="K368" s="386"/>
      <c r="L368" s="386"/>
      <c r="M368" s="386"/>
      <c r="N368" s="386"/>
    </row>
    <row r="369" spans="2:14" x14ac:dyDescent="0.2">
      <c r="B369" s="386"/>
      <c r="C369" s="386"/>
      <c r="D369" s="386"/>
      <c r="E369" s="386"/>
      <c r="F369" s="386"/>
      <c r="G369" s="386"/>
      <c r="H369" s="386"/>
      <c r="I369" s="386"/>
      <c r="J369" s="386"/>
      <c r="K369" s="386"/>
      <c r="L369" s="386"/>
      <c r="M369" s="386"/>
      <c r="N369" s="386"/>
    </row>
    <row r="370" spans="2:14" x14ac:dyDescent="0.2">
      <c r="B370" s="386"/>
      <c r="C370" s="386"/>
      <c r="D370" s="386"/>
      <c r="E370" s="386"/>
      <c r="F370" s="386"/>
      <c r="G370" s="386"/>
      <c r="H370" s="386"/>
      <c r="I370" s="386"/>
      <c r="J370" s="386"/>
      <c r="K370" s="386"/>
      <c r="L370" s="386"/>
      <c r="M370" s="386"/>
      <c r="N370" s="386"/>
    </row>
    <row r="371" spans="2:14" x14ac:dyDescent="0.2">
      <c r="B371" s="386"/>
      <c r="C371" s="386"/>
      <c r="D371" s="386"/>
      <c r="E371" s="386"/>
      <c r="F371" s="386"/>
      <c r="G371" s="386"/>
      <c r="H371" s="386"/>
      <c r="I371" s="386"/>
      <c r="J371" s="386"/>
      <c r="K371" s="386"/>
      <c r="L371" s="386"/>
      <c r="M371" s="386"/>
      <c r="N371" s="386"/>
    </row>
    <row r="372" spans="2:14" x14ac:dyDescent="0.2">
      <c r="B372" s="386"/>
      <c r="C372" s="386"/>
      <c r="D372" s="386"/>
      <c r="E372" s="386"/>
      <c r="F372" s="386"/>
      <c r="G372" s="386"/>
      <c r="H372" s="386"/>
      <c r="I372" s="386"/>
      <c r="J372" s="386"/>
      <c r="K372" s="386"/>
      <c r="L372" s="386"/>
      <c r="M372" s="386"/>
      <c r="N372" s="386"/>
    </row>
    <row r="373" spans="2:14" x14ac:dyDescent="0.2">
      <c r="B373" s="386"/>
      <c r="C373" s="386"/>
      <c r="D373" s="386"/>
      <c r="E373" s="386"/>
      <c r="F373" s="386"/>
      <c r="G373" s="386"/>
      <c r="H373" s="386"/>
      <c r="I373" s="386"/>
      <c r="J373" s="386"/>
      <c r="K373" s="386"/>
      <c r="L373" s="386"/>
      <c r="M373" s="386"/>
      <c r="N373" s="386"/>
    </row>
    <row r="374" spans="2:14" x14ac:dyDescent="0.2">
      <c r="B374" s="386"/>
      <c r="C374" s="386"/>
      <c r="D374" s="386"/>
      <c r="E374" s="386"/>
      <c r="F374" s="386"/>
      <c r="G374" s="386"/>
      <c r="H374" s="386"/>
      <c r="I374" s="386"/>
      <c r="J374" s="386"/>
      <c r="K374" s="386"/>
      <c r="L374" s="386"/>
      <c r="M374" s="386"/>
      <c r="N374" s="386"/>
    </row>
    <row r="375" spans="2:14" x14ac:dyDescent="0.2">
      <c r="B375" s="386"/>
      <c r="C375" s="386"/>
      <c r="D375" s="386"/>
      <c r="E375" s="386"/>
      <c r="F375" s="386"/>
      <c r="G375" s="386"/>
      <c r="H375" s="386"/>
      <c r="I375" s="386"/>
      <c r="J375" s="386"/>
      <c r="K375" s="386"/>
      <c r="L375" s="386"/>
      <c r="M375" s="386"/>
      <c r="N375" s="386"/>
    </row>
    <row r="376" spans="2:14" x14ac:dyDescent="0.2">
      <c r="B376" s="386"/>
      <c r="C376" s="386"/>
      <c r="D376" s="386"/>
      <c r="E376" s="386"/>
      <c r="F376" s="386"/>
      <c r="G376" s="386"/>
      <c r="H376" s="386"/>
      <c r="I376" s="386"/>
      <c r="J376" s="386"/>
      <c r="K376" s="386"/>
      <c r="L376" s="386"/>
      <c r="M376" s="386"/>
      <c r="N376" s="386"/>
    </row>
    <row r="377" spans="2:14" x14ac:dyDescent="0.2">
      <c r="B377" s="386"/>
      <c r="C377" s="386"/>
      <c r="D377" s="386"/>
      <c r="E377" s="386"/>
      <c r="F377" s="386"/>
      <c r="G377" s="386"/>
      <c r="H377" s="386"/>
      <c r="I377" s="386"/>
      <c r="J377" s="386"/>
      <c r="K377" s="386"/>
      <c r="L377" s="386"/>
      <c r="M377" s="386"/>
      <c r="N377" s="386"/>
    </row>
    <row r="378" spans="2:14" x14ac:dyDescent="0.2">
      <c r="B378" s="386"/>
      <c r="C378" s="386"/>
      <c r="D378" s="386"/>
      <c r="E378" s="386"/>
      <c r="F378" s="386"/>
      <c r="G378" s="386"/>
      <c r="H378" s="386"/>
      <c r="I378" s="386"/>
      <c r="J378" s="386"/>
      <c r="K378" s="386"/>
      <c r="L378" s="386"/>
      <c r="M378" s="386"/>
      <c r="N378" s="386"/>
    </row>
    <row r="379" spans="2:14" x14ac:dyDescent="0.2">
      <c r="B379" s="386"/>
      <c r="C379" s="386"/>
      <c r="D379" s="386"/>
      <c r="E379" s="386"/>
      <c r="F379" s="386"/>
      <c r="G379" s="386"/>
      <c r="H379" s="386"/>
      <c r="I379" s="386"/>
      <c r="J379" s="386"/>
      <c r="K379" s="386"/>
      <c r="L379" s="386"/>
      <c r="M379" s="386"/>
      <c r="N379" s="386"/>
    </row>
    <row r="380" spans="2:14" x14ac:dyDescent="0.2">
      <c r="B380" s="386"/>
      <c r="C380" s="386"/>
      <c r="D380" s="386"/>
      <c r="E380" s="386"/>
      <c r="F380" s="386"/>
      <c r="G380" s="386"/>
      <c r="H380" s="386"/>
      <c r="I380" s="386"/>
      <c r="J380" s="386"/>
      <c r="K380" s="386"/>
      <c r="L380" s="386"/>
      <c r="M380" s="386"/>
      <c r="N380" s="386"/>
    </row>
    <row r="381" spans="2:14" x14ac:dyDescent="0.2">
      <c r="B381" s="386"/>
      <c r="C381" s="386"/>
      <c r="D381" s="386"/>
      <c r="E381" s="386"/>
      <c r="F381" s="386"/>
      <c r="G381" s="386"/>
      <c r="H381" s="386"/>
      <c r="I381" s="386"/>
      <c r="J381" s="386"/>
      <c r="K381" s="386"/>
      <c r="L381" s="386"/>
      <c r="M381" s="386"/>
      <c r="N381" s="386"/>
    </row>
    <row r="382" spans="2:14" x14ac:dyDescent="0.2">
      <c r="B382" s="386"/>
      <c r="C382" s="386"/>
      <c r="D382" s="386"/>
      <c r="E382" s="386"/>
      <c r="F382" s="386"/>
      <c r="G382" s="386"/>
      <c r="H382" s="386"/>
      <c r="I382" s="386"/>
      <c r="J382" s="386"/>
      <c r="K382" s="386"/>
      <c r="L382" s="386"/>
      <c r="M382" s="386"/>
      <c r="N382" s="386"/>
    </row>
    <row r="383" spans="2:14" x14ac:dyDescent="0.2">
      <c r="B383" s="386"/>
      <c r="C383" s="386"/>
      <c r="D383" s="386"/>
      <c r="E383" s="386"/>
      <c r="F383" s="386"/>
      <c r="G383" s="386"/>
      <c r="H383" s="386"/>
      <c r="I383" s="386"/>
      <c r="J383" s="386"/>
      <c r="K383" s="386"/>
      <c r="L383" s="386"/>
      <c r="M383" s="386"/>
      <c r="N383" s="386"/>
    </row>
    <row r="384" spans="2:14" x14ac:dyDescent="0.2">
      <c r="B384" s="386"/>
      <c r="C384" s="386"/>
      <c r="D384" s="386"/>
      <c r="E384" s="386"/>
      <c r="F384" s="386"/>
      <c r="G384" s="386"/>
      <c r="H384" s="386"/>
      <c r="I384" s="386"/>
      <c r="J384" s="386"/>
      <c r="K384" s="386"/>
      <c r="L384" s="386"/>
      <c r="M384" s="386"/>
      <c r="N384" s="386"/>
    </row>
    <row r="385" spans="2:14" x14ac:dyDescent="0.2">
      <c r="B385" s="386"/>
      <c r="C385" s="386"/>
      <c r="D385" s="386"/>
      <c r="E385" s="386"/>
      <c r="F385" s="386"/>
      <c r="G385" s="386"/>
      <c r="H385" s="386"/>
      <c r="I385" s="386"/>
      <c r="J385" s="386"/>
      <c r="K385" s="386"/>
      <c r="L385" s="386"/>
      <c r="M385" s="386"/>
      <c r="N385" s="386"/>
    </row>
    <row r="386" spans="2:14" x14ac:dyDescent="0.2">
      <c r="B386" s="386"/>
      <c r="C386" s="386"/>
      <c r="D386" s="386"/>
      <c r="E386" s="386"/>
      <c r="F386" s="386"/>
      <c r="G386" s="386"/>
      <c r="H386" s="386"/>
      <c r="I386" s="386"/>
      <c r="J386" s="386"/>
      <c r="K386" s="386"/>
      <c r="L386" s="386"/>
      <c r="M386" s="386"/>
      <c r="N386" s="386"/>
    </row>
    <row r="387" spans="2:14" x14ac:dyDescent="0.2">
      <c r="B387" s="386"/>
      <c r="C387" s="386"/>
      <c r="D387" s="386"/>
      <c r="E387" s="386"/>
      <c r="F387" s="386"/>
      <c r="G387" s="386"/>
      <c r="H387" s="386"/>
      <c r="I387" s="386"/>
      <c r="J387" s="386"/>
      <c r="K387" s="386"/>
      <c r="L387" s="386"/>
      <c r="M387" s="386"/>
      <c r="N387" s="386"/>
    </row>
    <row r="388" spans="2:14" x14ac:dyDescent="0.2">
      <c r="B388" s="386"/>
      <c r="C388" s="386"/>
      <c r="D388" s="386"/>
      <c r="E388" s="386"/>
      <c r="F388" s="386"/>
      <c r="G388" s="386"/>
      <c r="H388" s="386"/>
      <c r="I388" s="386"/>
      <c r="J388" s="386"/>
      <c r="K388" s="386"/>
      <c r="L388" s="386"/>
      <c r="M388" s="386"/>
      <c r="N388" s="386"/>
    </row>
    <row r="389" spans="2:14" x14ac:dyDescent="0.2">
      <c r="B389" s="386"/>
      <c r="C389" s="386"/>
      <c r="D389" s="386"/>
      <c r="E389" s="386"/>
      <c r="F389" s="386"/>
      <c r="G389" s="386"/>
      <c r="H389" s="386"/>
      <c r="I389" s="386"/>
      <c r="J389" s="386"/>
      <c r="K389" s="386"/>
      <c r="L389" s="386"/>
      <c r="M389" s="386"/>
      <c r="N389" s="386"/>
    </row>
    <row r="390" spans="2:14" x14ac:dyDescent="0.2">
      <c r="B390" s="386"/>
      <c r="C390" s="386"/>
      <c r="D390" s="386"/>
      <c r="E390" s="386"/>
      <c r="F390" s="386"/>
      <c r="G390" s="386"/>
      <c r="H390" s="386"/>
      <c r="I390" s="386"/>
      <c r="J390" s="386"/>
      <c r="K390" s="386"/>
      <c r="L390" s="386"/>
      <c r="M390" s="386"/>
      <c r="N390" s="386"/>
    </row>
    <row r="391" spans="2:14" x14ac:dyDescent="0.2">
      <c r="B391" s="386"/>
      <c r="C391" s="386"/>
      <c r="D391" s="386"/>
      <c r="E391" s="386"/>
      <c r="F391" s="386"/>
      <c r="G391" s="386"/>
      <c r="H391" s="386"/>
      <c r="I391" s="386"/>
      <c r="J391" s="386"/>
      <c r="K391" s="386"/>
      <c r="L391" s="386"/>
      <c r="M391" s="386"/>
      <c r="N391" s="386"/>
    </row>
    <row r="392" spans="2:14" x14ac:dyDescent="0.2">
      <c r="B392" s="386"/>
      <c r="C392" s="386"/>
      <c r="D392" s="386"/>
      <c r="E392" s="386"/>
      <c r="F392" s="386"/>
      <c r="G392" s="386"/>
      <c r="H392" s="386"/>
      <c r="I392" s="386"/>
      <c r="J392" s="386"/>
      <c r="K392" s="386"/>
      <c r="L392" s="386"/>
      <c r="M392" s="386"/>
      <c r="N392" s="386"/>
    </row>
    <row r="393" spans="2:14" x14ac:dyDescent="0.2">
      <c r="B393" s="386"/>
      <c r="C393" s="386"/>
      <c r="D393" s="386"/>
      <c r="E393" s="386"/>
      <c r="F393" s="386"/>
      <c r="G393" s="386"/>
      <c r="H393" s="386"/>
      <c r="I393" s="386"/>
      <c r="J393" s="386"/>
      <c r="K393" s="386"/>
      <c r="L393" s="386"/>
      <c r="M393" s="386"/>
      <c r="N393" s="386"/>
    </row>
    <row r="394" spans="2:14" x14ac:dyDescent="0.2">
      <c r="B394" s="386"/>
      <c r="C394" s="386"/>
      <c r="D394" s="386"/>
      <c r="E394" s="386"/>
      <c r="F394" s="386"/>
      <c r="G394" s="386"/>
      <c r="H394" s="386"/>
      <c r="I394" s="386"/>
      <c r="J394" s="386"/>
      <c r="K394" s="386"/>
      <c r="L394" s="386"/>
      <c r="M394" s="386"/>
      <c r="N394" s="386"/>
    </row>
    <row r="395" spans="2:14" x14ac:dyDescent="0.2">
      <c r="B395" s="386"/>
      <c r="C395" s="386"/>
      <c r="D395" s="386"/>
      <c r="E395" s="386"/>
      <c r="F395" s="386"/>
      <c r="G395" s="386"/>
      <c r="H395" s="386"/>
      <c r="I395" s="386"/>
      <c r="J395" s="386"/>
      <c r="K395" s="386"/>
      <c r="L395" s="386"/>
      <c r="M395" s="386"/>
      <c r="N395" s="386"/>
    </row>
    <row r="396" spans="2:14" x14ac:dyDescent="0.2">
      <c r="B396" s="386"/>
      <c r="C396" s="386"/>
      <c r="D396" s="386"/>
      <c r="E396" s="386"/>
      <c r="F396" s="386"/>
      <c r="G396" s="386"/>
      <c r="H396" s="386"/>
      <c r="I396" s="386"/>
      <c r="J396" s="386"/>
      <c r="K396" s="386"/>
      <c r="L396" s="386"/>
      <c r="M396" s="386"/>
      <c r="N396" s="386"/>
    </row>
    <row r="397" spans="2:14" x14ac:dyDescent="0.2">
      <c r="B397" s="386"/>
      <c r="C397" s="386"/>
      <c r="D397" s="386"/>
      <c r="E397" s="386"/>
      <c r="F397" s="386"/>
      <c r="G397" s="386"/>
      <c r="H397" s="386"/>
      <c r="I397" s="386"/>
      <c r="J397" s="386"/>
      <c r="K397" s="386"/>
      <c r="L397" s="386"/>
      <c r="M397" s="386"/>
      <c r="N397" s="386"/>
    </row>
    <row r="398" spans="2:14" x14ac:dyDescent="0.2">
      <c r="B398" s="386"/>
      <c r="C398" s="386"/>
      <c r="D398" s="386"/>
      <c r="E398" s="386"/>
      <c r="F398" s="386"/>
      <c r="G398" s="386"/>
      <c r="H398" s="386"/>
      <c r="I398" s="386"/>
      <c r="J398" s="386"/>
      <c r="K398" s="386"/>
      <c r="L398" s="386"/>
      <c r="M398" s="386"/>
      <c r="N398" s="386"/>
    </row>
    <row r="399" spans="2:14" x14ac:dyDescent="0.2">
      <c r="B399" s="386"/>
      <c r="C399" s="386"/>
      <c r="D399" s="386"/>
      <c r="E399" s="386"/>
      <c r="F399" s="386"/>
      <c r="G399" s="386"/>
      <c r="H399" s="386"/>
      <c r="I399" s="386"/>
      <c r="J399" s="386"/>
      <c r="K399" s="386"/>
      <c r="L399" s="386"/>
      <c r="M399" s="386"/>
      <c r="N399" s="386"/>
    </row>
    <row r="400" spans="2:14" x14ac:dyDescent="0.2">
      <c r="B400" s="386"/>
      <c r="C400" s="386"/>
      <c r="D400" s="386"/>
      <c r="E400" s="386"/>
      <c r="F400" s="386"/>
      <c r="G400" s="386"/>
      <c r="H400" s="386"/>
      <c r="I400" s="386"/>
      <c r="J400" s="386"/>
      <c r="K400" s="386"/>
      <c r="L400" s="386"/>
      <c r="M400" s="386"/>
      <c r="N400" s="386"/>
    </row>
    <row r="401" spans="2:14" x14ac:dyDescent="0.2">
      <c r="B401" s="386"/>
      <c r="C401" s="386"/>
      <c r="D401" s="386"/>
      <c r="E401" s="386"/>
      <c r="F401" s="386"/>
      <c r="G401" s="386"/>
      <c r="H401" s="386"/>
      <c r="I401" s="386"/>
      <c r="J401" s="386"/>
      <c r="K401" s="386"/>
      <c r="L401" s="386"/>
      <c r="M401" s="386"/>
      <c r="N401" s="386"/>
    </row>
    <row r="402" spans="2:14" x14ac:dyDescent="0.2">
      <c r="B402" s="386"/>
      <c r="C402" s="386"/>
      <c r="D402" s="386"/>
      <c r="E402" s="386"/>
      <c r="F402" s="386"/>
      <c r="G402" s="386"/>
      <c r="H402" s="386"/>
      <c r="I402" s="386"/>
      <c r="J402" s="386"/>
      <c r="K402" s="386"/>
      <c r="L402" s="386"/>
      <c r="M402" s="386"/>
      <c r="N402" s="386"/>
    </row>
    <row r="403" spans="2:14" x14ac:dyDescent="0.2">
      <c r="B403" s="386"/>
      <c r="C403" s="386"/>
      <c r="D403" s="386"/>
      <c r="E403" s="386"/>
      <c r="F403" s="386"/>
      <c r="G403" s="386"/>
      <c r="H403" s="386"/>
      <c r="I403" s="386"/>
      <c r="J403" s="386"/>
      <c r="K403" s="386"/>
      <c r="L403" s="386"/>
      <c r="M403" s="386"/>
      <c r="N403" s="386"/>
    </row>
    <row r="404" spans="2:14" x14ac:dyDescent="0.2">
      <c r="B404" s="386"/>
      <c r="C404" s="386"/>
      <c r="D404" s="386"/>
      <c r="E404" s="386"/>
      <c r="F404" s="386"/>
      <c r="G404" s="386"/>
      <c r="H404" s="386"/>
      <c r="I404" s="386"/>
      <c r="J404" s="386"/>
      <c r="K404" s="386"/>
      <c r="L404" s="386"/>
      <c r="M404" s="386"/>
      <c r="N404" s="386"/>
    </row>
    <row r="405" spans="2:14" x14ac:dyDescent="0.2">
      <c r="B405" s="386"/>
      <c r="C405" s="386"/>
      <c r="D405" s="386"/>
      <c r="E405" s="386"/>
      <c r="F405" s="386"/>
      <c r="G405" s="386"/>
      <c r="H405" s="386"/>
      <c r="I405" s="386"/>
      <c r="J405" s="386"/>
      <c r="K405" s="386"/>
      <c r="L405" s="386"/>
      <c r="M405" s="386"/>
      <c r="N405" s="386"/>
    </row>
    <row r="406" spans="2:14" x14ac:dyDescent="0.2">
      <c r="B406" s="386"/>
      <c r="C406" s="386"/>
      <c r="D406" s="386"/>
      <c r="E406" s="386"/>
      <c r="F406" s="386"/>
      <c r="G406" s="386"/>
      <c r="H406" s="386"/>
      <c r="I406" s="386"/>
      <c r="J406" s="386"/>
      <c r="K406" s="386"/>
      <c r="L406" s="386"/>
      <c r="M406" s="386"/>
      <c r="N406" s="386"/>
    </row>
    <row r="407" spans="2:14" x14ac:dyDescent="0.2">
      <c r="B407" s="386"/>
      <c r="C407" s="386"/>
      <c r="D407" s="386"/>
      <c r="E407" s="386"/>
      <c r="F407" s="386"/>
      <c r="G407" s="386"/>
      <c r="H407" s="386"/>
      <c r="I407" s="386"/>
      <c r="J407" s="386"/>
      <c r="K407" s="386"/>
      <c r="L407" s="386"/>
      <c r="M407" s="386"/>
      <c r="N407" s="386"/>
    </row>
    <row r="408" spans="2:14" x14ac:dyDescent="0.2">
      <c r="B408" s="386"/>
      <c r="C408" s="386"/>
      <c r="D408" s="386"/>
      <c r="E408" s="386"/>
      <c r="F408" s="386"/>
      <c r="G408" s="386"/>
      <c r="H408" s="386"/>
      <c r="I408" s="386"/>
      <c r="J408" s="386"/>
      <c r="K408" s="386"/>
      <c r="L408" s="386"/>
      <c r="M408" s="386"/>
      <c r="N408" s="386"/>
    </row>
    <row r="409" spans="2:14" x14ac:dyDescent="0.2">
      <c r="B409" s="386"/>
      <c r="C409" s="386"/>
      <c r="D409" s="386"/>
      <c r="E409" s="386"/>
      <c r="F409" s="386"/>
      <c r="G409" s="386"/>
      <c r="H409" s="386"/>
      <c r="I409" s="386"/>
      <c r="J409" s="386"/>
      <c r="K409" s="386"/>
      <c r="L409" s="386"/>
      <c r="M409" s="386"/>
      <c r="N409" s="386"/>
    </row>
    <row r="410" spans="2:14" x14ac:dyDescent="0.2">
      <c r="B410" s="386"/>
      <c r="C410" s="386"/>
      <c r="D410" s="386"/>
      <c r="E410" s="386"/>
      <c r="F410" s="386"/>
      <c r="G410" s="386"/>
      <c r="H410" s="386"/>
      <c r="I410" s="386"/>
      <c r="J410" s="386"/>
      <c r="K410" s="386"/>
      <c r="L410" s="386"/>
      <c r="M410" s="386"/>
      <c r="N410" s="386"/>
    </row>
    <row r="411" spans="2:14" x14ac:dyDescent="0.2">
      <c r="B411" s="386"/>
      <c r="C411" s="386"/>
      <c r="D411" s="386"/>
      <c r="E411" s="386"/>
      <c r="F411" s="386"/>
      <c r="G411" s="386"/>
      <c r="H411" s="386"/>
      <c r="I411" s="386"/>
      <c r="J411" s="386"/>
      <c r="K411" s="386"/>
      <c r="L411" s="386"/>
      <c r="M411" s="386"/>
      <c r="N411" s="386"/>
    </row>
    <row r="412" spans="2:14" x14ac:dyDescent="0.2">
      <c r="B412" s="386"/>
      <c r="C412" s="386"/>
      <c r="D412" s="386"/>
      <c r="E412" s="386"/>
      <c r="F412" s="386"/>
      <c r="G412" s="386"/>
      <c r="H412" s="386"/>
      <c r="I412" s="386"/>
      <c r="J412" s="386"/>
      <c r="K412" s="386"/>
      <c r="L412" s="386"/>
      <c r="M412" s="386"/>
      <c r="N412" s="386"/>
    </row>
    <row r="413" spans="2:14" x14ac:dyDescent="0.2">
      <c r="B413" s="386"/>
      <c r="C413" s="386"/>
      <c r="D413" s="386"/>
      <c r="E413" s="386"/>
      <c r="F413" s="386"/>
      <c r="G413" s="386"/>
      <c r="H413" s="386"/>
      <c r="I413" s="386"/>
      <c r="J413" s="386"/>
      <c r="K413" s="386"/>
      <c r="L413" s="386"/>
      <c r="M413" s="386"/>
      <c r="N413" s="386"/>
    </row>
    <row r="414" spans="2:14" x14ac:dyDescent="0.2">
      <c r="B414" s="386"/>
      <c r="C414" s="386"/>
      <c r="D414" s="386"/>
      <c r="E414" s="386"/>
      <c r="F414" s="386"/>
      <c r="G414" s="386"/>
      <c r="H414" s="386"/>
      <c r="I414" s="386"/>
      <c r="J414" s="386"/>
      <c r="K414" s="386"/>
      <c r="L414" s="386"/>
      <c r="M414" s="386"/>
      <c r="N414" s="386"/>
    </row>
    <row r="415" spans="2:14" x14ac:dyDescent="0.2">
      <c r="B415" s="386"/>
      <c r="C415" s="386"/>
      <c r="D415" s="386"/>
      <c r="E415" s="386"/>
      <c r="F415" s="386"/>
      <c r="G415" s="386"/>
      <c r="H415" s="386"/>
      <c r="I415" s="386"/>
      <c r="J415" s="386"/>
      <c r="K415" s="386"/>
      <c r="L415" s="386"/>
      <c r="M415" s="386"/>
      <c r="N415" s="386"/>
    </row>
    <row r="416" spans="2:14" x14ac:dyDescent="0.2">
      <c r="B416" s="386"/>
      <c r="C416" s="386"/>
      <c r="D416" s="386"/>
      <c r="E416" s="386"/>
      <c r="F416" s="386"/>
      <c r="G416" s="386"/>
      <c r="H416" s="386"/>
      <c r="I416" s="386"/>
      <c r="J416" s="386"/>
      <c r="K416" s="386"/>
      <c r="L416" s="386"/>
      <c r="M416" s="386"/>
      <c r="N416" s="386"/>
    </row>
    <row r="417" spans="2:14" x14ac:dyDescent="0.2">
      <c r="B417" s="386"/>
      <c r="C417" s="386"/>
      <c r="D417" s="386"/>
      <c r="E417" s="386"/>
      <c r="F417" s="386"/>
      <c r="G417" s="386"/>
      <c r="H417" s="386"/>
      <c r="I417" s="386"/>
      <c r="J417" s="386"/>
      <c r="K417" s="386"/>
      <c r="L417" s="386"/>
      <c r="M417" s="386"/>
      <c r="N417" s="386"/>
    </row>
    <row r="418" spans="2:14" x14ac:dyDescent="0.2">
      <c r="B418" s="386"/>
      <c r="C418" s="386"/>
      <c r="D418" s="386"/>
      <c r="E418" s="386"/>
      <c r="F418" s="386"/>
      <c r="G418" s="386"/>
      <c r="H418" s="386"/>
      <c r="I418" s="386"/>
      <c r="J418" s="386"/>
      <c r="K418" s="386"/>
      <c r="L418" s="386"/>
      <c r="M418" s="386"/>
      <c r="N418" s="386"/>
    </row>
    <row r="419" spans="2:14" x14ac:dyDescent="0.2">
      <c r="B419" s="386"/>
      <c r="C419" s="386"/>
      <c r="D419" s="386"/>
      <c r="E419" s="386"/>
      <c r="F419" s="386"/>
      <c r="G419" s="386"/>
      <c r="H419" s="386"/>
      <c r="I419" s="386"/>
      <c r="J419" s="386"/>
      <c r="K419" s="386"/>
      <c r="L419" s="386"/>
      <c r="M419" s="386"/>
      <c r="N419" s="386"/>
    </row>
    <row r="420" spans="2:14" x14ac:dyDescent="0.2">
      <c r="B420" s="386"/>
      <c r="C420" s="386"/>
      <c r="D420" s="386"/>
      <c r="E420" s="386"/>
      <c r="F420" s="386"/>
      <c r="G420" s="386"/>
      <c r="H420" s="386"/>
      <c r="I420" s="386"/>
      <c r="J420" s="386"/>
      <c r="K420" s="386"/>
      <c r="L420" s="386"/>
      <c r="M420" s="386"/>
      <c r="N420" s="386"/>
    </row>
    <row r="421" spans="2:14" x14ac:dyDescent="0.2">
      <c r="B421" s="386"/>
      <c r="C421" s="386"/>
      <c r="D421" s="386"/>
      <c r="E421" s="386"/>
      <c r="F421" s="386"/>
      <c r="G421" s="386"/>
      <c r="H421" s="386"/>
      <c r="I421" s="386"/>
      <c r="J421" s="386"/>
      <c r="K421" s="386"/>
      <c r="L421" s="386"/>
      <c r="M421" s="386"/>
      <c r="N421" s="386"/>
    </row>
    <row r="422" spans="2:14" x14ac:dyDescent="0.2">
      <c r="B422" s="386"/>
      <c r="C422" s="386"/>
      <c r="D422" s="386"/>
      <c r="E422" s="386"/>
      <c r="F422" s="386"/>
      <c r="G422" s="386"/>
      <c r="H422" s="386"/>
      <c r="I422" s="386"/>
      <c r="J422" s="386"/>
      <c r="K422" s="386"/>
      <c r="L422" s="386"/>
      <c r="M422" s="386"/>
      <c r="N422" s="386"/>
    </row>
    <row r="423" spans="2:14" x14ac:dyDescent="0.2">
      <c r="B423" s="386"/>
      <c r="C423" s="386"/>
      <c r="D423" s="386"/>
      <c r="E423" s="386"/>
      <c r="F423" s="386"/>
      <c r="G423" s="386"/>
      <c r="H423" s="386"/>
      <c r="I423" s="386"/>
      <c r="J423" s="386"/>
      <c r="K423" s="386"/>
      <c r="L423" s="386"/>
      <c r="M423" s="386"/>
      <c r="N423" s="386"/>
    </row>
    <row r="424" spans="2:14" x14ac:dyDescent="0.2">
      <c r="B424" s="386"/>
      <c r="C424" s="386"/>
      <c r="D424" s="386"/>
      <c r="E424" s="386"/>
      <c r="F424" s="386"/>
      <c r="G424" s="386"/>
      <c r="H424" s="386"/>
      <c r="I424" s="386"/>
      <c r="J424" s="386"/>
      <c r="K424" s="386"/>
      <c r="L424" s="386"/>
      <c r="M424" s="386"/>
      <c r="N424" s="386"/>
    </row>
    <row r="425" spans="2:14" x14ac:dyDescent="0.2">
      <c r="B425" s="386"/>
      <c r="C425" s="386"/>
      <c r="D425" s="386"/>
      <c r="E425" s="386"/>
      <c r="F425" s="386"/>
      <c r="G425" s="386"/>
      <c r="H425" s="386"/>
      <c r="I425" s="386"/>
      <c r="J425" s="386"/>
      <c r="K425" s="386"/>
      <c r="L425" s="386"/>
      <c r="M425" s="386"/>
      <c r="N425" s="386"/>
    </row>
    <row r="426" spans="2:14" x14ac:dyDescent="0.2">
      <c r="B426" s="386"/>
      <c r="C426" s="386"/>
      <c r="D426" s="386"/>
      <c r="E426" s="386"/>
      <c r="F426" s="386"/>
      <c r="G426" s="386"/>
      <c r="H426" s="386"/>
      <c r="I426" s="386"/>
      <c r="J426" s="386"/>
      <c r="K426" s="386"/>
      <c r="L426" s="386"/>
      <c r="M426" s="386"/>
      <c r="N426" s="386"/>
    </row>
    <row r="427" spans="2:14" x14ac:dyDescent="0.2">
      <c r="B427" s="386"/>
      <c r="C427" s="386"/>
      <c r="D427" s="386"/>
      <c r="E427" s="386"/>
      <c r="F427" s="386"/>
      <c r="G427" s="386"/>
      <c r="H427" s="386"/>
      <c r="I427" s="386"/>
      <c r="J427" s="386"/>
      <c r="K427" s="386"/>
      <c r="L427" s="386"/>
      <c r="M427" s="386"/>
      <c r="N427" s="386"/>
    </row>
    <row r="428" spans="2:14" x14ac:dyDescent="0.2">
      <c r="B428" s="386"/>
      <c r="C428" s="386"/>
      <c r="D428" s="386"/>
      <c r="E428" s="386"/>
      <c r="F428" s="386"/>
      <c r="G428" s="386"/>
      <c r="H428" s="386"/>
      <c r="I428" s="386"/>
      <c r="J428" s="386"/>
      <c r="K428" s="386"/>
      <c r="L428" s="386"/>
      <c r="M428" s="386"/>
      <c r="N428" s="386"/>
    </row>
    <row r="429" spans="2:14" x14ac:dyDescent="0.2">
      <c r="B429" s="386"/>
      <c r="C429" s="386"/>
      <c r="D429" s="386"/>
      <c r="E429" s="386"/>
      <c r="F429" s="386"/>
      <c r="G429" s="386"/>
      <c r="H429" s="386"/>
      <c r="I429" s="386"/>
      <c r="J429" s="386"/>
      <c r="K429" s="386"/>
      <c r="L429" s="386"/>
      <c r="M429" s="386"/>
      <c r="N429" s="386"/>
    </row>
    <row r="430" spans="2:14" x14ac:dyDescent="0.2">
      <c r="B430" s="386"/>
      <c r="C430" s="386"/>
      <c r="D430" s="386"/>
      <c r="E430" s="386"/>
      <c r="F430" s="386"/>
      <c r="G430" s="386"/>
      <c r="H430" s="386"/>
      <c r="I430" s="386"/>
      <c r="J430" s="386"/>
      <c r="K430" s="386"/>
      <c r="L430" s="386"/>
      <c r="M430" s="386"/>
      <c r="N430" s="386"/>
    </row>
    <row r="431" spans="2:14" x14ac:dyDescent="0.2">
      <c r="B431" s="386"/>
      <c r="C431" s="386"/>
      <c r="D431" s="386"/>
      <c r="E431" s="386"/>
      <c r="F431" s="386"/>
      <c r="G431" s="386"/>
      <c r="H431" s="386"/>
      <c r="I431" s="386"/>
      <c r="J431" s="386"/>
      <c r="K431" s="386"/>
      <c r="L431" s="386"/>
      <c r="M431" s="386"/>
      <c r="N431" s="386"/>
    </row>
    <row r="432" spans="2:14" x14ac:dyDescent="0.2">
      <c r="B432" s="386"/>
      <c r="C432" s="386"/>
      <c r="D432" s="386"/>
      <c r="E432" s="386"/>
      <c r="F432" s="386"/>
      <c r="G432" s="386"/>
      <c r="H432" s="386"/>
      <c r="I432" s="386"/>
      <c r="J432" s="386"/>
      <c r="K432" s="386"/>
      <c r="L432" s="386"/>
      <c r="M432" s="386"/>
      <c r="N432" s="386"/>
    </row>
    <row r="433" spans="2:14" x14ac:dyDescent="0.2">
      <c r="B433" s="386"/>
      <c r="C433" s="386"/>
      <c r="D433" s="386"/>
      <c r="E433" s="386"/>
      <c r="F433" s="386"/>
      <c r="G433" s="386"/>
      <c r="H433" s="386"/>
      <c r="I433" s="386"/>
      <c r="J433" s="386"/>
      <c r="K433" s="386"/>
      <c r="L433" s="386"/>
      <c r="M433" s="386"/>
      <c r="N433" s="386"/>
    </row>
    <row r="434" spans="2:14" x14ac:dyDescent="0.2">
      <c r="B434" s="386"/>
      <c r="C434" s="386"/>
      <c r="D434" s="386"/>
      <c r="E434" s="386"/>
      <c r="F434" s="386"/>
      <c r="G434" s="386"/>
      <c r="H434" s="386"/>
      <c r="I434" s="386"/>
      <c r="J434" s="386"/>
      <c r="K434" s="386"/>
      <c r="L434" s="386"/>
      <c r="M434" s="386"/>
      <c r="N434" s="386"/>
    </row>
    <row r="435" spans="2:14" x14ac:dyDescent="0.2">
      <c r="B435" s="386"/>
      <c r="C435" s="386"/>
      <c r="D435" s="386"/>
      <c r="E435" s="386"/>
      <c r="F435" s="386"/>
      <c r="G435" s="386"/>
      <c r="H435" s="386"/>
      <c r="I435" s="386"/>
      <c r="J435" s="386"/>
      <c r="K435" s="386"/>
      <c r="L435" s="386"/>
      <c r="M435" s="386"/>
      <c r="N435" s="386"/>
    </row>
    <row r="436" spans="2:14" x14ac:dyDescent="0.2">
      <c r="B436" s="386"/>
      <c r="C436" s="386"/>
      <c r="D436" s="386"/>
      <c r="E436" s="386"/>
      <c r="F436" s="386"/>
      <c r="G436" s="386"/>
      <c r="H436" s="386"/>
      <c r="I436" s="386"/>
      <c r="J436" s="386"/>
      <c r="K436" s="386"/>
      <c r="L436" s="386"/>
      <c r="M436" s="386"/>
      <c r="N436" s="386"/>
    </row>
    <row r="437" spans="2:14" x14ac:dyDescent="0.2">
      <c r="B437" s="386"/>
      <c r="C437" s="386"/>
      <c r="D437" s="386"/>
      <c r="E437" s="386"/>
      <c r="F437" s="386"/>
      <c r="G437" s="386"/>
      <c r="H437" s="386"/>
      <c r="I437" s="386"/>
      <c r="J437" s="386"/>
      <c r="K437" s="386"/>
      <c r="L437" s="386"/>
      <c r="M437" s="386"/>
      <c r="N437" s="386"/>
    </row>
    <row r="438" spans="2:14" x14ac:dyDescent="0.2">
      <c r="B438" s="386"/>
      <c r="C438" s="386"/>
      <c r="D438" s="386"/>
      <c r="E438" s="386"/>
      <c r="F438" s="386"/>
      <c r="G438" s="386"/>
      <c r="H438" s="386"/>
      <c r="I438" s="386"/>
      <c r="J438" s="386"/>
      <c r="K438" s="386"/>
      <c r="L438" s="386"/>
      <c r="M438" s="386"/>
      <c r="N438" s="386"/>
    </row>
    <row r="439" spans="2:14" x14ac:dyDescent="0.2">
      <c r="B439" s="386"/>
      <c r="C439" s="386"/>
      <c r="D439" s="386"/>
      <c r="E439" s="386"/>
      <c r="F439" s="386"/>
      <c r="G439" s="386"/>
      <c r="H439" s="386"/>
      <c r="I439" s="386"/>
      <c r="J439" s="386"/>
      <c r="K439" s="386"/>
      <c r="L439" s="386"/>
      <c r="M439" s="386"/>
      <c r="N439" s="386"/>
    </row>
    <row r="440" spans="2:14" x14ac:dyDescent="0.2">
      <c r="B440" s="386"/>
      <c r="C440" s="386"/>
      <c r="D440" s="386"/>
      <c r="E440" s="386"/>
      <c r="F440" s="386"/>
      <c r="G440" s="386"/>
      <c r="H440" s="386"/>
      <c r="I440" s="386"/>
      <c r="J440" s="386"/>
      <c r="K440" s="386"/>
      <c r="L440" s="386"/>
      <c r="M440" s="386"/>
      <c r="N440" s="386"/>
    </row>
    <row r="441" spans="2:14" x14ac:dyDescent="0.2">
      <c r="B441" s="386"/>
      <c r="C441" s="386"/>
      <c r="D441" s="386"/>
      <c r="E441" s="386"/>
      <c r="F441" s="386"/>
      <c r="G441" s="386"/>
      <c r="H441" s="386"/>
      <c r="I441" s="386"/>
      <c r="J441" s="386"/>
      <c r="K441" s="386"/>
      <c r="L441" s="386"/>
      <c r="M441" s="386"/>
      <c r="N441" s="386"/>
    </row>
    <row r="442" spans="2:14" x14ac:dyDescent="0.2">
      <c r="B442" s="386"/>
      <c r="C442" s="386"/>
      <c r="D442" s="386"/>
      <c r="E442" s="386"/>
      <c r="F442" s="386"/>
      <c r="G442" s="386"/>
      <c r="H442" s="386"/>
      <c r="I442" s="386"/>
      <c r="J442" s="386"/>
      <c r="K442" s="386"/>
      <c r="L442" s="386"/>
      <c r="M442" s="386"/>
      <c r="N442" s="386"/>
    </row>
    <row r="443" spans="2:14" x14ac:dyDescent="0.2">
      <c r="B443" s="386"/>
      <c r="C443" s="386"/>
      <c r="D443" s="386"/>
      <c r="E443" s="386"/>
      <c r="F443" s="386"/>
      <c r="G443" s="386"/>
      <c r="H443" s="386"/>
      <c r="I443" s="386"/>
      <c r="J443" s="386"/>
      <c r="K443" s="386"/>
      <c r="L443" s="386"/>
      <c r="M443" s="386"/>
      <c r="N443" s="386"/>
    </row>
    <row r="444" spans="2:14" x14ac:dyDescent="0.2">
      <c r="B444" s="386"/>
      <c r="C444" s="386"/>
      <c r="D444" s="386"/>
      <c r="E444" s="386"/>
      <c r="F444" s="386"/>
      <c r="G444" s="386"/>
      <c r="H444" s="386"/>
      <c r="I444" s="386"/>
      <c r="J444" s="386"/>
      <c r="K444" s="386"/>
      <c r="L444" s="386"/>
      <c r="M444" s="386"/>
      <c r="N444" s="386"/>
    </row>
    <row r="445" spans="2:14" x14ac:dyDescent="0.2">
      <c r="B445" s="386"/>
      <c r="C445" s="386"/>
      <c r="D445" s="386"/>
      <c r="E445" s="386"/>
      <c r="F445" s="386"/>
      <c r="G445" s="386"/>
      <c r="H445" s="386"/>
      <c r="I445" s="386"/>
      <c r="J445" s="386"/>
      <c r="K445" s="386"/>
      <c r="L445" s="386"/>
      <c r="M445" s="386"/>
      <c r="N445" s="386"/>
    </row>
    <row r="446" spans="2:14" x14ac:dyDescent="0.2">
      <c r="B446" s="386"/>
      <c r="C446" s="386"/>
      <c r="D446" s="386"/>
      <c r="E446" s="386"/>
      <c r="F446" s="386"/>
      <c r="G446" s="386"/>
      <c r="H446" s="386"/>
      <c r="I446" s="386"/>
      <c r="J446" s="386"/>
      <c r="K446" s="386"/>
      <c r="L446" s="386"/>
      <c r="M446" s="386"/>
      <c r="N446" s="386"/>
    </row>
    <row r="447" spans="2:14" x14ac:dyDescent="0.2">
      <c r="B447" s="386"/>
      <c r="C447" s="386"/>
      <c r="D447" s="386"/>
      <c r="E447" s="386"/>
      <c r="F447" s="386"/>
      <c r="G447" s="386"/>
      <c r="H447" s="386"/>
      <c r="I447" s="386"/>
      <c r="J447" s="386"/>
      <c r="K447" s="386"/>
      <c r="L447" s="386"/>
      <c r="M447" s="386"/>
      <c r="N447" s="386"/>
    </row>
    <row r="448" spans="2:14" x14ac:dyDescent="0.2">
      <c r="B448" s="386"/>
      <c r="C448" s="386"/>
      <c r="D448" s="386"/>
      <c r="E448" s="386"/>
      <c r="F448" s="386"/>
      <c r="G448" s="386"/>
      <c r="H448" s="386"/>
      <c r="I448" s="386"/>
      <c r="J448" s="386"/>
      <c r="K448" s="386"/>
      <c r="L448" s="386"/>
      <c r="M448" s="386"/>
      <c r="N448" s="386"/>
    </row>
    <row r="449" spans="2:14" x14ac:dyDescent="0.2">
      <c r="B449" s="386"/>
      <c r="C449" s="386"/>
      <c r="D449" s="386"/>
      <c r="E449" s="386"/>
      <c r="F449" s="386"/>
      <c r="G449" s="386"/>
      <c r="H449" s="386"/>
      <c r="I449" s="386"/>
      <c r="J449" s="386"/>
      <c r="K449" s="386"/>
      <c r="L449" s="386"/>
      <c r="M449" s="386"/>
      <c r="N449" s="386"/>
    </row>
    <row r="450" spans="2:14" x14ac:dyDescent="0.2">
      <c r="B450" s="386"/>
      <c r="C450" s="386"/>
      <c r="D450" s="386"/>
      <c r="E450" s="386"/>
      <c r="F450" s="386"/>
      <c r="G450" s="386"/>
      <c r="H450" s="386"/>
      <c r="I450" s="386"/>
      <c r="J450" s="386"/>
      <c r="K450" s="386"/>
      <c r="L450" s="386"/>
      <c r="M450" s="386"/>
      <c r="N450" s="386"/>
    </row>
    <row r="451" spans="2:14" x14ac:dyDescent="0.2">
      <c r="B451" s="386"/>
      <c r="C451" s="386"/>
      <c r="D451" s="386"/>
      <c r="E451" s="386"/>
      <c r="F451" s="386"/>
      <c r="G451" s="386"/>
      <c r="H451" s="386"/>
      <c r="I451" s="386"/>
      <c r="J451" s="386"/>
      <c r="K451" s="386"/>
      <c r="L451" s="386"/>
      <c r="M451" s="386"/>
      <c r="N451" s="386"/>
    </row>
    <row r="452" spans="2:14" x14ac:dyDescent="0.2">
      <c r="B452" s="386"/>
      <c r="C452" s="386"/>
      <c r="D452" s="386"/>
      <c r="E452" s="386"/>
      <c r="F452" s="386"/>
      <c r="G452" s="386"/>
      <c r="H452" s="386"/>
      <c r="I452" s="386"/>
      <c r="J452" s="386"/>
      <c r="K452" s="386"/>
      <c r="L452" s="386"/>
      <c r="M452" s="386"/>
      <c r="N452" s="386"/>
    </row>
    <row r="453" spans="2:14" x14ac:dyDescent="0.2">
      <c r="B453" s="386"/>
      <c r="C453" s="386"/>
      <c r="D453" s="386"/>
      <c r="E453" s="386"/>
      <c r="F453" s="386"/>
      <c r="G453" s="386"/>
      <c r="H453" s="386"/>
      <c r="I453" s="386"/>
      <c r="J453" s="386"/>
      <c r="K453" s="386"/>
      <c r="L453" s="386"/>
      <c r="M453" s="386"/>
      <c r="N453" s="386"/>
    </row>
    <row r="454" spans="2:14" x14ac:dyDescent="0.2">
      <c r="B454" s="386"/>
      <c r="C454" s="386"/>
      <c r="D454" s="386"/>
      <c r="E454" s="386"/>
      <c r="F454" s="386"/>
      <c r="G454" s="386"/>
      <c r="H454" s="386"/>
      <c r="I454" s="386"/>
      <c r="J454" s="386"/>
      <c r="K454" s="386"/>
      <c r="L454" s="386"/>
      <c r="M454" s="386"/>
      <c r="N454" s="386"/>
    </row>
    <row r="455" spans="2:14" x14ac:dyDescent="0.2">
      <c r="B455" s="386"/>
      <c r="C455" s="386"/>
      <c r="D455" s="386"/>
      <c r="E455" s="386"/>
      <c r="F455" s="386"/>
      <c r="G455" s="386"/>
      <c r="H455" s="386"/>
      <c r="I455" s="386"/>
      <c r="J455" s="386"/>
      <c r="K455" s="386"/>
      <c r="L455" s="386"/>
      <c r="M455" s="386"/>
      <c r="N455" s="386"/>
    </row>
    <row r="456" spans="2:14" x14ac:dyDescent="0.2">
      <c r="B456" s="386"/>
      <c r="C456" s="386"/>
      <c r="D456" s="386"/>
      <c r="E456" s="386"/>
      <c r="F456" s="386"/>
      <c r="G456" s="386"/>
      <c r="H456" s="386"/>
      <c r="I456" s="386"/>
      <c r="J456" s="386"/>
      <c r="K456" s="386"/>
      <c r="L456" s="386"/>
      <c r="M456" s="386"/>
      <c r="N456" s="386"/>
    </row>
    <row r="457" spans="2:14" x14ac:dyDescent="0.2">
      <c r="B457" s="386"/>
      <c r="C457" s="386"/>
      <c r="D457" s="386"/>
      <c r="E457" s="386"/>
      <c r="F457" s="386"/>
      <c r="G457" s="386"/>
      <c r="H457" s="386"/>
      <c r="I457" s="386"/>
      <c r="J457" s="386"/>
      <c r="K457" s="386"/>
      <c r="L457" s="386"/>
      <c r="M457" s="386"/>
      <c r="N457" s="386"/>
    </row>
    <row r="458" spans="2:14" x14ac:dyDescent="0.2">
      <c r="B458" s="386"/>
      <c r="C458" s="386"/>
      <c r="D458" s="386"/>
      <c r="E458" s="386"/>
      <c r="F458" s="386"/>
      <c r="G458" s="386"/>
      <c r="H458" s="386"/>
      <c r="I458" s="386"/>
      <c r="J458" s="386"/>
      <c r="K458" s="386"/>
      <c r="L458" s="386"/>
      <c r="M458" s="386"/>
      <c r="N458" s="386"/>
    </row>
    <row r="459" spans="2:14" x14ac:dyDescent="0.2">
      <c r="B459" s="386"/>
      <c r="C459" s="386"/>
      <c r="D459" s="386"/>
      <c r="E459" s="386"/>
      <c r="F459" s="386"/>
      <c r="G459" s="386"/>
      <c r="H459" s="386"/>
      <c r="I459" s="386"/>
      <c r="J459" s="386"/>
      <c r="K459" s="386"/>
      <c r="L459" s="386"/>
      <c r="M459" s="386"/>
      <c r="N459" s="386"/>
    </row>
    <row r="460" spans="2:14" x14ac:dyDescent="0.2">
      <c r="B460" s="386"/>
      <c r="C460" s="386"/>
      <c r="D460" s="386"/>
      <c r="E460" s="386"/>
      <c r="F460" s="386"/>
      <c r="G460" s="386"/>
      <c r="H460" s="386"/>
      <c r="I460" s="386"/>
      <c r="J460" s="386"/>
      <c r="K460" s="386"/>
      <c r="L460" s="386"/>
      <c r="M460" s="386"/>
      <c r="N460" s="386"/>
    </row>
    <row r="461" spans="2:14" x14ac:dyDescent="0.2">
      <c r="B461" s="386"/>
      <c r="C461" s="386"/>
      <c r="D461" s="386"/>
      <c r="E461" s="386"/>
      <c r="F461" s="386"/>
      <c r="G461" s="386"/>
      <c r="H461" s="386"/>
      <c r="I461" s="386"/>
      <c r="J461" s="386"/>
      <c r="K461" s="386"/>
      <c r="L461" s="386"/>
      <c r="M461" s="386"/>
      <c r="N461" s="386"/>
    </row>
    <row r="462" spans="2:14" x14ac:dyDescent="0.2">
      <c r="B462" s="386"/>
      <c r="C462" s="386"/>
      <c r="D462" s="386"/>
      <c r="E462" s="386"/>
      <c r="F462" s="386"/>
      <c r="G462" s="386"/>
      <c r="H462" s="386"/>
      <c r="I462" s="386"/>
      <c r="J462" s="386"/>
      <c r="K462" s="386"/>
      <c r="L462" s="386"/>
      <c r="M462" s="386"/>
      <c r="N462" s="386"/>
    </row>
    <row r="463" spans="2:14" x14ac:dyDescent="0.2">
      <c r="B463" s="386"/>
      <c r="C463" s="386"/>
      <c r="D463" s="386"/>
      <c r="E463" s="386"/>
      <c r="F463" s="386"/>
      <c r="G463" s="386"/>
      <c r="H463" s="386"/>
      <c r="I463" s="386"/>
      <c r="J463" s="386"/>
      <c r="K463" s="386"/>
      <c r="L463" s="386"/>
      <c r="M463" s="386"/>
      <c r="N463" s="386"/>
    </row>
    <row r="464" spans="2:14" x14ac:dyDescent="0.2">
      <c r="B464" s="386"/>
      <c r="C464" s="386"/>
      <c r="D464" s="386"/>
      <c r="E464" s="386"/>
      <c r="F464" s="386"/>
      <c r="G464" s="386"/>
      <c r="H464" s="386"/>
      <c r="I464" s="386"/>
      <c r="J464" s="386"/>
      <c r="K464" s="386"/>
      <c r="L464" s="386"/>
      <c r="M464" s="386"/>
      <c r="N464" s="386"/>
    </row>
    <row r="465" spans="2:14" x14ac:dyDescent="0.2">
      <c r="B465" s="386"/>
      <c r="C465" s="386"/>
      <c r="D465" s="386"/>
      <c r="E465" s="386"/>
      <c r="F465" s="386"/>
      <c r="G465" s="386"/>
      <c r="H465" s="386"/>
      <c r="I465" s="386"/>
      <c r="J465" s="386"/>
      <c r="K465" s="386"/>
      <c r="L465" s="386"/>
      <c r="M465" s="386"/>
      <c r="N465" s="386"/>
    </row>
    <row r="466" spans="2:14" x14ac:dyDescent="0.2">
      <c r="B466" s="386"/>
      <c r="C466" s="386"/>
      <c r="D466" s="386"/>
      <c r="E466" s="386"/>
      <c r="F466" s="386"/>
      <c r="G466" s="386"/>
      <c r="H466" s="386"/>
      <c r="I466" s="386"/>
      <c r="J466" s="386"/>
      <c r="K466" s="386"/>
      <c r="L466" s="386"/>
      <c r="M466" s="386"/>
      <c r="N466" s="386"/>
    </row>
    <row r="467" spans="2:14" x14ac:dyDescent="0.2">
      <c r="B467" s="386"/>
      <c r="C467" s="386"/>
      <c r="D467" s="386"/>
      <c r="E467" s="386"/>
      <c r="F467" s="386"/>
      <c r="G467" s="386"/>
      <c r="H467" s="386"/>
      <c r="I467" s="386"/>
      <c r="J467" s="386"/>
      <c r="K467" s="386"/>
      <c r="L467" s="386"/>
      <c r="M467" s="386"/>
      <c r="N467" s="386"/>
    </row>
    <row r="468" spans="2:14" x14ac:dyDescent="0.2">
      <c r="B468" s="386"/>
      <c r="C468" s="386"/>
      <c r="D468" s="386"/>
      <c r="E468" s="386"/>
      <c r="F468" s="386"/>
      <c r="G468" s="386"/>
      <c r="H468" s="386"/>
      <c r="I468" s="386"/>
      <c r="J468" s="386"/>
      <c r="K468" s="386"/>
      <c r="L468" s="386"/>
      <c r="M468" s="386"/>
      <c r="N468" s="386"/>
    </row>
    <row r="469" spans="2:14" x14ac:dyDescent="0.2">
      <c r="B469" s="386"/>
      <c r="C469" s="386"/>
      <c r="D469" s="386"/>
      <c r="E469" s="386"/>
      <c r="F469" s="386"/>
      <c r="G469" s="386"/>
      <c r="H469" s="386"/>
      <c r="I469" s="386"/>
      <c r="J469" s="386"/>
      <c r="K469" s="386"/>
      <c r="L469" s="386"/>
      <c r="M469" s="386"/>
      <c r="N469" s="386"/>
    </row>
    <row r="470" spans="2:14" x14ac:dyDescent="0.2">
      <c r="B470" s="386"/>
      <c r="C470" s="386"/>
      <c r="D470" s="386"/>
      <c r="E470" s="386"/>
      <c r="F470" s="386"/>
      <c r="G470" s="386"/>
      <c r="H470" s="386"/>
      <c r="I470" s="386"/>
      <c r="J470" s="386"/>
      <c r="K470" s="386"/>
      <c r="L470" s="386"/>
      <c r="M470" s="386"/>
      <c r="N470" s="386"/>
    </row>
    <row r="471" spans="2:14" x14ac:dyDescent="0.2">
      <c r="B471" s="386"/>
      <c r="C471" s="386"/>
      <c r="D471" s="386"/>
      <c r="E471" s="386"/>
      <c r="F471" s="386"/>
      <c r="G471" s="386"/>
      <c r="H471" s="386"/>
      <c r="I471" s="386"/>
      <c r="J471" s="386"/>
      <c r="K471" s="386"/>
      <c r="L471" s="386"/>
      <c r="M471" s="386"/>
      <c r="N471" s="386"/>
    </row>
    <row r="472" spans="2:14" x14ac:dyDescent="0.2">
      <c r="B472" s="386"/>
      <c r="C472" s="386"/>
      <c r="D472" s="386"/>
      <c r="E472" s="386"/>
      <c r="F472" s="386"/>
      <c r="G472" s="386"/>
      <c r="H472" s="386"/>
      <c r="I472" s="386"/>
      <c r="J472" s="386"/>
      <c r="K472" s="386"/>
      <c r="L472" s="386"/>
      <c r="M472" s="386"/>
      <c r="N472" s="386"/>
    </row>
    <row r="473" spans="2:14" x14ac:dyDescent="0.2">
      <c r="B473" s="386"/>
      <c r="C473" s="386"/>
      <c r="D473" s="386"/>
      <c r="E473" s="386"/>
      <c r="F473" s="386"/>
      <c r="G473" s="386"/>
      <c r="H473" s="386"/>
      <c r="I473" s="386"/>
      <c r="J473" s="386"/>
      <c r="K473" s="386"/>
      <c r="L473" s="386"/>
      <c r="M473" s="386"/>
      <c r="N473" s="386"/>
    </row>
    <row r="474" spans="2:14" x14ac:dyDescent="0.2">
      <c r="B474" s="386"/>
      <c r="C474" s="386"/>
      <c r="D474" s="386"/>
      <c r="E474" s="386"/>
      <c r="F474" s="386"/>
      <c r="G474" s="386"/>
      <c r="H474" s="386"/>
      <c r="I474" s="386"/>
      <c r="J474" s="386"/>
      <c r="K474" s="386"/>
      <c r="L474" s="386"/>
      <c r="M474" s="386"/>
      <c r="N474" s="386"/>
    </row>
    <row r="475" spans="2:14" x14ac:dyDescent="0.2">
      <c r="B475" s="386"/>
      <c r="C475" s="386"/>
      <c r="D475" s="386"/>
      <c r="E475" s="386"/>
      <c r="F475" s="386"/>
      <c r="G475" s="386"/>
      <c r="H475" s="386"/>
      <c r="I475" s="386"/>
      <c r="J475" s="386"/>
      <c r="K475" s="386"/>
      <c r="L475" s="386"/>
      <c r="M475" s="386"/>
      <c r="N475" s="386"/>
    </row>
    <row r="476" spans="2:14" x14ac:dyDescent="0.2">
      <c r="B476" s="386"/>
      <c r="C476" s="386"/>
      <c r="D476" s="386"/>
      <c r="E476" s="386"/>
      <c r="F476" s="386"/>
      <c r="G476" s="386"/>
      <c r="H476" s="386"/>
      <c r="I476" s="386"/>
      <c r="J476" s="386"/>
      <c r="K476" s="386"/>
      <c r="L476" s="386"/>
      <c r="M476" s="386"/>
      <c r="N476" s="386"/>
    </row>
    <row r="477" spans="2:14" x14ac:dyDescent="0.2">
      <c r="B477" s="386"/>
      <c r="C477" s="386"/>
      <c r="D477" s="386"/>
      <c r="E477" s="386"/>
      <c r="F477" s="386"/>
      <c r="G477" s="386"/>
      <c r="H477" s="386"/>
      <c r="I477" s="386"/>
      <c r="J477" s="386"/>
      <c r="K477" s="386"/>
      <c r="L477" s="386"/>
      <c r="M477" s="386"/>
      <c r="N477" s="386"/>
    </row>
    <row r="478" spans="2:14" x14ac:dyDescent="0.2">
      <c r="B478" s="386"/>
      <c r="C478" s="386"/>
      <c r="D478" s="386"/>
      <c r="E478" s="386"/>
      <c r="F478" s="386"/>
      <c r="G478" s="386"/>
      <c r="H478" s="386"/>
      <c r="I478" s="386"/>
      <c r="J478" s="386"/>
      <c r="K478" s="386"/>
      <c r="L478" s="386"/>
      <c r="M478" s="386"/>
      <c r="N478" s="386"/>
    </row>
    <row r="479" spans="2:14" x14ac:dyDescent="0.2">
      <c r="B479" s="386"/>
      <c r="C479" s="386"/>
      <c r="D479" s="386"/>
      <c r="E479" s="386"/>
      <c r="F479" s="386"/>
      <c r="G479" s="386"/>
      <c r="H479" s="386"/>
      <c r="I479" s="386"/>
      <c r="J479" s="386"/>
      <c r="K479" s="386"/>
      <c r="L479" s="386"/>
      <c r="M479" s="386"/>
      <c r="N479" s="386"/>
    </row>
    <row r="480" spans="2:14" x14ac:dyDescent="0.2">
      <c r="B480" s="386"/>
      <c r="C480" s="386"/>
      <c r="D480" s="386"/>
      <c r="E480" s="386"/>
      <c r="F480" s="386"/>
      <c r="G480" s="386"/>
      <c r="H480" s="386"/>
      <c r="I480" s="386"/>
      <c r="J480" s="386"/>
      <c r="K480" s="386"/>
      <c r="L480" s="386"/>
      <c r="M480" s="386"/>
      <c r="N480" s="386"/>
    </row>
    <row r="481" spans="2:14" x14ac:dyDescent="0.2">
      <c r="B481" s="386"/>
      <c r="C481" s="386"/>
      <c r="D481" s="386"/>
      <c r="E481" s="386"/>
      <c r="F481" s="386"/>
      <c r="G481" s="386"/>
      <c r="H481" s="386"/>
      <c r="I481" s="386"/>
      <c r="J481" s="386"/>
      <c r="K481" s="386"/>
      <c r="L481" s="386"/>
      <c r="M481" s="386"/>
      <c r="N481" s="386"/>
    </row>
    <row r="482" spans="2:14" x14ac:dyDescent="0.2">
      <c r="B482" s="386"/>
      <c r="C482" s="386"/>
      <c r="D482" s="386"/>
      <c r="E482" s="386"/>
      <c r="F482" s="386"/>
      <c r="G482" s="386"/>
      <c r="H482" s="386"/>
      <c r="I482" s="386"/>
      <c r="J482" s="386"/>
      <c r="K482" s="386"/>
      <c r="L482" s="386"/>
      <c r="M482" s="386"/>
      <c r="N482" s="386"/>
    </row>
    <row r="483" spans="2:14" x14ac:dyDescent="0.2">
      <c r="B483" s="386"/>
      <c r="C483" s="386"/>
      <c r="D483" s="386"/>
      <c r="E483" s="386"/>
      <c r="F483" s="386"/>
      <c r="G483" s="386"/>
      <c r="H483" s="386"/>
      <c r="I483" s="386"/>
      <c r="J483" s="386"/>
      <c r="K483" s="386"/>
      <c r="L483" s="386"/>
      <c r="M483" s="386"/>
      <c r="N483" s="386"/>
    </row>
    <row r="484" spans="2:14" x14ac:dyDescent="0.2">
      <c r="B484" s="386"/>
      <c r="C484" s="386"/>
      <c r="D484" s="386"/>
      <c r="E484" s="386"/>
      <c r="F484" s="386"/>
      <c r="G484" s="386"/>
      <c r="H484" s="386"/>
      <c r="I484" s="386"/>
      <c r="J484" s="386"/>
      <c r="K484" s="386"/>
      <c r="L484" s="386"/>
      <c r="M484" s="386"/>
      <c r="N484" s="386"/>
    </row>
    <row r="485" spans="2:14" x14ac:dyDescent="0.2">
      <c r="B485" s="386"/>
      <c r="C485" s="386"/>
      <c r="D485" s="386"/>
      <c r="E485" s="386"/>
      <c r="F485" s="386"/>
      <c r="G485" s="386"/>
      <c r="H485" s="386"/>
      <c r="I485" s="386"/>
      <c r="J485" s="386"/>
      <c r="K485" s="386"/>
      <c r="L485" s="386"/>
      <c r="M485" s="386"/>
      <c r="N485" s="386"/>
    </row>
    <row r="486" spans="2:14" x14ac:dyDescent="0.2">
      <c r="B486" s="386"/>
      <c r="C486" s="386"/>
      <c r="D486" s="386"/>
      <c r="E486" s="386"/>
      <c r="F486" s="386"/>
      <c r="G486" s="386"/>
      <c r="H486" s="386"/>
      <c r="I486" s="386"/>
      <c r="J486" s="386"/>
      <c r="K486" s="386"/>
      <c r="L486" s="386"/>
      <c r="M486" s="386"/>
      <c r="N486" s="386"/>
    </row>
    <row r="487" spans="2:14" x14ac:dyDescent="0.2">
      <c r="B487" s="386"/>
      <c r="C487" s="386"/>
      <c r="D487" s="386"/>
      <c r="E487" s="386"/>
      <c r="F487" s="386"/>
      <c r="G487" s="386"/>
      <c r="H487" s="386"/>
      <c r="I487" s="386"/>
      <c r="J487" s="386"/>
      <c r="K487" s="386"/>
      <c r="L487" s="386"/>
      <c r="M487" s="386"/>
      <c r="N487" s="386"/>
    </row>
    <row r="488" spans="2:14" x14ac:dyDescent="0.2">
      <c r="B488" s="386"/>
      <c r="C488" s="386"/>
      <c r="D488" s="386"/>
      <c r="E488" s="386"/>
      <c r="F488" s="386"/>
      <c r="G488" s="386"/>
      <c r="H488" s="386"/>
      <c r="I488" s="386"/>
      <c r="J488" s="386"/>
      <c r="K488" s="386"/>
      <c r="L488" s="386"/>
      <c r="M488" s="386"/>
      <c r="N488" s="386"/>
    </row>
    <row r="489" spans="2:14" x14ac:dyDescent="0.2">
      <c r="B489" s="386"/>
      <c r="C489" s="386"/>
      <c r="D489" s="386"/>
      <c r="E489" s="386"/>
      <c r="F489" s="386"/>
      <c r="G489" s="386"/>
      <c r="H489" s="386"/>
      <c r="I489" s="386"/>
      <c r="J489" s="386"/>
      <c r="K489" s="386"/>
      <c r="L489" s="386"/>
      <c r="M489" s="386"/>
      <c r="N489" s="386"/>
    </row>
    <row r="490" spans="2:14" x14ac:dyDescent="0.2">
      <c r="B490" s="386"/>
      <c r="C490" s="386"/>
      <c r="D490" s="386"/>
      <c r="E490" s="386"/>
      <c r="F490" s="386"/>
      <c r="G490" s="386"/>
      <c r="H490" s="386"/>
      <c r="I490" s="386"/>
      <c r="J490" s="386"/>
      <c r="K490" s="386"/>
      <c r="L490" s="386"/>
      <c r="M490" s="386"/>
      <c r="N490" s="386"/>
    </row>
    <row r="491" spans="2:14" x14ac:dyDescent="0.2">
      <c r="B491" s="386"/>
      <c r="C491" s="386"/>
      <c r="D491" s="386"/>
      <c r="E491" s="386"/>
      <c r="F491" s="386"/>
      <c r="G491" s="386"/>
      <c r="H491" s="386"/>
      <c r="I491" s="386"/>
      <c r="J491" s="386"/>
      <c r="K491" s="386"/>
      <c r="L491" s="386"/>
      <c r="M491" s="386"/>
      <c r="N491" s="386"/>
    </row>
    <row r="492" spans="2:14" x14ac:dyDescent="0.2">
      <c r="B492" s="386"/>
      <c r="C492" s="386"/>
      <c r="D492" s="386"/>
      <c r="E492" s="386"/>
      <c r="F492" s="386"/>
      <c r="G492" s="386"/>
      <c r="H492" s="386"/>
      <c r="I492" s="386"/>
      <c r="J492" s="386"/>
      <c r="K492" s="386"/>
      <c r="L492" s="386"/>
      <c r="M492" s="386"/>
      <c r="N492" s="386"/>
    </row>
    <row r="493" spans="2:14" x14ac:dyDescent="0.2">
      <c r="B493" s="386"/>
      <c r="C493" s="386"/>
      <c r="D493" s="386"/>
      <c r="E493" s="386"/>
      <c r="F493" s="386"/>
      <c r="G493" s="386"/>
      <c r="H493" s="386"/>
      <c r="I493" s="386"/>
      <c r="J493" s="386"/>
      <c r="K493" s="386"/>
      <c r="L493" s="386"/>
      <c r="M493" s="386"/>
      <c r="N493" s="386"/>
    </row>
    <row r="494" spans="2:14" x14ac:dyDescent="0.2">
      <c r="B494" s="386"/>
      <c r="C494" s="386"/>
      <c r="D494" s="386"/>
      <c r="E494" s="386"/>
      <c r="F494" s="386"/>
      <c r="G494" s="386"/>
      <c r="H494" s="386"/>
      <c r="I494" s="386"/>
      <c r="J494" s="386"/>
      <c r="K494" s="386"/>
      <c r="L494" s="386"/>
      <c r="M494" s="386"/>
      <c r="N494" s="386"/>
    </row>
    <row r="495" spans="2:14" x14ac:dyDescent="0.2">
      <c r="B495" s="386"/>
      <c r="C495" s="386"/>
      <c r="D495" s="386"/>
      <c r="E495" s="386"/>
      <c r="F495" s="386"/>
      <c r="G495" s="386"/>
      <c r="H495" s="386"/>
      <c r="I495" s="386"/>
      <c r="J495" s="386"/>
      <c r="K495" s="386"/>
      <c r="L495" s="386"/>
      <c r="M495" s="386"/>
      <c r="N495" s="386"/>
    </row>
    <row r="496" spans="2:14" x14ac:dyDescent="0.2">
      <c r="B496" s="386"/>
      <c r="C496" s="386"/>
      <c r="D496" s="386"/>
      <c r="E496" s="386"/>
      <c r="F496" s="386"/>
      <c r="G496" s="386"/>
      <c r="H496" s="386"/>
      <c r="I496" s="386"/>
      <c r="J496" s="386"/>
      <c r="K496" s="386"/>
      <c r="L496" s="386"/>
      <c r="M496" s="386"/>
      <c r="N496" s="386"/>
    </row>
    <row r="497" spans="2:14" x14ac:dyDescent="0.2">
      <c r="B497" s="386"/>
      <c r="C497" s="386"/>
      <c r="D497" s="386"/>
      <c r="E497" s="386"/>
      <c r="F497" s="386"/>
      <c r="G497" s="386"/>
      <c r="H497" s="386"/>
      <c r="I497" s="386"/>
      <c r="J497" s="386"/>
      <c r="K497" s="386"/>
      <c r="L497" s="386"/>
      <c r="M497" s="386"/>
      <c r="N497" s="386"/>
    </row>
    <row r="498" spans="2:14" x14ac:dyDescent="0.2">
      <c r="B498" s="386"/>
      <c r="C498" s="386"/>
      <c r="D498" s="386"/>
      <c r="E498" s="386"/>
      <c r="F498" s="386"/>
      <c r="G498" s="386"/>
      <c r="H498" s="386"/>
      <c r="I498" s="386"/>
      <c r="J498" s="386"/>
      <c r="K498" s="386"/>
      <c r="L498" s="386"/>
      <c r="M498" s="386"/>
      <c r="N498" s="386"/>
    </row>
    <row r="499" spans="2:14" x14ac:dyDescent="0.2">
      <c r="B499" s="386"/>
      <c r="C499" s="386"/>
      <c r="D499" s="386"/>
      <c r="E499" s="386"/>
      <c r="F499" s="386"/>
      <c r="G499" s="386"/>
      <c r="H499" s="386"/>
      <c r="I499" s="386"/>
      <c r="J499" s="386"/>
      <c r="K499" s="386"/>
      <c r="L499" s="386"/>
      <c r="M499" s="386"/>
      <c r="N499" s="386"/>
    </row>
    <row r="500" spans="2:14" x14ac:dyDescent="0.2">
      <c r="B500" s="386"/>
      <c r="C500" s="386"/>
      <c r="D500" s="386"/>
      <c r="E500" s="386"/>
      <c r="F500" s="386"/>
      <c r="G500" s="386"/>
      <c r="H500" s="386"/>
      <c r="I500" s="386"/>
      <c r="J500" s="386"/>
      <c r="K500" s="386"/>
      <c r="L500" s="386"/>
      <c r="M500" s="386"/>
      <c r="N500" s="386"/>
    </row>
    <row r="501" spans="2:14" x14ac:dyDescent="0.2">
      <c r="B501" s="386"/>
      <c r="C501" s="386"/>
      <c r="D501" s="386"/>
      <c r="E501" s="386"/>
      <c r="F501" s="386"/>
      <c r="G501" s="386"/>
      <c r="H501" s="386"/>
      <c r="I501" s="386"/>
      <c r="J501" s="386"/>
      <c r="K501" s="386"/>
      <c r="L501" s="386"/>
      <c r="M501" s="386"/>
      <c r="N501" s="386"/>
    </row>
    <row r="502" spans="2:14" x14ac:dyDescent="0.2">
      <c r="B502" s="386"/>
      <c r="C502" s="386"/>
      <c r="D502" s="386"/>
      <c r="E502" s="386"/>
      <c r="F502" s="386"/>
      <c r="G502" s="386"/>
      <c r="H502" s="386"/>
      <c r="I502" s="386"/>
      <c r="J502" s="386"/>
      <c r="K502" s="386"/>
      <c r="L502" s="386"/>
      <c r="M502" s="386"/>
      <c r="N502" s="386"/>
    </row>
    <row r="503" spans="2:14" x14ac:dyDescent="0.2">
      <c r="B503" s="386"/>
      <c r="C503" s="386"/>
      <c r="D503" s="386"/>
      <c r="E503" s="386"/>
      <c r="F503" s="386"/>
      <c r="G503" s="386"/>
      <c r="H503" s="386"/>
      <c r="I503" s="386"/>
      <c r="J503" s="386"/>
      <c r="K503" s="386"/>
      <c r="L503" s="386"/>
      <c r="M503" s="386"/>
      <c r="N503" s="386"/>
    </row>
    <row r="504" spans="2:14" x14ac:dyDescent="0.2">
      <c r="B504" s="386"/>
      <c r="C504" s="386"/>
      <c r="D504" s="386"/>
      <c r="E504" s="386"/>
      <c r="F504" s="386"/>
      <c r="G504" s="386"/>
      <c r="H504" s="386"/>
      <c r="I504" s="386"/>
      <c r="J504" s="386"/>
      <c r="K504" s="386"/>
      <c r="L504" s="386"/>
      <c r="M504" s="386"/>
      <c r="N504" s="386"/>
    </row>
    <row r="505" spans="2:14" x14ac:dyDescent="0.2">
      <c r="B505" s="386"/>
      <c r="C505" s="386"/>
      <c r="D505" s="386"/>
      <c r="E505" s="386"/>
      <c r="F505" s="386"/>
      <c r="G505" s="386"/>
      <c r="H505" s="386"/>
      <c r="I505" s="386"/>
      <c r="J505" s="386"/>
      <c r="K505" s="386"/>
      <c r="L505" s="386"/>
      <c r="M505" s="386"/>
      <c r="N505" s="386"/>
    </row>
    <row r="506" spans="2:14" x14ac:dyDescent="0.2">
      <c r="B506" s="386"/>
      <c r="C506" s="386"/>
      <c r="D506" s="386"/>
      <c r="E506" s="386"/>
      <c r="F506" s="386"/>
      <c r="G506" s="386"/>
      <c r="H506" s="386"/>
      <c r="I506" s="386"/>
      <c r="J506" s="386"/>
      <c r="K506" s="386"/>
      <c r="L506" s="386"/>
      <c r="M506" s="386"/>
      <c r="N506" s="386"/>
    </row>
    <row r="507" spans="2:14" x14ac:dyDescent="0.2">
      <c r="B507" s="386"/>
      <c r="C507" s="386"/>
      <c r="D507" s="386"/>
      <c r="E507" s="386"/>
      <c r="F507" s="386"/>
      <c r="G507" s="386"/>
      <c r="H507" s="386"/>
      <c r="I507" s="386"/>
      <c r="J507" s="386"/>
      <c r="K507" s="386"/>
      <c r="L507" s="386"/>
      <c r="M507" s="386"/>
      <c r="N507" s="386"/>
    </row>
    <row r="508" spans="2:14" x14ac:dyDescent="0.2">
      <c r="B508" s="386"/>
      <c r="C508" s="386"/>
      <c r="D508" s="386"/>
      <c r="E508" s="386"/>
      <c r="F508" s="386"/>
      <c r="G508" s="386"/>
      <c r="H508" s="386"/>
      <c r="I508" s="386"/>
      <c r="J508" s="386"/>
      <c r="K508" s="386"/>
      <c r="L508" s="386"/>
      <c r="M508" s="386"/>
      <c r="N508" s="386"/>
    </row>
    <row r="509" spans="2:14" x14ac:dyDescent="0.2">
      <c r="B509" s="386"/>
      <c r="C509" s="386"/>
      <c r="D509" s="386"/>
      <c r="E509" s="386"/>
      <c r="F509" s="386"/>
      <c r="G509" s="386"/>
      <c r="H509" s="386"/>
      <c r="I509" s="386"/>
      <c r="J509" s="386"/>
      <c r="K509" s="386"/>
      <c r="L509" s="386"/>
      <c r="M509" s="386"/>
      <c r="N509" s="386"/>
    </row>
    <row r="510" spans="2:14" x14ac:dyDescent="0.2">
      <c r="B510" s="386"/>
      <c r="C510" s="386"/>
      <c r="D510" s="386"/>
      <c r="E510" s="386"/>
      <c r="F510" s="386"/>
      <c r="G510" s="386"/>
      <c r="H510" s="386"/>
      <c r="I510" s="386"/>
      <c r="J510" s="386"/>
      <c r="K510" s="386"/>
      <c r="L510" s="386"/>
      <c r="M510" s="386"/>
      <c r="N510" s="386"/>
    </row>
    <row r="511" spans="2:14" x14ac:dyDescent="0.2">
      <c r="B511" s="386"/>
      <c r="C511" s="386"/>
      <c r="D511" s="386"/>
      <c r="E511" s="386"/>
      <c r="F511" s="386"/>
      <c r="G511" s="386"/>
      <c r="H511" s="386"/>
      <c r="I511" s="386"/>
      <c r="J511" s="386"/>
      <c r="K511" s="386"/>
      <c r="L511" s="386"/>
      <c r="M511" s="386"/>
      <c r="N511" s="386"/>
    </row>
    <row r="512" spans="2:14" x14ac:dyDescent="0.2">
      <c r="B512" s="386"/>
      <c r="C512" s="386"/>
      <c r="D512" s="386"/>
      <c r="E512" s="386"/>
      <c r="F512" s="386"/>
      <c r="G512" s="386"/>
      <c r="H512" s="386"/>
      <c r="I512" s="386"/>
      <c r="J512" s="386"/>
      <c r="K512" s="386"/>
      <c r="L512" s="386"/>
      <c r="M512" s="386"/>
      <c r="N512" s="386"/>
    </row>
    <row r="513" spans="2:14" x14ac:dyDescent="0.2">
      <c r="B513" s="386"/>
      <c r="C513" s="386"/>
      <c r="D513" s="386"/>
      <c r="E513" s="386"/>
      <c r="F513" s="386"/>
      <c r="G513" s="386"/>
      <c r="H513" s="386"/>
      <c r="I513" s="386"/>
      <c r="J513" s="386"/>
      <c r="K513" s="386"/>
      <c r="L513" s="386"/>
      <c r="M513" s="386"/>
      <c r="N513" s="386"/>
    </row>
    <row r="514" spans="2:14" x14ac:dyDescent="0.2">
      <c r="B514" s="386"/>
      <c r="C514" s="386"/>
      <c r="D514" s="386"/>
      <c r="E514" s="386"/>
      <c r="F514" s="386"/>
      <c r="G514" s="386"/>
      <c r="H514" s="386"/>
      <c r="I514" s="386"/>
      <c r="J514" s="386"/>
      <c r="K514" s="386"/>
      <c r="L514" s="386"/>
      <c r="M514" s="386"/>
      <c r="N514" s="386"/>
    </row>
    <row r="515" spans="2:14" x14ac:dyDescent="0.2">
      <c r="B515" s="386"/>
      <c r="C515" s="386"/>
      <c r="D515" s="386"/>
      <c r="E515" s="386"/>
      <c r="F515" s="386"/>
      <c r="G515" s="386"/>
      <c r="H515" s="386"/>
      <c r="I515" s="386"/>
      <c r="J515" s="386"/>
      <c r="K515" s="386"/>
      <c r="L515" s="386"/>
      <c r="M515" s="386"/>
      <c r="N515" s="386"/>
    </row>
    <row r="516" spans="2:14" x14ac:dyDescent="0.2">
      <c r="B516" s="386"/>
      <c r="C516" s="386"/>
      <c r="D516" s="386"/>
      <c r="E516" s="386"/>
      <c r="F516" s="386"/>
      <c r="G516" s="386"/>
      <c r="H516" s="386"/>
      <c r="I516" s="386"/>
      <c r="J516" s="386"/>
      <c r="K516" s="386"/>
      <c r="L516" s="386"/>
      <c r="M516" s="386"/>
      <c r="N516" s="386"/>
    </row>
    <row r="517" spans="2:14" x14ac:dyDescent="0.2">
      <c r="B517" s="386"/>
      <c r="C517" s="386"/>
      <c r="D517" s="386"/>
      <c r="E517" s="386"/>
      <c r="F517" s="386"/>
      <c r="G517" s="386"/>
      <c r="H517" s="386"/>
      <c r="I517" s="386"/>
      <c r="J517" s="386"/>
      <c r="K517" s="386"/>
      <c r="L517" s="386"/>
      <c r="M517" s="386"/>
      <c r="N517" s="386"/>
    </row>
    <row r="518" spans="2:14" x14ac:dyDescent="0.2">
      <c r="B518" s="386"/>
      <c r="C518" s="386"/>
      <c r="D518" s="386"/>
      <c r="E518" s="386"/>
      <c r="F518" s="386"/>
      <c r="G518" s="386"/>
      <c r="H518" s="386"/>
      <c r="I518" s="386"/>
      <c r="J518" s="386"/>
      <c r="K518" s="386"/>
      <c r="L518" s="386"/>
      <c r="M518" s="386"/>
      <c r="N518" s="386"/>
    </row>
    <row r="519" spans="2:14" x14ac:dyDescent="0.2">
      <c r="B519" s="386"/>
      <c r="C519" s="386"/>
      <c r="D519" s="386"/>
      <c r="E519" s="386"/>
      <c r="F519" s="386"/>
      <c r="G519" s="386"/>
      <c r="H519" s="386"/>
      <c r="I519" s="386"/>
      <c r="J519" s="386"/>
      <c r="K519" s="386"/>
      <c r="L519" s="386"/>
      <c r="M519" s="386"/>
      <c r="N519" s="386"/>
    </row>
    <row r="520" spans="2:14" x14ac:dyDescent="0.2">
      <c r="B520" s="386"/>
      <c r="C520" s="386"/>
      <c r="D520" s="386"/>
      <c r="E520" s="386"/>
      <c r="F520" s="386"/>
      <c r="G520" s="386"/>
      <c r="H520" s="386"/>
      <c r="I520" s="386"/>
      <c r="J520" s="386"/>
      <c r="K520" s="386"/>
      <c r="L520" s="386"/>
      <c r="M520" s="386"/>
      <c r="N520" s="386"/>
    </row>
    <row r="521" spans="2:14" x14ac:dyDescent="0.2">
      <c r="B521" s="386"/>
      <c r="C521" s="386"/>
      <c r="D521" s="386"/>
      <c r="E521" s="386"/>
      <c r="F521" s="386"/>
      <c r="G521" s="386"/>
      <c r="H521" s="386"/>
      <c r="I521" s="386"/>
      <c r="J521" s="386"/>
      <c r="K521" s="386"/>
      <c r="L521" s="386"/>
      <c r="M521" s="386"/>
      <c r="N521" s="386"/>
    </row>
    <row r="522" spans="2:14" x14ac:dyDescent="0.2">
      <c r="B522" s="386"/>
      <c r="C522" s="386"/>
      <c r="D522" s="386"/>
      <c r="E522" s="386"/>
      <c r="F522" s="386"/>
      <c r="G522" s="386"/>
      <c r="H522" s="386"/>
      <c r="I522" s="386"/>
      <c r="J522" s="386"/>
      <c r="K522" s="386"/>
      <c r="L522" s="386"/>
      <c r="M522" s="386"/>
      <c r="N522" s="386"/>
    </row>
    <row r="523" spans="2:14" x14ac:dyDescent="0.2">
      <c r="B523" s="386"/>
      <c r="C523" s="386"/>
      <c r="D523" s="386"/>
      <c r="E523" s="386"/>
      <c r="F523" s="386"/>
      <c r="G523" s="386"/>
      <c r="H523" s="386"/>
      <c r="I523" s="386"/>
      <c r="J523" s="386"/>
      <c r="K523" s="386"/>
      <c r="L523" s="386"/>
      <c r="M523" s="386"/>
      <c r="N523" s="386"/>
    </row>
    <row r="524" spans="2:14" x14ac:dyDescent="0.2">
      <c r="B524" s="386"/>
      <c r="C524" s="386"/>
      <c r="D524" s="386"/>
      <c r="E524" s="386"/>
      <c r="F524" s="386"/>
      <c r="G524" s="386"/>
      <c r="H524" s="386"/>
      <c r="I524" s="386"/>
      <c r="J524" s="386"/>
      <c r="K524" s="386"/>
      <c r="L524" s="386"/>
      <c r="M524" s="386"/>
      <c r="N524" s="386"/>
    </row>
    <row r="525" spans="2:14" x14ac:dyDescent="0.2">
      <c r="B525" s="386"/>
      <c r="C525" s="386"/>
      <c r="D525" s="386"/>
      <c r="E525" s="386"/>
      <c r="F525" s="386"/>
      <c r="G525" s="386"/>
      <c r="H525" s="386"/>
      <c r="I525" s="386"/>
      <c r="J525" s="386"/>
      <c r="K525" s="386"/>
      <c r="L525" s="386"/>
      <c r="M525" s="386"/>
      <c r="N525" s="386"/>
    </row>
    <row r="526" spans="2:14" x14ac:dyDescent="0.2">
      <c r="B526" s="386"/>
      <c r="C526" s="386"/>
      <c r="D526" s="386"/>
      <c r="E526" s="386"/>
      <c r="F526" s="386"/>
      <c r="G526" s="386"/>
      <c r="H526" s="386"/>
      <c r="I526" s="386"/>
      <c r="J526" s="386"/>
      <c r="K526" s="386"/>
      <c r="L526" s="386"/>
      <c r="M526" s="386"/>
      <c r="N526" s="386"/>
    </row>
    <row r="527" spans="2:14" x14ac:dyDescent="0.2">
      <c r="B527" s="386"/>
      <c r="C527" s="386"/>
      <c r="D527" s="386"/>
      <c r="E527" s="386"/>
      <c r="F527" s="386"/>
      <c r="G527" s="386"/>
      <c r="H527" s="386"/>
      <c r="I527" s="386"/>
      <c r="J527" s="386"/>
      <c r="K527" s="386"/>
      <c r="L527" s="386"/>
      <c r="M527" s="386"/>
      <c r="N527" s="386"/>
    </row>
    <row r="528" spans="2:14" x14ac:dyDescent="0.2">
      <c r="B528" s="386"/>
      <c r="C528" s="386"/>
      <c r="D528" s="386"/>
      <c r="E528" s="386"/>
      <c r="F528" s="386"/>
      <c r="G528" s="386"/>
      <c r="H528" s="386"/>
      <c r="I528" s="386"/>
      <c r="J528" s="386"/>
      <c r="K528" s="386"/>
      <c r="L528" s="386"/>
      <c r="M528" s="386"/>
      <c r="N528" s="386"/>
    </row>
    <row r="529" spans="2:14" x14ac:dyDescent="0.2">
      <c r="B529" s="386"/>
      <c r="C529" s="386"/>
      <c r="D529" s="386"/>
      <c r="E529" s="386"/>
      <c r="F529" s="386"/>
      <c r="G529" s="386"/>
      <c r="H529" s="386"/>
      <c r="I529" s="386"/>
      <c r="J529" s="386"/>
      <c r="K529" s="386"/>
      <c r="L529" s="386"/>
      <c r="M529" s="386"/>
      <c r="N529" s="386"/>
    </row>
    <row r="530" spans="2:14" x14ac:dyDescent="0.2">
      <c r="B530" s="386"/>
      <c r="C530" s="386"/>
      <c r="D530" s="386"/>
      <c r="E530" s="386"/>
      <c r="F530" s="386"/>
      <c r="G530" s="386"/>
      <c r="H530" s="386"/>
      <c r="I530" s="386"/>
      <c r="J530" s="386"/>
      <c r="K530" s="386"/>
      <c r="L530" s="386"/>
      <c r="M530" s="386"/>
      <c r="N530" s="386"/>
    </row>
    <row r="531" spans="2:14" x14ac:dyDescent="0.2">
      <c r="B531" s="386"/>
      <c r="C531" s="386"/>
      <c r="D531" s="386"/>
      <c r="E531" s="386"/>
      <c r="F531" s="386"/>
      <c r="G531" s="386"/>
      <c r="H531" s="386"/>
      <c r="I531" s="386"/>
      <c r="J531" s="386"/>
      <c r="K531" s="386"/>
      <c r="L531" s="386"/>
      <c r="M531" s="386"/>
      <c r="N531" s="386"/>
    </row>
    <row r="532" spans="2:14" x14ac:dyDescent="0.2">
      <c r="B532" s="386"/>
      <c r="C532" s="386"/>
      <c r="D532" s="386"/>
      <c r="E532" s="386"/>
      <c r="F532" s="386"/>
      <c r="G532" s="386"/>
      <c r="H532" s="386"/>
      <c r="I532" s="386"/>
      <c r="J532" s="386"/>
      <c r="K532" s="386"/>
      <c r="L532" s="386"/>
      <c r="M532" s="386"/>
      <c r="N532" s="386"/>
    </row>
    <row r="533" spans="2:14" x14ac:dyDescent="0.2">
      <c r="B533" s="386"/>
      <c r="C533" s="386"/>
      <c r="D533" s="386"/>
      <c r="E533" s="386"/>
      <c r="F533" s="386"/>
      <c r="G533" s="386"/>
      <c r="H533" s="386"/>
      <c r="I533" s="386"/>
      <c r="J533" s="386"/>
      <c r="K533" s="386"/>
      <c r="L533" s="386"/>
      <c r="M533" s="386"/>
      <c r="N533" s="386"/>
    </row>
    <row r="534" spans="2:14" x14ac:dyDescent="0.2">
      <c r="B534" s="386"/>
      <c r="C534" s="386"/>
      <c r="D534" s="386"/>
      <c r="E534" s="386"/>
      <c r="F534" s="386"/>
      <c r="G534" s="386"/>
      <c r="H534" s="386"/>
      <c r="I534" s="386"/>
      <c r="J534" s="386"/>
      <c r="K534" s="386"/>
      <c r="L534" s="386"/>
      <c r="M534" s="386"/>
      <c r="N534" s="386"/>
    </row>
    <row r="535" spans="2:14" x14ac:dyDescent="0.2">
      <c r="B535" s="386"/>
      <c r="C535" s="386"/>
      <c r="D535" s="386"/>
      <c r="E535" s="386"/>
      <c r="F535" s="386"/>
      <c r="G535" s="386"/>
      <c r="H535" s="386"/>
      <c r="I535" s="386"/>
      <c r="J535" s="386"/>
      <c r="K535" s="386"/>
      <c r="L535" s="386"/>
      <c r="M535" s="386"/>
      <c r="N535" s="386"/>
    </row>
    <row r="536" spans="2:14" x14ac:dyDescent="0.2">
      <c r="B536" s="386"/>
      <c r="C536" s="386"/>
      <c r="D536" s="386"/>
      <c r="E536" s="386"/>
      <c r="F536" s="386"/>
      <c r="G536" s="386"/>
      <c r="H536" s="386"/>
      <c r="I536" s="386"/>
      <c r="J536" s="386"/>
      <c r="K536" s="386"/>
      <c r="L536" s="386"/>
      <c r="M536" s="386"/>
      <c r="N536" s="386"/>
    </row>
    <row r="537" spans="2:14" x14ac:dyDescent="0.2">
      <c r="B537" s="386"/>
      <c r="C537" s="386"/>
      <c r="D537" s="386"/>
      <c r="E537" s="386"/>
      <c r="F537" s="386"/>
      <c r="G537" s="386"/>
      <c r="H537" s="386"/>
      <c r="I537" s="386"/>
      <c r="J537" s="386"/>
      <c r="K537" s="386"/>
      <c r="L537" s="386"/>
      <c r="M537" s="386"/>
      <c r="N537" s="386"/>
    </row>
    <row r="538" spans="2:14" x14ac:dyDescent="0.2">
      <c r="B538" s="386"/>
      <c r="C538" s="386"/>
      <c r="D538" s="386"/>
      <c r="E538" s="386"/>
      <c r="F538" s="386"/>
      <c r="G538" s="386"/>
      <c r="H538" s="386"/>
      <c r="I538" s="386"/>
      <c r="J538" s="386"/>
      <c r="K538" s="386"/>
      <c r="L538" s="386"/>
      <c r="M538" s="386"/>
      <c r="N538" s="386"/>
    </row>
    <row r="539" spans="2:14" x14ac:dyDescent="0.2">
      <c r="B539" s="386"/>
      <c r="C539" s="386"/>
      <c r="D539" s="386"/>
      <c r="E539" s="386"/>
      <c r="F539" s="386"/>
      <c r="G539" s="386"/>
      <c r="H539" s="386"/>
      <c r="I539" s="386"/>
      <c r="J539" s="386"/>
      <c r="K539" s="386"/>
      <c r="L539" s="386"/>
      <c r="M539" s="386"/>
      <c r="N539" s="386"/>
    </row>
    <row r="540" spans="2:14" x14ac:dyDescent="0.2">
      <c r="B540" s="386"/>
      <c r="C540" s="386"/>
      <c r="D540" s="386"/>
      <c r="E540" s="386"/>
      <c r="F540" s="386"/>
      <c r="G540" s="386"/>
      <c r="H540" s="386"/>
      <c r="I540" s="386"/>
      <c r="J540" s="386"/>
      <c r="K540" s="386"/>
      <c r="L540" s="386"/>
      <c r="M540" s="386"/>
      <c r="N540" s="386"/>
    </row>
    <row r="541" spans="2:14" x14ac:dyDescent="0.2">
      <c r="B541" s="386"/>
      <c r="C541" s="386"/>
      <c r="D541" s="386"/>
      <c r="E541" s="386"/>
      <c r="F541" s="386"/>
      <c r="G541" s="386"/>
      <c r="H541" s="386"/>
      <c r="I541" s="386"/>
      <c r="J541" s="386"/>
      <c r="K541" s="386"/>
      <c r="L541" s="386"/>
      <c r="M541" s="386"/>
      <c r="N541" s="386"/>
    </row>
    <row r="542" spans="2:14" x14ac:dyDescent="0.2">
      <c r="B542" s="386"/>
      <c r="C542" s="386"/>
      <c r="D542" s="386"/>
      <c r="E542" s="386"/>
      <c r="F542" s="386"/>
      <c r="G542" s="386"/>
      <c r="H542" s="386"/>
      <c r="I542" s="386"/>
      <c r="J542" s="386"/>
      <c r="K542" s="386"/>
      <c r="L542" s="386"/>
      <c r="M542" s="386"/>
      <c r="N542" s="386"/>
    </row>
    <row r="543" spans="2:14" x14ac:dyDescent="0.2">
      <c r="B543" s="386"/>
      <c r="C543" s="386"/>
      <c r="D543" s="386"/>
      <c r="E543" s="386"/>
      <c r="F543" s="386"/>
      <c r="G543" s="386"/>
      <c r="H543" s="386"/>
      <c r="I543" s="386"/>
      <c r="J543" s="386"/>
      <c r="K543" s="386"/>
      <c r="L543" s="386"/>
      <c r="M543" s="386"/>
      <c r="N543" s="386"/>
    </row>
    <row r="544" spans="2:14" x14ac:dyDescent="0.2">
      <c r="B544" s="386"/>
      <c r="C544" s="386"/>
      <c r="D544" s="386"/>
      <c r="E544" s="386"/>
      <c r="F544" s="386"/>
      <c r="G544" s="386"/>
      <c r="H544" s="386"/>
      <c r="I544" s="386"/>
      <c r="J544" s="386"/>
      <c r="K544" s="386"/>
      <c r="L544" s="386"/>
      <c r="M544" s="386"/>
      <c r="N544" s="386"/>
    </row>
    <row r="545" spans="2:14" x14ac:dyDescent="0.2">
      <c r="B545" s="386"/>
      <c r="C545" s="386"/>
      <c r="D545" s="386"/>
      <c r="E545" s="386"/>
      <c r="F545" s="386"/>
      <c r="G545" s="386"/>
      <c r="H545" s="386"/>
      <c r="I545" s="386"/>
      <c r="J545" s="386"/>
      <c r="K545" s="386"/>
      <c r="L545" s="386"/>
      <c r="M545" s="386"/>
      <c r="N545" s="386"/>
    </row>
    <row r="546" spans="2:14" x14ac:dyDescent="0.2">
      <c r="B546" s="386"/>
      <c r="C546" s="386"/>
      <c r="D546" s="386"/>
      <c r="E546" s="386"/>
      <c r="F546" s="386"/>
      <c r="G546" s="386"/>
      <c r="H546" s="386"/>
      <c r="I546" s="386"/>
      <c r="J546" s="386"/>
      <c r="K546" s="386"/>
      <c r="L546" s="386"/>
      <c r="M546" s="386"/>
      <c r="N546" s="386"/>
    </row>
    <row r="547" spans="2:14" x14ac:dyDescent="0.2">
      <c r="B547" s="386"/>
      <c r="C547" s="386"/>
      <c r="D547" s="386"/>
      <c r="E547" s="386"/>
      <c r="F547" s="386"/>
      <c r="G547" s="386"/>
      <c r="H547" s="386"/>
      <c r="I547" s="386"/>
      <c r="J547" s="386"/>
      <c r="K547" s="386"/>
      <c r="L547" s="386"/>
      <c r="M547" s="386"/>
      <c r="N547" s="386"/>
    </row>
    <row r="548" spans="2:14" x14ac:dyDescent="0.2">
      <c r="B548" s="386"/>
      <c r="C548" s="386"/>
      <c r="D548" s="386"/>
      <c r="E548" s="386"/>
      <c r="F548" s="386"/>
      <c r="G548" s="386"/>
      <c r="H548" s="386"/>
      <c r="I548" s="386"/>
      <c r="J548" s="386"/>
      <c r="K548" s="386"/>
      <c r="L548" s="386"/>
      <c r="M548" s="386"/>
      <c r="N548" s="386"/>
    </row>
    <row r="549" spans="2:14" x14ac:dyDescent="0.2">
      <c r="B549" s="386"/>
      <c r="C549" s="386"/>
      <c r="D549" s="386"/>
      <c r="E549" s="386"/>
      <c r="F549" s="386"/>
      <c r="G549" s="386"/>
      <c r="H549" s="386"/>
      <c r="I549" s="386"/>
      <c r="J549" s="386"/>
      <c r="K549" s="386"/>
      <c r="L549" s="386"/>
      <c r="M549" s="386"/>
      <c r="N549" s="386"/>
    </row>
    <row r="550" spans="2:14" x14ac:dyDescent="0.2">
      <c r="B550" s="386"/>
      <c r="C550" s="386"/>
      <c r="D550" s="386"/>
      <c r="E550" s="386"/>
      <c r="F550" s="386"/>
      <c r="G550" s="386"/>
      <c r="H550" s="386"/>
      <c r="I550" s="386"/>
      <c r="J550" s="386"/>
      <c r="K550" s="386"/>
      <c r="L550" s="386"/>
      <c r="M550" s="386"/>
      <c r="N550" s="386"/>
    </row>
    <row r="551" spans="2:14" x14ac:dyDescent="0.2">
      <c r="B551" s="386"/>
      <c r="C551" s="386"/>
      <c r="D551" s="386"/>
      <c r="E551" s="386"/>
      <c r="F551" s="386"/>
      <c r="G551" s="386"/>
      <c r="H551" s="386"/>
      <c r="I551" s="386"/>
      <c r="J551" s="386"/>
      <c r="K551" s="386"/>
      <c r="L551" s="386"/>
      <c r="M551" s="386"/>
      <c r="N551" s="386"/>
    </row>
    <row r="552" spans="2:14" x14ac:dyDescent="0.2">
      <c r="B552" s="386"/>
      <c r="C552" s="386"/>
      <c r="D552" s="386"/>
      <c r="E552" s="386"/>
      <c r="F552" s="386"/>
      <c r="G552" s="386"/>
      <c r="H552" s="386"/>
      <c r="I552" s="386"/>
      <c r="J552" s="386"/>
      <c r="K552" s="386"/>
      <c r="L552" s="386"/>
      <c r="M552" s="386"/>
      <c r="N552" s="386"/>
    </row>
    <row r="553" spans="2:14" x14ac:dyDescent="0.2">
      <c r="B553" s="386"/>
      <c r="C553" s="386"/>
      <c r="D553" s="386"/>
      <c r="E553" s="386"/>
      <c r="F553" s="386"/>
      <c r="G553" s="386"/>
      <c r="H553" s="386"/>
      <c r="I553" s="386"/>
      <c r="J553" s="386"/>
      <c r="K553" s="386"/>
      <c r="L553" s="386"/>
      <c r="M553" s="386"/>
      <c r="N553" s="386"/>
    </row>
    <row r="554" spans="2:14" x14ac:dyDescent="0.2">
      <c r="B554" s="386"/>
      <c r="C554" s="386"/>
      <c r="D554" s="386"/>
      <c r="E554" s="386"/>
      <c r="F554" s="386"/>
      <c r="G554" s="386"/>
      <c r="H554" s="386"/>
      <c r="I554" s="386"/>
      <c r="J554" s="386"/>
      <c r="K554" s="386"/>
      <c r="L554" s="386"/>
      <c r="M554" s="386"/>
      <c r="N554" s="386"/>
    </row>
    <row r="555" spans="2:14" x14ac:dyDescent="0.2">
      <c r="B555" s="386"/>
      <c r="C555" s="386"/>
      <c r="D555" s="386"/>
      <c r="E555" s="386"/>
      <c r="F555" s="386"/>
      <c r="G555" s="386"/>
      <c r="H555" s="386"/>
      <c r="I555" s="386"/>
      <c r="J555" s="386"/>
      <c r="K555" s="386"/>
      <c r="L555" s="386"/>
      <c r="M555" s="386"/>
      <c r="N555" s="386"/>
    </row>
    <row r="556" spans="2:14" x14ac:dyDescent="0.2">
      <c r="B556" s="386"/>
      <c r="C556" s="386"/>
      <c r="D556" s="386"/>
      <c r="E556" s="386"/>
      <c r="F556" s="386"/>
      <c r="G556" s="386"/>
      <c r="H556" s="386"/>
      <c r="I556" s="386"/>
      <c r="J556" s="386"/>
      <c r="K556" s="386"/>
      <c r="L556" s="386"/>
      <c r="M556" s="386"/>
      <c r="N556" s="386"/>
    </row>
    <row r="557" spans="2:14" x14ac:dyDescent="0.2">
      <c r="B557" s="386"/>
      <c r="C557" s="386"/>
      <c r="D557" s="386"/>
      <c r="E557" s="386"/>
      <c r="F557" s="386"/>
      <c r="G557" s="386"/>
      <c r="H557" s="386"/>
      <c r="I557" s="386"/>
      <c r="J557" s="386"/>
      <c r="K557" s="386"/>
      <c r="L557" s="386"/>
      <c r="M557" s="386"/>
      <c r="N557" s="386"/>
    </row>
    <row r="558" spans="2:14" x14ac:dyDescent="0.2">
      <c r="B558" s="386"/>
      <c r="C558" s="386"/>
      <c r="D558" s="386"/>
      <c r="E558" s="386"/>
      <c r="F558" s="386"/>
      <c r="G558" s="386"/>
      <c r="H558" s="386"/>
      <c r="I558" s="386"/>
      <c r="J558" s="386"/>
      <c r="K558" s="386"/>
      <c r="L558" s="386"/>
      <c r="M558" s="386"/>
      <c r="N558" s="386"/>
    </row>
    <row r="559" spans="2:14" x14ac:dyDescent="0.2">
      <c r="B559" s="386"/>
      <c r="C559" s="386"/>
      <c r="D559" s="386"/>
      <c r="E559" s="386"/>
      <c r="F559" s="386"/>
      <c r="G559" s="386"/>
      <c r="H559" s="386"/>
      <c r="I559" s="386"/>
      <c r="J559" s="386"/>
      <c r="K559" s="386"/>
      <c r="L559" s="386"/>
      <c r="M559" s="386"/>
      <c r="N559" s="386"/>
    </row>
    <row r="560" spans="2:14" x14ac:dyDescent="0.2">
      <c r="B560" s="386"/>
      <c r="C560" s="386"/>
      <c r="D560" s="386"/>
      <c r="E560" s="386"/>
      <c r="F560" s="386"/>
      <c r="G560" s="386"/>
      <c r="H560" s="386"/>
      <c r="I560" s="386"/>
      <c r="J560" s="386"/>
      <c r="K560" s="386"/>
      <c r="L560" s="386"/>
      <c r="M560" s="386"/>
      <c r="N560" s="386"/>
    </row>
    <row r="561" spans="2:14" x14ac:dyDescent="0.2">
      <c r="B561" s="386"/>
      <c r="C561" s="386"/>
      <c r="D561" s="386"/>
      <c r="E561" s="386"/>
      <c r="F561" s="386"/>
      <c r="G561" s="386"/>
      <c r="H561" s="386"/>
      <c r="I561" s="386"/>
      <c r="J561" s="386"/>
      <c r="K561" s="386"/>
      <c r="L561" s="386"/>
      <c r="M561" s="386"/>
      <c r="N561" s="386"/>
    </row>
    <row r="562" spans="2:14" x14ac:dyDescent="0.2">
      <c r="B562" s="386"/>
      <c r="C562" s="386"/>
      <c r="D562" s="386"/>
      <c r="E562" s="386"/>
      <c r="F562" s="386"/>
      <c r="G562" s="386"/>
      <c r="H562" s="386"/>
      <c r="I562" s="386"/>
      <c r="J562" s="386"/>
      <c r="K562" s="386"/>
      <c r="L562" s="386"/>
      <c r="M562" s="386"/>
      <c r="N562" s="386"/>
    </row>
    <row r="563" spans="2:14" x14ac:dyDescent="0.2">
      <c r="B563" s="386"/>
      <c r="C563" s="386"/>
      <c r="D563" s="386"/>
      <c r="E563" s="386"/>
      <c r="F563" s="386"/>
      <c r="G563" s="386"/>
      <c r="H563" s="386"/>
      <c r="I563" s="386"/>
      <c r="J563" s="386"/>
      <c r="K563" s="386"/>
      <c r="L563" s="386"/>
      <c r="M563" s="386"/>
      <c r="N563" s="386"/>
    </row>
    <row r="564" spans="2:14" x14ac:dyDescent="0.2">
      <c r="B564" s="386"/>
      <c r="C564" s="386"/>
      <c r="D564" s="386"/>
      <c r="E564" s="386"/>
      <c r="F564" s="386"/>
      <c r="G564" s="386"/>
      <c r="H564" s="386"/>
      <c r="I564" s="386"/>
      <c r="J564" s="386"/>
      <c r="K564" s="386"/>
      <c r="L564" s="386"/>
      <c r="M564" s="386"/>
      <c r="N564" s="386"/>
    </row>
    <row r="565" spans="2:14" x14ac:dyDescent="0.2">
      <c r="B565" s="386"/>
      <c r="C565" s="386"/>
      <c r="D565" s="386"/>
      <c r="E565" s="386"/>
      <c r="F565" s="386"/>
      <c r="G565" s="386"/>
      <c r="H565" s="386"/>
      <c r="I565" s="386"/>
      <c r="J565" s="386"/>
      <c r="K565" s="386"/>
      <c r="L565" s="386"/>
      <c r="M565" s="386"/>
      <c r="N565" s="386"/>
    </row>
    <row r="566" spans="2:14" x14ac:dyDescent="0.2">
      <c r="B566" s="386"/>
      <c r="C566" s="386"/>
      <c r="D566" s="386"/>
      <c r="E566" s="386"/>
      <c r="F566" s="386"/>
      <c r="G566" s="386"/>
      <c r="H566" s="386"/>
      <c r="I566" s="386"/>
      <c r="J566" s="386"/>
      <c r="K566" s="386"/>
      <c r="L566" s="386"/>
      <c r="M566" s="386"/>
      <c r="N566" s="386"/>
    </row>
    <row r="567" spans="2:14" x14ac:dyDescent="0.2">
      <c r="B567" s="386"/>
      <c r="C567" s="386"/>
      <c r="D567" s="386"/>
      <c r="E567" s="386"/>
      <c r="F567" s="386"/>
      <c r="G567" s="386"/>
      <c r="H567" s="386"/>
      <c r="I567" s="386"/>
      <c r="J567" s="386"/>
      <c r="K567" s="386"/>
      <c r="L567" s="386"/>
      <c r="M567" s="386"/>
      <c r="N567" s="386"/>
    </row>
    <row r="568" spans="2:14" x14ac:dyDescent="0.2">
      <c r="B568" s="386"/>
      <c r="C568" s="386"/>
      <c r="D568" s="386"/>
      <c r="E568" s="386"/>
      <c r="F568" s="386"/>
      <c r="G568" s="386"/>
      <c r="H568" s="386"/>
      <c r="I568" s="386"/>
      <c r="J568" s="386"/>
      <c r="K568" s="386"/>
      <c r="L568" s="386"/>
      <c r="M568" s="386"/>
      <c r="N568" s="386"/>
    </row>
    <row r="569" spans="2:14" x14ac:dyDescent="0.2">
      <c r="B569" s="386"/>
      <c r="C569" s="386"/>
      <c r="D569" s="386"/>
      <c r="E569" s="386"/>
      <c r="F569" s="386"/>
      <c r="G569" s="386"/>
      <c r="H569" s="386"/>
      <c r="I569" s="386"/>
      <c r="J569" s="386"/>
      <c r="K569" s="386"/>
      <c r="L569" s="386"/>
      <c r="M569" s="386"/>
      <c r="N569" s="386"/>
    </row>
    <row r="570" spans="2:14" x14ac:dyDescent="0.2">
      <c r="B570" s="386"/>
      <c r="C570" s="386"/>
      <c r="D570" s="386"/>
      <c r="E570" s="386"/>
      <c r="F570" s="386"/>
      <c r="G570" s="386"/>
      <c r="H570" s="386"/>
      <c r="I570" s="386"/>
      <c r="J570" s="386"/>
      <c r="K570" s="386"/>
      <c r="L570" s="386"/>
      <c r="M570" s="386"/>
      <c r="N570" s="386"/>
    </row>
    <row r="571" spans="2:14" x14ac:dyDescent="0.2">
      <c r="B571" s="386"/>
      <c r="C571" s="386"/>
      <c r="D571" s="386"/>
      <c r="E571" s="386"/>
      <c r="F571" s="386"/>
      <c r="G571" s="386"/>
      <c r="H571" s="386"/>
      <c r="I571" s="386"/>
      <c r="J571" s="386"/>
      <c r="K571" s="386"/>
      <c r="L571" s="386"/>
      <c r="M571" s="386"/>
      <c r="N571" s="386"/>
    </row>
    <row r="572" spans="2:14" x14ac:dyDescent="0.2">
      <c r="B572" s="386"/>
      <c r="C572" s="386"/>
      <c r="D572" s="386"/>
      <c r="E572" s="386"/>
      <c r="F572" s="386"/>
      <c r="G572" s="386"/>
      <c r="H572" s="386"/>
      <c r="I572" s="386"/>
      <c r="J572" s="386"/>
      <c r="K572" s="386"/>
      <c r="L572" s="386"/>
      <c r="M572" s="386"/>
      <c r="N572" s="386"/>
    </row>
    <row r="573" spans="2:14" x14ac:dyDescent="0.2">
      <c r="B573" s="386"/>
      <c r="C573" s="386"/>
      <c r="D573" s="386"/>
      <c r="E573" s="386"/>
      <c r="F573" s="386"/>
      <c r="G573" s="386"/>
      <c r="H573" s="386"/>
      <c r="I573" s="386"/>
      <c r="J573" s="386"/>
      <c r="K573" s="386"/>
      <c r="L573" s="386"/>
      <c r="M573" s="386"/>
      <c r="N573" s="386"/>
    </row>
    <row r="574" spans="2:14" x14ac:dyDescent="0.2">
      <c r="B574" s="386"/>
      <c r="C574" s="386"/>
      <c r="D574" s="386"/>
      <c r="E574" s="386"/>
      <c r="F574" s="386"/>
      <c r="G574" s="386"/>
      <c r="H574" s="386"/>
      <c r="I574" s="386"/>
      <c r="J574" s="386"/>
      <c r="K574" s="386"/>
      <c r="L574" s="386"/>
      <c r="M574" s="386"/>
      <c r="N574" s="386"/>
    </row>
    <row r="575" spans="2:14" x14ac:dyDescent="0.2">
      <c r="B575" s="386"/>
      <c r="C575" s="386"/>
      <c r="D575" s="386"/>
      <c r="E575" s="386"/>
      <c r="F575" s="386"/>
      <c r="G575" s="386"/>
      <c r="H575" s="386"/>
      <c r="I575" s="386"/>
      <c r="J575" s="386"/>
      <c r="K575" s="386"/>
      <c r="L575" s="386"/>
      <c r="M575" s="386"/>
      <c r="N575" s="386"/>
    </row>
    <row r="576" spans="2:14" x14ac:dyDescent="0.2">
      <c r="B576" s="386"/>
      <c r="C576" s="386"/>
      <c r="D576" s="386"/>
      <c r="E576" s="386"/>
      <c r="F576" s="386"/>
      <c r="G576" s="386"/>
      <c r="H576" s="386"/>
      <c r="I576" s="386"/>
      <c r="J576" s="386"/>
      <c r="K576" s="386"/>
      <c r="L576" s="386"/>
      <c r="M576" s="386"/>
      <c r="N576" s="386"/>
    </row>
    <row r="577" spans="2:14" x14ac:dyDescent="0.2">
      <c r="B577" s="386"/>
      <c r="C577" s="386"/>
      <c r="D577" s="386"/>
      <c r="E577" s="386"/>
      <c r="F577" s="386"/>
      <c r="G577" s="386"/>
      <c r="H577" s="386"/>
      <c r="I577" s="386"/>
      <c r="J577" s="386"/>
      <c r="K577" s="386"/>
      <c r="L577" s="386"/>
      <c r="M577" s="386"/>
      <c r="N577" s="386"/>
    </row>
    <row r="578" spans="2:14" x14ac:dyDescent="0.2">
      <c r="B578" s="386"/>
      <c r="C578" s="386"/>
      <c r="D578" s="386"/>
      <c r="E578" s="386"/>
      <c r="F578" s="386"/>
      <c r="G578" s="386"/>
      <c r="H578" s="386"/>
      <c r="I578" s="386"/>
      <c r="J578" s="386"/>
      <c r="K578" s="386"/>
      <c r="L578" s="386"/>
      <c r="M578" s="386"/>
      <c r="N578" s="386"/>
    </row>
    <row r="579" spans="2:14" x14ac:dyDescent="0.2">
      <c r="B579" s="386"/>
      <c r="C579" s="386"/>
      <c r="D579" s="386"/>
      <c r="E579" s="386"/>
      <c r="F579" s="386"/>
      <c r="G579" s="386"/>
      <c r="H579" s="386"/>
      <c r="I579" s="386"/>
      <c r="J579" s="386"/>
      <c r="K579" s="386"/>
      <c r="L579" s="386"/>
      <c r="M579" s="386"/>
      <c r="N579" s="386"/>
    </row>
    <row r="580" spans="2:14" x14ac:dyDescent="0.2">
      <c r="B580" s="386"/>
      <c r="C580" s="386"/>
      <c r="D580" s="386"/>
      <c r="E580" s="386"/>
      <c r="F580" s="386"/>
      <c r="G580" s="386"/>
      <c r="H580" s="386"/>
      <c r="I580" s="386"/>
      <c r="J580" s="386"/>
      <c r="K580" s="386"/>
      <c r="L580" s="386"/>
      <c r="M580" s="386"/>
      <c r="N580" s="386"/>
    </row>
    <row r="581" spans="2:14" x14ac:dyDescent="0.2">
      <c r="B581" s="386"/>
      <c r="C581" s="386"/>
      <c r="D581" s="386"/>
      <c r="E581" s="386"/>
      <c r="F581" s="386"/>
      <c r="G581" s="386"/>
      <c r="H581" s="386"/>
      <c r="I581" s="386"/>
      <c r="J581" s="386"/>
      <c r="K581" s="386"/>
      <c r="L581" s="386"/>
      <c r="M581" s="386"/>
      <c r="N581" s="386"/>
    </row>
    <row r="582" spans="2:14" x14ac:dyDescent="0.2">
      <c r="B582" s="386"/>
      <c r="C582" s="386"/>
      <c r="D582" s="386"/>
      <c r="E582" s="386"/>
      <c r="F582" s="386"/>
      <c r="G582" s="386"/>
      <c r="H582" s="386"/>
      <c r="I582" s="386"/>
      <c r="J582" s="386"/>
      <c r="K582" s="386"/>
      <c r="L582" s="386"/>
      <c r="M582" s="386"/>
      <c r="N582" s="386"/>
    </row>
    <row r="583" spans="2:14" x14ac:dyDescent="0.2">
      <c r="B583" s="386"/>
      <c r="C583" s="386"/>
      <c r="D583" s="386"/>
      <c r="E583" s="386"/>
      <c r="F583" s="386"/>
      <c r="G583" s="386"/>
      <c r="H583" s="386"/>
      <c r="I583" s="386"/>
      <c r="J583" s="386"/>
      <c r="K583" s="386"/>
      <c r="L583" s="386"/>
      <c r="M583" s="386"/>
      <c r="N583" s="386"/>
    </row>
    <row r="584" spans="2:14" x14ac:dyDescent="0.2">
      <c r="B584" s="386"/>
      <c r="C584" s="386"/>
      <c r="D584" s="386"/>
      <c r="E584" s="386"/>
      <c r="F584" s="386"/>
      <c r="G584" s="386"/>
      <c r="H584" s="386"/>
      <c r="I584" s="386"/>
      <c r="J584" s="386"/>
      <c r="K584" s="386"/>
      <c r="L584" s="386"/>
      <c r="M584" s="386"/>
      <c r="N584" s="386"/>
    </row>
    <row r="585" spans="2:14" x14ac:dyDescent="0.2">
      <c r="B585" s="386"/>
      <c r="C585" s="386"/>
      <c r="D585" s="386"/>
      <c r="E585" s="386"/>
      <c r="F585" s="386"/>
      <c r="G585" s="386"/>
      <c r="H585" s="386"/>
      <c r="I585" s="386"/>
      <c r="J585" s="386"/>
      <c r="K585" s="386"/>
      <c r="L585" s="386"/>
      <c r="M585" s="386"/>
      <c r="N585" s="386"/>
    </row>
    <row r="586" spans="2:14" x14ac:dyDescent="0.2">
      <c r="B586" s="386"/>
      <c r="C586" s="386"/>
      <c r="D586" s="386"/>
      <c r="E586" s="386"/>
      <c r="F586" s="386"/>
      <c r="G586" s="386"/>
      <c r="H586" s="386"/>
      <c r="I586" s="386"/>
      <c r="J586" s="386"/>
      <c r="K586" s="386"/>
      <c r="L586" s="386"/>
      <c r="M586" s="386"/>
      <c r="N586" s="386"/>
    </row>
    <row r="587" spans="2:14" x14ac:dyDescent="0.2">
      <c r="B587" s="386"/>
      <c r="C587" s="386"/>
      <c r="D587" s="386"/>
      <c r="E587" s="386"/>
      <c r="F587" s="386"/>
      <c r="G587" s="386"/>
      <c r="H587" s="386"/>
      <c r="I587" s="386"/>
      <c r="J587" s="386"/>
      <c r="K587" s="386"/>
      <c r="L587" s="386"/>
      <c r="M587" s="386"/>
      <c r="N587" s="386"/>
    </row>
    <row r="588" spans="2:14" x14ac:dyDescent="0.2">
      <c r="B588" s="386"/>
      <c r="C588" s="386"/>
      <c r="D588" s="386"/>
      <c r="E588" s="386"/>
      <c r="F588" s="386"/>
      <c r="G588" s="386"/>
      <c r="H588" s="386"/>
      <c r="I588" s="386"/>
      <c r="J588" s="386"/>
      <c r="K588" s="386"/>
      <c r="L588" s="386"/>
      <c r="M588" s="386"/>
      <c r="N588" s="386"/>
    </row>
    <row r="589" spans="2:14" x14ac:dyDescent="0.2">
      <c r="B589" s="386"/>
      <c r="C589" s="386"/>
      <c r="D589" s="386"/>
      <c r="E589" s="386"/>
      <c r="F589" s="386"/>
      <c r="G589" s="386"/>
      <c r="H589" s="386"/>
      <c r="I589" s="386"/>
      <c r="J589" s="386"/>
      <c r="K589" s="386"/>
      <c r="L589" s="386"/>
      <c r="M589" s="386"/>
      <c r="N589" s="386"/>
    </row>
    <row r="590" spans="2:14" x14ac:dyDescent="0.2">
      <c r="B590" s="386"/>
      <c r="C590" s="386"/>
      <c r="D590" s="386"/>
      <c r="E590" s="386"/>
      <c r="F590" s="386"/>
      <c r="G590" s="386"/>
      <c r="H590" s="386"/>
      <c r="I590" s="386"/>
      <c r="J590" s="386"/>
      <c r="K590" s="386"/>
      <c r="L590" s="386"/>
      <c r="M590" s="386"/>
      <c r="N590" s="386"/>
    </row>
    <row r="591" spans="2:14" x14ac:dyDescent="0.2">
      <c r="B591" s="386"/>
      <c r="C591" s="386"/>
      <c r="D591" s="386"/>
      <c r="E591" s="386"/>
      <c r="F591" s="386"/>
      <c r="G591" s="386"/>
      <c r="H591" s="386"/>
      <c r="I591" s="386"/>
      <c r="J591" s="386"/>
      <c r="K591" s="386"/>
      <c r="L591" s="386"/>
      <c r="M591" s="386"/>
      <c r="N591" s="386"/>
    </row>
    <row r="592" spans="2:14" x14ac:dyDescent="0.2">
      <c r="B592" s="386"/>
      <c r="C592" s="386"/>
      <c r="D592" s="386"/>
      <c r="E592" s="386"/>
      <c r="F592" s="386"/>
      <c r="G592" s="386"/>
      <c r="H592" s="386"/>
      <c r="I592" s="386"/>
      <c r="J592" s="386"/>
      <c r="K592" s="386"/>
      <c r="L592" s="386"/>
      <c r="M592" s="386"/>
      <c r="N592" s="386"/>
    </row>
    <row r="593" spans="2:14" x14ac:dyDescent="0.2">
      <c r="B593" s="386"/>
      <c r="C593" s="386"/>
      <c r="D593" s="386"/>
      <c r="E593" s="386"/>
      <c r="F593" s="386"/>
      <c r="G593" s="386"/>
      <c r="H593" s="386"/>
      <c r="I593" s="386"/>
      <c r="J593" s="386"/>
      <c r="K593" s="386"/>
      <c r="L593" s="386"/>
      <c r="M593" s="386"/>
      <c r="N593" s="386"/>
    </row>
    <row r="594" spans="2:14" x14ac:dyDescent="0.2">
      <c r="B594" s="386"/>
      <c r="C594" s="386"/>
      <c r="D594" s="386"/>
      <c r="E594" s="386"/>
      <c r="F594" s="386"/>
      <c r="G594" s="386"/>
      <c r="H594" s="386"/>
      <c r="I594" s="386"/>
      <c r="J594" s="386"/>
      <c r="K594" s="386"/>
      <c r="L594" s="386"/>
      <c r="M594" s="386"/>
      <c r="N594" s="386"/>
    </row>
    <row r="595" spans="2:14" x14ac:dyDescent="0.2">
      <c r="B595" s="386"/>
      <c r="C595" s="386"/>
      <c r="D595" s="386"/>
      <c r="E595" s="386"/>
      <c r="F595" s="386"/>
      <c r="G595" s="386"/>
      <c r="H595" s="386"/>
      <c r="I595" s="386"/>
      <c r="J595" s="386"/>
      <c r="K595" s="386"/>
      <c r="L595" s="386"/>
      <c r="M595" s="386"/>
      <c r="N595" s="386"/>
    </row>
    <row r="596" spans="2:14" x14ac:dyDescent="0.2">
      <c r="B596" s="386"/>
      <c r="C596" s="386"/>
      <c r="D596" s="386"/>
      <c r="E596" s="386"/>
      <c r="F596" s="386"/>
      <c r="G596" s="386"/>
      <c r="H596" s="386"/>
      <c r="I596" s="386"/>
      <c r="J596" s="386"/>
      <c r="K596" s="386"/>
      <c r="L596" s="386"/>
      <c r="M596" s="386"/>
      <c r="N596" s="386"/>
    </row>
    <row r="597" spans="2:14" x14ac:dyDescent="0.2">
      <c r="B597" s="386"/>
      <c r="C597" s="386"/>
      <c r="D597" s="386"/>
      <c r="E597" s="386"/>
      <c r="F597" s="386"/>
      <c r="G597" s="386"/>
      <c r="H597" s="386"/>
      <c r="I597" s="386"/>
      <c r="J597" s="386"/>
      <c r="K597" s="386"/>
      <c r="L597" s="386"/>
      <c r="M597" s="386"/>
      <c r="N597" s="386"/>
    </row>
    <row r="598" spans="2:14" x14ac:dyDescent="0.2">
      <c r="B598" s="386"/>
      <c r="C598" s="386"/>
      <c r="D598" s="386"/>
      <c r="E598" s="386"/>
      <c r="F598" s="386"/>
      <c r="G598" s="386"/>
      <c r="H598" s="386"/>
      <c r="I598" s="386"/>
      <c r="J598" s="386"/>
      <c r="K598" s="386"/>
      <c r="L598" s="386"/>
      <c r="M598" s="386"/>
      <c r="N598" s="386"/>
    </row>
    <row r="599" spans="2:14" x14ac:dyDescent="0.2">
      <c r="B599" s="386"/>
      <c r="C599" s="386"/>
      <c r="D599" s="386"/>
      <c r="E599" s="386"/>
      <c r="F599" s="386"/>
      <c r="G599" s="386"/>
      <c r="H599" s="386"/>
      <c r="I599" s="386"/>
      <c r="J599" s="386"/>
      <c r="K599" s="386"/>
      <c r="L599" s="386"/>
      <c r="M599" s="386"/>
      <c r="N599" s="386"/>
    </row>
    <row r="600" spans="2:14" x14ac:dyDescent="0.2">
      <c r="B600" s="386"/>
      <c r="C600" s="386"/>
      <c r="D600" s="386"/>
      <c r="E600" s="386"/>
      <c r="F600" s="386"/>
      <c r="G600" s="386"/>
      <c r="H600" s="386"/>
      <c r="I600" s="386"/>
      <c r="J600" s="386"/>
      <c r="K600" s="386"/>
      <c r="L600" s="386"/>
      <c r="M600" s="386"/>
      <c r="N600" s="386"/>
    </row>
    <row r="601" spans="2:14" x14ac:dyDescent="0.2">
      <c r="B601" s="386"/>
      <c r="C601" s="386"/>
      <c r="D601" s="386"/>
      <c r="E601" s="386"/>
      <c r="F601" s="386"/>
      <c r="G601" s="386"/>
      <c r="H601" s="386"/>
      <c r="I601" s="386"/>
      <c r="J601" s="386"/>
      <c r="K601" s="386"/>
      <c r="L601" s="386"/>
      <c r="M601" s="386"/>
      <c r="N601" s="386"/>
    </row>
    <row r="602" spans="2:14" x14ac:dyDescent="0.2">
      <c r="B602" s="386"/>
      <c r="C602" s="386"/>
      <c r="D602" s="386"/>
      <c r="E602" s="386"/>
      <c r="F602" s="386"/>
      <c r="G602" s="386"/>
      <c r="H602" s="386"/>
      <c r="I602" s="386"/>
      <c r="J602" s="386"/>
      <c r="K602" s="386"/>
      <c r="L602" s="386"/>
      <c r="M602" s="386"/>
      <c r="N602" s="386"/>
    </row>
    <row r="603" spans="2:14" x14ac:dyDescent="0.2">
      <c r="B603" s="386"/>
      <c r="C603" s="386"/>
      <c r="D603" s="386"/>
      <c r="E603" s="386"/>
      <c r="F603" s="386"/>
      <c r="G603" s="386"/>
      <c r="H603" s="386"/>
      <c r="I603" s="386"/>
      <c r="J603" s="386"/>
      <c r="K603" s="386"/>
      <c r="L603" s="386"/>
      <c r="M603" s="386"/>
      <c r="N603" s="386"/>
    </row>
    <row r="604" spans="2:14" x14ac:dyDescent="0.2">
      <c r="B604" s="386"/>
      <c r="C604" s="386"/>
      <c r="D604" s="386"/>
      <c r="E604" s="386"/>
      <c r="F604" s="386"/>
      <c r="G604" s="386"/>
      <c r="H604" s="386"/>
      <c r="I604" s="386"/>
      <c r="J604" s="386"/>
      <c r="K604" s="386"/>
      <c r="L604" s="386"/>
      <c r="M604" s="386"/>
      <c r="N604" s="386"/>
    </row>
    <row r="605" spans="2:14" x14ac:dyDescent="0.2">
      <c r="B605" s="386"/>
      <c r="C605" s="386"/>
      <c r="D605" s="386"/>
      <c r="E605" s="386"/>
      <c r="F605" s="386"/>
      <c r="G605" s="386"/>
      <c r="H605" s="386"/>
      <c r="I605" s="386"/>
      <c r="J605" s="386"/>
      <c r="K605" s="386"/>
      <c r="L605" s="386"/>
      <c r="M605" s="386"/>
      <c r="N605" s="386"/>
    </row>
    <row r="606" spans="2:14" x14ac:dyDescent="0.2">
      <c r="B606" s="386"/>
      <c r="C606" s="386"/>
      <c r="D606" s="386"/>
      <c r="E606" s="386"/>
      <c r="F606" s="386"/>
      <c r="G606" s="386"/>
      <c r="H606" s="386"/>
      <c r="I606" s="386"/>
      <c r="J606" s="386"/>
      <c r="K606" s="386"/>
      <c r="L606" s="386"/>
      <c r="M606" s="386"/>
      <c r="N606" s="386"/>
    </row>
    <row r="607" spans="2:14" x14ac:dyDescent="0.2">
      <c r="B607" s="386"/>
      <c r="C607" s="386"/>
      <c r="D607" s="386"/>
      <c r="E607" s="386"/>
      <c r="F607" s="386"/>
      <c r="G607" s="386"/>
      <c r="H607" s="386"/>
      <c r="I607" s="386"/>
      <c r="J607" s="386"/>
      <c r="K607" s="386"/>
      <c r="L607" s="386"/>
      <c r="M607" s="386"/>
      <c r="N607" s="386"/>
    </row>
    <row r="1002" spans="1:2" x14ac:dyDescent="0.2">
      <c r="A1002" s="339" t="s">
        <v>321</v>
      </c>
      <c r="B1002" s="342" t="s">
        <v>322</v>
      </c>
    </row>
  </sheetData>
  <sheetProtection algorithmName="SHA-512" hashValue="AzHMaBcQ85tAssUlWV1aOtNWeNVTNmls9KQEotSktN8Kne3s442D6oCe4FqX+KlLt0tiwv3PKBT+Uu1HDWofpg==" saltValue="HZOBarQYzBX1LZmU6MqTAw==" spinCount="100000" sheet="1" objects="1" scenarios="1" selectLockedCells="1"/>
  <mergeCells count="608">
    <mergeCell ref="B18:N18"/>
    <mergeCell ref="B19:N19"/>
    <mergeCell ref="B20:N20"/>
    <mergeCell ref="B21:N21"/>
    <mergeCell ref="B14:N14"/>
    <mergeCell ref="B15:N15"/>
    <mergeCell ref="B16:N16"/>
    <mergeCell ref="B17:N17"/>
    <mergeCell ref="A1:N1"/>
    <mergeCell ref="B2:N2"/>
    <mergeCell ref="B3:N3"/>
    <mergeCell ref="B4:N4"/>
    <mergeCell ref="B5:N5"/>
    <mergeCell ref="B6:N6"/>
    <mergeCell ref="B7:N7"/>
    <mergeCell ref="B9:N9"/>
    <mergeCell ref="B10:N10"/>
    <mergeCell ref="B11:N11"/>
    <mergeCell ref="B12:N12"/>
    <mergeCell ref="B13:N13"/>
    <mergeCell ref="B31:N31"/>
    <mergeCell ref="B32:N32"/>
    <mergeCell ref="B33:N33"/>
    <mergeCell ref="B34:N34"/>
    <mergeCell ref="B35:N35"/>
    <mergeCell ref="B36:N36"/>
    <mergeCell ref="B37:N37"/>
    <mergeCell ref="B38:N38"/>
    <mergeCell ref="B39:N39"/>
    <mergeCell ref="B66:N66"/>
    <mergeCell ref="B67:N67"/>
    <mergeCell ref="B68:N68"/>
    <mergeCell ref="B69:N69"/>
    <mergeCell ref="B64:N64"/>
    <mergeCell ref="B65:N65"/>
    <mergeCell ref="B54:N54"/>
    <mergeCell ref="B55:N55"/>
    <mergeCell ref="B56:N56"/>
    <mergeCell ref="B57:N57"/>
    <mergeCell ref="B59:N59"/>
    <mergeCell ref="B60:N60"/>
    <mergeCell ref="B61:N61"/>
    <mergeCell ref="B62:N62"/>
    <mergeCell ref="B63:N63"/>
    <mergeCell ref="B79:N79"/>
    <mergeCell ref="B80:N80"/>
    <mergeCell ref="B81:N81"/>
    <mergeCell ref="B82:N82"/>
    <mergeCell ref="B83:N83"/>
    <mergeCell ref="B84:N84"/>
    <mergeCell ref="B85:N85"/>
    <mergeCell ref="B86:N86"/>
    <mergeCell ref="B87:N87"/>
    <mergeCell ref="B114:N114"/>
    <mergeCell ref="B115:N115"/>
    <mergeCell ref="B116:N116"/>
    <mergeCell ref="B117:N117"/>
    <mergeCell ref="B112:N112"/>
    <mergeCell ref="B113:N113"/>
    <mergeCell ref="B102:N102"/>
    <mergeCell ref="B103:N103"/>
    <mergeCell ref="B104:N104"/>
    <mergeCell ref="B105:N105"/>
    <mergeCell ref="B107:N107"/>
    <mergeCell ref="B108:N108"/>
    <mergeCell ref="B109:N109"/>
    <mergeCell ref="B110:N110"/>
    <mergeCell ref="B111:N111"/>
    <mergeCell ref="B127:N127"/>
    <mergeCell ref="B128:N128"/>
    <mergeCell ref="B129:N129"/>
    <mergeCell ref="B130:N130"/>
    <mergeCell ref="B131:N131"/>
    <mergeCell ref="B132:N132"/>
    <mergeCell ref="B133:N133"/>
    <mergeCell ref="B134:N134"/>
    <mergeCell ref="B135:N135"/>
    <mergeCell ref="B162:N162"/>
    <mergeCell ref="B163:N163"/>
    <mergeCell ref="B164:N164"/>
    <mergeCell ref="B165:N165"/>
    <mergeCell ref="B160:N160"/>
    <mergeCell ref="B161:N161"/>
    <mergeCell ref="B150:N150"/>
    <mergeCell ref="B151:N151"/>
    <mergeCell ref="B152:N152"/>
    <mergeCell ref="B153:N153"/>
    <mergeCell ref="B155:N155"/>
    <mergeCell ref="B156:N156"/>
    <mergeCell ref="B157:N157"/>
    <mergeCell ref="B158:N158"/>
    <mergeCell ref="B159:N159"/>
    <mergeCell ref="B175:N175"/>
    <mergeCell ref="B176:N176"/>
    <mergeCell ref="B177:N177"/>
    <mergeCell ref="B178:N178"/>
    <mergeCell ref="B179:N179"/>
    <mergeCell ref="B180:N180"/>
    <mergeCell ref="B181:N181"/>
    <mergeCell ref="B182:N182"/>
    <mergeCell ref="B183:N183"/>
    <mergeCell ref="B210:N210"/>
    <mergeCell ref="B211:N211"/>
    <mergeCell ref="B212:N212"/>
    <mergeCell ref="B213:N213"/>
    <mergeCell ref="B208:N208"/>
    <mergeCell ref="B209:N209"/>
    <mergeCell ref="B198:N198"/>
    <mergeCell ref="B199:N199"/>
    <mergeCell ref="B200:N200"/>
    <mergeCell ref="B201:N201"/>
    <mergeCell ref="B203:N203"/>
    <mergeCell ref="B204:N204"/>
    <mergeCell ref="B205:N205"/>
    <mergeCell ref="B206:N206"/>
    <mergeCell ref="B207:N207"/>
    <mergeCell ref="B223:N223"/>
    <mergeCell ref="B224:N224"/>
    <mergeCell ref="B225:N225"/>
    <mergeCell ref="B226:N226"/>
    <mergeCell ref="B227:N227"/>
    <mergeCell ref="B228:N228"/>
    <mergeCell ref="B229:N229"/>
    <mergeCell ref="B230:N230"/>
    <mergeCell ref="B231:N231"/>
    <mergeCell ref="B258:N258"/>
    <mergeCell ref="B259:N259"/>
    <mergeCell ref="B260:N260"/>
    <mergeCell ref="B261:N261"/>
    <mergeCell ref="B256:N256"/>
    <mergeCell ref="B257:N257"/>
    <mergeCell ref="B246:N246"/>
    <mergeCell ref="B247:N247"/>
    <mergeCell ref="B248:N248"/>
    <mergeCell ref="B249:N249"/>
    <mergeCell ref="B251:N251"/>
    <mergeCell ref="B252:N252"/>
    <mergeCell ref="B253:N253"/>
    <mergeCell ref="B254:N254"/>
    <mergeCell ref="B255:N255"/>
    <mergeCell ref="B271:N271"/>
    <mergeCell ref="B272:N272"/>
    <mergeCell ref="B273:N273"/>
    <mergeCell ref="B274:N274"/>
    <mergeCell ref="B275:N275"/>
    <mergeCell ref="B276:N276"/>
    <mergeCell ref="B277:N277"/>
    <mergeCell ref="B278:N278"/>
    <mergeCell ref="B279:N279"/>
    <mergeCell ref="B306:N306"/>
    <mergeCell ref="B307:N307"/>
    <mergeCell ref="B308:N308"/>
    <mergeCell ref="B309:N309"/>
    <mergeCell ref="B304:N304"/>
    <mergeCell ref="B305:N305"/>
    <mergeCell ref="B294:N294"/>
    <mergeCell ref="B295:N295"/>
    <mergeCell ref="B296:N296"/>
    <mergeCell ref="B297:N297"/>
    <mergeCell ref="B299:N299"/>
    <mergeCell ref="B300:N300"/>
    <mergeCell ref="B301:N301"/>
    <mergeCell ref="B302:N302"/>
    <mergeCell ref="B303:N303"/>
    <mergeCell ref="B319:N319"/>
    <mergeCell ref="B320:N320"/>
    <mergeCell ref="B321:N321"/>
    <mergeCell ref="B322:N322"/>
    <mergeCell ref="B323:N323"/>
    <mergeCell ref="B324:N324"/>
    <mergeCell ref="B325:N325"/>
    <mergeCell ref="B326:N326"/>
    <mergeCell ref="B327:N327"/>
    <mergeCell ref="B354:N354"/>
    <mergeCell ref="B355:N355"/>
    <mergeCell ref="B356:N356"/>
    <mergeCell ref="B357:N357"/>
    <mergeCell ref="B352:N352"/>
    <mergeCell ref="B353:N353"/>
    <mergeCell ref="B342:N342"/>
    <mergeCell ref="B343:N343"/>
    <mergeCell ref="B344:N344"/>
    <mergeCell ref="B345:N345"/>
    <mergeCell ref="B347:N347"/>
    <mergeCell ref="B348:N348"/>
    <mergeCell ref="B349:N349"/>
    <mergeCell ref="B350:N350"/>
    <mergeCell ref="B351:N351"/>
    <mergeCell ref="B22:N22"/>
    <mergeCell ref="B23:N23"/>
    <mergeCell ref="B24:N24"/>
    <mergeCell ref="B25:N25"/>
    <mergeCell ref="B26:N26"/>
    <mergeCell ref="B27:N27"/>
    <mergeCell ref="B28:N28"/>
    <mergeCell ref="B29:N29"/>
    <mergeCell ref="B58:N58"/>
    <mergeCell ref="B46:N46"/>
    <mergeCell ref="B47:N47"/>
    <mergeCell ref="B48:N48"/>
    <mergeCell ref="B49:N49"/>
    <mergeCell ref="B50:N50"/>
    <mergeCell ref="B51:N51"/>
    <mergeCell ref="B52:N52"/>
    <mergeCell ref="B53:N53"/>
    <mergeCell ref="B42:N42"/>
    <mergeCell ref="B43:N43"/>
    <mergeCell ref="B44:N44"/>
    <mergeCell ref="B45:N45"/>
    <mergeCell ref="B40:N40"/>
    <mergeCell ref="B41:N41"/>
    <mergeCell ref="B30:N30"/>
    <mergeCell ref="B70:N70"/>
    <mergeCell ref="B71:N71"/>
    <mergeCell ref="B72:N72"/>
    <mergeCell ref="B73:N73"/>
    <mergeCell ref="B74:N74"/>
    <mergeCell ref="B75:N75"/>
    <mergeCell ref="B76:N76"/>
    <mergeCell ref="B77:N77"/>
    <mergeCell ref="B106:N106"/>
    <mergeCell ref="B94:N94"/>
    <mergeCell ref="B95:N95"/>
    <mergeCell ref="B96:N96"/>
    <mergeCell ref="B97:N97"/>
    <mergeCell ref="B98:N98"/>
    <mergeCell ref="B99:N99"/>
    <mergeCell ref="B100:N100"/>
    <mergeCell ref="B101:N101"/>
    <mergeCell ref="B90:N90"/>
    <mergeCell ref="B91:N91"/>
    <mergeCell ref="B92:N92"/>
    <mergeCell ref="B93:N93"/>
    <mergeCell ref="B88:N88"/>
    <mergeCell ref="B89:N89"/>
    <mergeCell ref="B78:N78"/>
    <mergeCell ref="B118:N118"/>
    <mergeCell ref="B119:N119"/>
    <mergeCell ref="B120:N120"/>
    <mergeCell ref="B121:N121"/>
    <mergeCell ref="B122:N122"/>
    <mergeCell ref="B123:N123"/>
    <mergeCell ref="B124:N124"/>
    <mergeCell ref="B125:N125"/>
    <mergeCell ref="B154:N154"/>
    <mergeCell ref="B142:N142"/>
    <mergeCell ref="B143:N143"/>
    <mergeCell ref="B144:N144"/>
    <mergeCell ref="B145:N145"/>
    <mergeCell ref="B146:N146"/>
    <mergeCell ref="B147:N147"/>
    <mergeCell ref="B148:N148"/>
    <mergeCell ref="B149:N149"/>
    <mergeCell ref="B138:N138"/>
    <mergeCell ref="B139:N139"/>
    <mergeCell ref="B140:N140"/>
    <mergeCell ref="B141:N141"/>
    <mergeCell ref="B136:N136"/>
    <mergeCell ref="B137:N137"/>
    <mergeCell ref="B126:N126"/>
    <mergeCell ref="B166:N166"/>
    <mergeCell ref="B167:N167"/>
    <mergeCell ref="B168:N168"/>
    <mergeCell ref="B169:N169"/>
    <mergeCell ref="B170:N170"/>
    <mergeCell ref="B171:N171"/>
    <mergeCell ref="B172:N172"/>
    <mergeCell ref="B173:N173"/>
    <mergeCell ref="B202:N202"/>
    <mergeCell ref="B190:N190"/>
    <mergeCell ref="B191:N191"/>
    <mergeCell ref="B192:N192"/>
    <mergeCell ref="B193:N193"/>
    <mergeCell ref="B194:N194"/>
    <mergeCell ref="B195:N195"/>
    <mergeCell ref="B196:N196"/>
    <mergeCell ref="B197:N197"/>
    <mergeCell ref="B186:N186"/>
    <mergeCell ref="B187:N187"/>
    <mergeCell ref="B188:N188"/>
    <mergeCell ref="B189:N189"/>
    <mergeCell ref="B184:N184"/>
    <mergeCell ref="B185:N185"/>
    <mergeCell ref="B174:N174"/>
    <mergeCell ref="B214:N214"/>
    <mergeCell ref="B215:N215"/>
    <mergeCell ref="B216:N216"/>
    <mergeCell ref="B217:N217"/>
    <mergeCell ref="B218:N218"/>
    <mergeCell ref="B219:N219"/>
    <mergeCell ref="B220:N220"/>
    <mergeCell ref="B221:N221"/>
    <mergeCell ref="B250:N250"/>
    <mergeCell ref="B238:N238"/>
    <mergeCell ref="B239:N239"/>
    <mergeCell ref="B240:N240"/>
    <mergeCell ref="B241:N241"/>
    <mergeCell ref="B242:N242"/>
    <mergeCell ref="B243:N243"/>
    <mergeCell ref="B244:N244"/>
    <mergeCell ref="B245:N245"/>
    <mergeCell ref="B234:N234"/>
    <mergeCell ref="B235:N235"/>
    <mergeCell ref="B236:N236"/>
    <mergeCell ref="B237:N237"/>
    <mergeCell ref="B232:N232"/>
    <mergeCell ref="B233:N233"/>
    <mergeCell ref="B222:N222"/>
    <mergeCell ref="B262:N262"/>
    <mergeCell ref="B263:N263"/>
    <mergeCell ref="B264:N264"/>
    <mergeCell ref="B265:N265"/>
    <mergeCell ref="B266:N266"/>
    <mergeCell ref="B267:N267"/>
    <mergeCell ref="B268:N268"/>
    <mergeCell ref="B269:N269"/>
    <mergeCell ref="B298:N298"/>
    <mergeCell ref="B286:N286"/>
    <mergeCell ref="B287:N287"/>
    <mergeCell ref="B288:N288"/>
    <mergeCell ref="B289:N289"/>
    <mergeCell ref="B290:N290"/>
    <mergeCell ref="B291:N291"/>
    <mergeCell ref="B292:N292"/>
    <mergeCell ref="B293:N293"/>
    <mergeCell ref="B282:N282"/>
    <mergeCell ref="B283:N283"/>
    <mergeCell ref="B284:N284"/>
    <mergeCell ref="B285:N285"/>
    <mergeCell ref="B280:N280"/>
    <mergeCell ref="B281:N281"/>
    <mergeCell ref="B270:N270"/>
    <mergeCell ref="B310:N310"/>
    <mergeCell ref="B311:N311"/>
    <mergeCell ref="B312:N312"/>
    <mergeCell ref="B313:N313"/>
    <mergeCell ref="B314:N314"/>
    <mergeCell ref="B315:N315"/>
    <mergeCell ref="B316:N316"/>
    <mergeCell ref="B317:N317"/>
    <mergeCell ref="B346:N346"/>
    <mergeCell ref="B334:N334"/>
    <mergeCell ref="B335:N335"/>
    <mergeCell ref="B336:N336"/>
    <mergeCell ref="B337:N337"/>
    <mergeCell ref="B338:N338"/>
    <mergeCell ref="B339:N339"/>
    <mergeCell ref="B340:N340"/>
    <mergeCell ref="B341:N341"/>
    <mergeCell ref="B330:N330"/>
    <mergeCell ref="B331:N331"/>
    <mergeCell ref="B332:N332"/>
    <mergeCell ref="B333:N333"/>
    <mergeCell ref="B328:N328"/>
    <mergeCell ref="B329:N329"/>
    <mergeCell ref="B318:N318"/>
    <mergeCell ref="B366:N366"/>
    <mergeCell ref="B367:N367"/>
    <mergeCell ref="B368:N368"/>
    <mergeCell ref="B369:N369"/>
    <mergeCell ref="B370:N370"/>
    <mergeCell ref="B371:N371"/>
    <mergeCell ref="B358:N358"/>
    <mergeCell ref="B359:N359"/>
    <mergeCell ref="B360:N360"/>
    <mergeCell ref="B361:N361"/>
    <mergeCell ref="B362:N362"/>
    <mergeCell ref="B363:N363"/>
    <mergeCell ref="B364:N364"/>
    <mergeCell ref="B365:N365"/>
    <mergeCell ref="B378:N378"/>
    <mergeCell ref="B379:N379"/>
    <mergeCell ref="B380:N380"/>
    <mergeCell ref="B381:N381"/>
    <mergeCell ref="B382:N382"/>
    <mergeCell ref="B383:N383"/>
    <mergeCell ref="B372:N372"/>
    <mergeCell ref="B373:N373"/>
    <mergeCell ref="B374:N374"/>
    <mergeCell ref="B375:N375"/>
    <mergeCell ref="B376:N376"/>
    <mergeCell ref="B377:N377"/>
    <mergeCell ref="B390:N390"/>
    <mergeCell ref="B391:N391"/>
    <mergeCell ref="B392:N392"/>
    <mergeCell ref="B393:N393"/>
    <mergeCell ref="B394:N394"/>
    <mergeCell ref="B395:N395"/>
    <mergeCell ref="B384:N384"/>
    <mergeCell ref="B385:N385"/>
    <mergeCell ref="B386:N386"/>
    <mergeCell ref="B387:N387"/>
    <mergeCell ref="B388:N388"/>
    <mergeCell ref="B389:N389"/>
    <mergeCell ref="B402:N402"/>
    <mergeCell ref="B403:N403"/>
    <mergeCell ref="B404:N404"/>
    <mergeCell ref="B405:N405"/>
    <mergeCell ref="B406:N406"/>
    <mergeCell ref="B407:N407"/>
    <mergeCell ref="B396:N396"/>
    <mergeCell ref="B397:N397"/>
    <mergeCell ref="B398:N398"/>
    <mergeCell ref="B399:N399"/>
    <mergeCell ref="B400:N400"/>
    <mergeCell ref="B401:N401"/>
    <mergeCell ref="B414:N414"/>
    <mergeCell ref="B415:N415"/>
    <mergeCell ref="B416:N416"/>
    <mergeCell ref="B417:N417"/>
    <mergeCell ref="B418:N418"/>
    <mergeCell ref="B419:N419"/>
    <mergeCell ref="B408:N408"/>
    <mergeCell ref="B409:N409"/>
    <mergeCell ref="B410:N410"/>
    <mergeCell ref="B411:N411"/>
    <mergeCell ref="B412:N412"/>
    <mergeCell ref="B413:N413"/>
    <mergeCell ref="B426:N426"/>
    <mergeCell ref="B427:N427"/>
    <mergeCell ref="B428:N428"/>
    <mergeCell ref="B429:N429"/>
    <mergeCell ref="B430:N430"/>
    <mergeCell ref="B431:N431"/>
    <mergeCell ref="B420:N420"/>
    <mergeCell ref="B421:N421"/>
    <mergeCell ref="B422:N422"/>
    <mergeCell ref="B423:N423"/>
    <mergeCell ref="B424:N424"/>
    <mergeCell ref="B425:N425"/>
    <mergeCell ref="B438:N438"/>
    <mergeCell ref="B439:N439"/>
    <mergeCell ref="B440:N440"/>
    <mergeCell ref="B441:N441"/>
    <mergeCell ref="B442:N442"/>
    <mergeCell ref="B443:N443"/>
    <mergeCell ref="B432:N432"/>
    <mergeCell ref="B433:N433"/>
    <mergeCell ref="B434:N434"/>
    <mergeCell ref="B435:N435"/>
    <mergeCell ref="B436:N436"/>
    <mergeCell ref="B437:N437"/>
    <mergeCell ref="B450:N450"/>
    <mergeCell ref="B451:N451"/>
    <mergeCell ref="B452:N452"/>
    <mergeCell ref="B453:N453"/>
    <mergeCell ref="B454:N454"/>
    <mergeCell ref="B455:N455"/>
    <mergeCell ref="B444:N444"/>
    <mergeCell ref="B445:N445"/>
    <mergeCell ref="B446:N446"/>
    <mergeCell ref="B447:N447"/>
    <mergeCell ref="B448:N448"/>
    <mergeCell ref="B449:N449"/>
    <mergeCell ref="B462:N462"/>
    <mergeCell ref="B463:N463"/>
    <mergeCell ref="B464:N464"/>
    <mergeCell ref="B465:N465"/>
    <mergeCell ref="B466:N466"/>
    <mergeCell ref="B467:N467"/>
    <mergeCell ref="B456:N456"/>
    <mergeCell ref="B457:N457"/>
    <mergeCell ref="B458:N458"/>
    <mergeCell ref="B459:N459"/>
    <mergeCell ref="B460:N460"/>
    <mergeCell ref="B461:N461"/>
    <mergeCell ref="B474:N474"/>
    <mergeCell ref="B475:N475"/>
    <mergeCell ref="B476:N476"/>
    <mergeCell ref="B477:N477"/>
    <mergeCell ref="B478:N478"/>
    <mergeCell ref="B479:N479"/>
    <mergeCell ref="B468:N468"/>
    <mergeCell ref="B469:N469"/>
    <mergeCell ref="B470:N470"/>
    <mergeCell ref="B471:N471"/>
    <mergeCell ref="B472:N472"/>
    <mergeCell ref="B473:N473"/>
    <mergeCell ref="B486:N486"/>
    <mergeCell ref="B487:N487"/>
    <mergeCell ref="B488:N488"/>
    <mergeCell ref="B489:N489"/>
    <mergeCell ref="B490:N490"/>
    <mergeCell ref="B491:N491"/>
    <mergeCell ref="B480:N480"/>
    <mergeCell ref="B481:N481"/>
    <mergeCell ref="B482:N482"/>
    <mergeCell ref="B483:N483"/>
    <mergeCell ref="B484:N484"/>
    <mergeCell ref="B485:N485"/>
    <mergeCell ref="B498:N498"/>
    <mergeCell ref="B499:N499"/>
    <mergeCell ref="B500:N500"/>
    <mergeCell ref="B501:N501"/>
    <mergeCell ref="B502:N502"/>
    <mergeCell ref="B503:N503"/>
    <mergeCell ref="B492:N492"/>
    <mergeCell ref="B493:N493"/>
    <mergeCell ref="B494:N494"/>
    <mergeCell ref="B495:N495"/>
    <mergeCell ref="B496:N496"/>
    <mergeCell ref="B497:N497"/>
    <mergeCell ref="B510:N510"/>
    <mergeCell ref="B511:N511"/>
    <mergeCell ref="B512:N512"/>
    <mergeCell ref="B513:N513"/>
    <mergeCell ref="B514:N514"/>
    <mergeCell ref="B515:N515"/>
    <mergeCell ref="B504:N504"/>
    <mergeCell ref="B505:N505"/>
    <mergeCell ref="B506:N506"/>
    <mergeCell ref="B507:N507"/>
    <mergeCell ref="B508:N508"/>
    <mergeCell ref="B509:N509"/>
    <mergeCell ref="B522:N522"/>
    <mergeCell ref="B523:N523"/>
    <mergeCell ref="B524:N524"/>
    <mergeCell ref="B525:N525"/>
    <mergeCell ref="B526:N526"/>
    <mergeCell ref="B527:N527"/>
    <mergeCell ref="B516:N516"/>
    <mergeCell ref="B517:N517"/>
    <mergeCell ref="B518:N518"/>
    <mergeCell ref="B519:N519"/>
    <mergeCell ref="B520:N520"/>
    <mergeCell ref="B521:N521"/>
    <mergeCell ref="B534:N534"/>
    <mergeCell ref="B535:N535"/>
    <mergeCell ref="B536:N536"/>
    <mergeCell ref="B537:N537"/>
    <mergeCell ref="B538:N538"/>
    <mergeCell ref="B539:N539"/>
    <mergeCell ref="B528:N528"/>
    <mergeCell ref="B529:N529"/>
    <mergeCell ref="B530:N530"/>
    <mergeCell ref="B531:N531"/>
    <mergeCell ref="B532:N532"/>
    <mergeCell ref="B533:N533"/>
    <mergeCell ref="B546:N546"/>
    <mergeCell ref="B547:N547"/>
    <mergeCell ref="B548:N548"/>
    <mergeCell ref="B549:N549"/>
    <mergeCell ref="B550:N550"/>
    <mergeCell ref="B551:N551"/>
    <mergeCell ref="B540:N540"/>
    <mergeCell ref="B541:N541"/>
    <mergeCell ref="B542:N542"/>
    <mergeCell ref="B543:N543"/>
    <mergeCell ref="B544:N544"/>
    <mergeCell ref="B545:N545"/>
    <mergeCell ref="B558:N558"/>
    <mergeCell ref="B559:N559"/>
    <mergeCell ref="B560:N560"/>
    <mergeCell ref="B561:N561"/>
    <mergeCell ref="B562:N562"/>
    <mergeCell ref="B563:N563"/>
    <mergeCell ref="B552:N552"/>
    <mergeCell ref="B553:N553"/>
    <mergeCell ref="B554:N554"/>
    <mergeCell ref="B555:N555"/>
    <mergeCell ref="B556:N556"/>
    <mergeCell ref="B557:N557"/>
    <mergeCell ref="B570:N570"/>
    <mergeCell ref="B571:N571"/>
    <mergeCell ref="B572:N572"/>
    <mergeCell ref="B573:N573"/>
    <mergeCell ref="B574:N574"/>
    <mergeCell ref="B575:N575"/>
    <mergeCell ref="B564:N564"/>
    <mergeCell ref="B565:N565"/>
    <mergeCell ref="B566:N566"/>
    <mergeCell ref="B567:N567"/>
    <mergeCell ref="B568:N568"/>
    <mergeCell ref="B569:N569"/>
    <mergeCell ref="B584:N584"/>
    <mergeCell ref="B585:N585"/>
    <mergeCell ref="B586:N586"/>
    <mergeCell ref="B587:N587"/>
    <mergeCell ref="B576:N576"/>
    <mergeCell ref="B577:N577"/>
    <mergeCell ref="B578:N578"/>
    <mergeCell ref="B579:N579"/>
    <mergeCell ref="B580:N580"/>
    <mergeCell ref="B581:N581"/>
    <mergeCell ref="B606:N606"/>
    <mergeCell ref="B607:N607"/>
    <mergeCell ref="B8:N8"/>
    <mergeCell ref="P1:R4"/>
    <mergeCell ref="B600:N600"/>
    <mergeCell ref="B601:N601"/>
    <mergeCell ref="B602:N602"/>
    <mergeCell ref="B603:N603"/>
    <mergeCell ref="B604:N604"/>
    <mergeCell ref="B605:N605"/>
    <mergeCell ref="B594:N594"/>
    <mergeCell ref="B595:N595"/>
    <mergeCell ref="B596:N596"/>
    <mergeCell ref="B597:N597"/>
    <mergeCell ref="B598:N598"/>
    <mergeCell ref="B599:N599"/>
    <mergeCell ref="B588:N588"/>
    <mergeCell ref="B589:N589"/>
    <mergeCell ref="B590:N590"/>
    <mergeCell ref="B591:N591"/>
    <mergeCell ref="B592:N592"/>
    <mergeCell ref="B593:N593"/>
    <mergeCell ref="B582:N582"/>
    <mergeCell ref="B583:N583"/>
  </mergeCells>
  <pageMargins left="0.2" right="0.2" top="0.25" bottom="0.2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264" customWidth="1"/>
    <col min="2" max="2" width="23.5703125" style="264" customWidth="1"/>
    <col min="3" max="3" width="10.5703125" style="264" bestFit="1" customWidth="1"/>
    <col min="4" max="4" width="28.140625" style="264" bestFit="1" customWidth="1"/>
    <col min="5" max="5" width="12.28515625" style="264" customWidth="1"/>
    <col min="6" max="6" width="20.7109375" style="133" customWidth="1"/>
    <col min="7" max="7" width="13.7109375" style="137" customWidth="1"/>
    <col min="8" max="8" width="17.85546875" style="137" bestFit="1" customWidth="1"/>
    <col min="9" max="26" width="15.7109375" style="137" customWidth="1"/>
    <col min="27" max="16384" width="9.140625" style="264"/>
  </cols>
  <sheetData>
    <row r="1" spans="1:26" ht="15" x14ac:dyDescent="0.2">
      <c r="A1" s="177" t="s">
        <v>97</v>
      </c>
      <c r="B1" s="30"/>
      <c r="C1" s="180"/>
      <c r="D1" s="34" t="s">
        <v>162</v>
      </c>
      <c r="E1" s="35">
        <f>E102</f>
        <v>0</v>
      </c>
    </row>
    <row r="2" spans="1:26" ht="15" customHeight="1" thickBot="1" x14ac:dyDescent="0.25">
      <c r="A2" s="178" t="s">
        <v>96</v>
      </c>
      <c r="B2" s="30"/>
      <c r="C2" s="180"/>
      <c r="D2" s="36" t="s">
        <v>237</v>
      </c>
      <c r="E2" s="37">
        <f>C191</f>
        <v>0</v>
      </c>
      <c r="I2" s="138"/>
    </row>
    <row r="3" spans="1:26" ht="15" customHeight="1" thickBot="1" x14ac:dyDescent="0.25">
      <c r="A3" s="134" t="s">
        <v>209</v>
      </c>
      <c r="B3" s="186" t="s">
        <v>211</v>
      </c>
      <c r="C3" s="180"/>
      <c r="D3" s="36" t="s">
        <v>163</v>
      </c>
      <c r="E3" s="38">
        <f>E1-E2</f>
        <v>0</v>
      </c>
      <c r="I3" s="139"/>
    </row>
    <row r="4" spans="1:26" ht="15" customHeight="1" x14ac:dyDescent="0.2">
      <c r="A4" s="133"/>
      <c r="B4" s="133"/>
      <c r="C4" s="180"/>
      <c r="D4" s="180"/>
      <c r="E4" s="180"/>
    </row>
    <row r="5" spans="1:26" ht="15" customHeight="1" x14ac:dyDescent="0.2">
      <c r="A5" s="178" t="s">
        <v>161</v>
      </c>
      <c r="B5" s="133"/>
      <c r="C5" s="180"/>
      <c r="D5" s="180"/>
      <c r="E5" s="180"/>
    </row>
    <row r="6" spans="1:26" ht="15" x14ac:dyDescent="0.2">
      <c r="A6" s="133"/>
      <c r="B6" s="133"/>
      <c r="C6" s="181"/>
      <c r="D6" s="168"/>
      <c r="E6" s="181"/>
    </row>
    <row r="7" spans="1:26" ht="30" x14ac:dyDescent="0.2">
      <c r="A7" s="173" t="s">
        <v>81</v>
      </c>
      <c r="B7" s="173" t="s">
        <v>105</v>
      </c>
      <c r="C7" s="182" t="s">
        <v>101</v>
      </c>
      <c r="D7" s="345" t="s">
        <v>333</v>
      </c>
      <c r="E7" s="182" t="s">
        <v>103</v>
      </c>
      <c r="F7" s="135"/>
      <c r="G7" s="140"/>
    </row>
    <row r="8" spans="1:26" ht="15" x14ac:dyDescent="0.2">
      <c r="A8" s="169" t="s">
        <v>111</v>
      </c>
      <c r="B8" s="30"/>
      <c r="C8" s="30">
        <v>0</v>
      </c>
      <c r="D8" s="31"/>
      <c r="E8" s="40">
        <f>C8*D8</f>
        <v>0</v>
      </c>
      <c r="F8" s="134"/>
      <c r="G8" s="141"/>
    </row>
    <row r="9" spans="1:26" ht="15" x14ac:dyDescent="0.2">
      <c r="A9" s="169" t="s">
        <v>112</v>
      </c>
      <c r="B9" s="32"/>
      <c r="C9" s="30">
        <v>0</v>
      </c>
      <c r="D9" s="31"/>
      <c r="E9" s="40">
        <f t="shared" ref="E9:E14" si="0">C9*D9</f>
        <v>0</v>
      </c>
    </row>
    <row r="10" spans="1:26" ht="15" x14ac:dyDescent="0.2">
      <c r="A10" s="169" t="s">
        <v>98</v>
      </c>
      <c r="B10" s="32"/>
      <c r="C10" s="30">
        <v>0</v>
      </c>
      <c r="D10" s="31"/>
      <c r="E10" s="40">
        <f t="shared" si="0"/>
        <v>0</v>
      </c>
    </row>
    <row r="11" spans="1:26" s="360" customFormat="1" ht="15" x14ac:dyDescent="0.2">
      <c r="A11" s="169" t="s">
        <v>99</v>
      </c>
      <c r="B11" s="32"/>
      <c r="C11" s="30">
        <v>0</v>
      </c>
      <c r="D11" s="31"/>
      <c r="E11" s="40">
        <f t="shared" si="0"/>
        <v>0</v>
      </c>
      <c r="F11" s="133"/>
      <c r="G11" s="137"/>
      <c r="H11" s="137"/>
      <c r="I11" s="137"/>
      <c r="J11" s="137"/>
      <c r="K11" s="137"/>
      <c r="L11" s="137"/>
      <c r="M11" s="137"/>
      <c r="N11" s="137"/>
      <c r="O11" s="137"/>
      <c r="P11" s="137"/>
      <c r="Q11" s="137"/>
      <c r="R11" s="137"/>
      <c r="S11" s="137"/>
      <c r="T11" s="137"/>
      <c r="U11" s="137"/>
      <c r="V11" s="137"/>
      <c r="W11" s="137"/>
      <c r="X11" s="137"/>
      <c r="Y11" s="137"/>
      <c r="Z11" s="137"/>
    </row>
    <row r="12" spans="1:26" s="360" customFormat="1" ht="15" x14ac:dyDescent="0.2">
      <c r="A12" s="169" t="s">
        <v>100</v>
      </c>
      <c r="B12" s="32"/>
      <c r="C12" s="30">
        <v>0</v>
      </c>
      <c r="D12" s="31"/>
      <c r="E12" s="40">
        <f t="shared" si="0"/>
        <v>0</v>
      </c>
      <c r="F12" s="133"/>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
      <c r="A13" s="169" t="s">
        <v>346</v>
      </c>
      <c r="B13" s="32"/>
      <c r="C13" s="30">
        <v>0</v>
      </c>
      <c r="D13" s="31"/>
      <c r="E13" s="40">
        <f t="shared" si="0"/>
        <v>0</v>
      </c>
    </row>
    <row r="14" spans="1:26" ht="15.75" thickBot="1" x14ac:dyDescent="0.25">
      <c r="A14" s="169" t="s">
        <v>347</v>
      </c>
      <c r="B14" s="32"/>
      <c r="C14" s="30">
        <v>0</v>
      </c>
      <c r="D14" s="31"/>
      <c r="E14" s="46">
        <f t="shared" si="0"/>
        <v>0</v>
      </c>
    </row>
    <row r="15" spans="1:26" ht="15" x14ac:dyDescent="0.2">
      <c r="A15" s="169"/>
      <c r="B15" s="169"/>
      <c r="C15" s="171"/>
      <c r="D15" s="47" t="s">
        <v>190</v>
      </c>
      <c r="E15" s="40">
        <f>SUM(E8:E14)</f>
        <v>0</v>
      </c>
    </row>
    <row r="16" spans="1:26" ht="25.5" x14ac:dyDescent="0.2">
      <c r="A16" s="173" t="s">
        <v>17</v>
      </c>
      <c r="B16" s="400" t="s">
        <v>110</v>
      </c>
      <c r="C16" s="400"/>
      <c r="D16" s="400"/>
      <c r="E16" s="174" t="s">
        <v>113</v>
      </c>
      <c r="F16" s="135"/>
      <c r="G16" s="140"/>
    </row>
    <row r="17" spans="1:26" ht="28.5" customHeight="1" x14ac:dyDescent="0.2">
      <c r="A17" s="169" t="s">
        <v>104</v>
      </c>
      <c r="B17" s="401" t="s">
        <v>452</v>
      </c>
      <c r="C17" s="402"/>
      <c r="D17" s="402"/>
      <c r="E17" s="30">
        <v>0</v>
      </c>
      <c r="F17" s="134"/>
      <c r="G17" s="141"/>
    </row>
    <row r="18" spans="1:26" s="360" customFormat="1" x14ac:dyDescent="0.2">
      <c r="A18" s="169" t="s">
        <v>106</v>
      </c>
      <c r="B18" s="380"/>
      <c r="C18" s="381"/>
      <c r="D18" s="381"/>
      <c r="E18" s="30">
        <v>0</v>
      </c>
      <c r="F18" s="134"/>
      <c r="G18" s="141"/>
      <c r="H18" s="137"/>
      <c r="I18" s="137"/>
      <c r="J18" s="137"/>
      <c r="K18" s="137"/>
      <c r="L18" s="137"/>
      <c r="M18" s="137"/>
      <c r="N18" s="137"/>
      <c r="O18" s="137"/>
      <c r="P18" s="137"/>
      <c r="Q18" s="137"/>
      <c r="R18" s="137"/>
      <c r="S18" s="137"/>
      <c r="T18" s="137"/>
      <c r="U18" s="137"/>
      <c r="V18" s="137"/>
      <c r="W18" s="137"/>
      <c r="X18" s="137"/>
      <c r="Y18" s="137"/>
      <c r="Z18" s="137"/>
    </row>
    <row r="19" spans="1:26" s="360" customFormat="1" x14ac:dyDescent="0.2">
      <c r="A19" s="169" t="s">
        <v>107</v>
      </c>
      <c r="B19" s="380"/>
      <c r="C19" s="381"/>
      <c r="D19" s="381"/>
      <c r="E19" s="30">
        <v>0</v>
      </c>
      <c r="F19" s="134"/>
      <c r="G19" s="141"/>
      <c r="H19" s="137"/>
      <c r="I19" s="137"/>
      <c r="J19" s="137"/>
      <c r="K19" s="137"/>
      <c r="L19" s="137"/>
      <c r="M19" s="137"/>
      <c r="N19" s="137"/>
      <c r="O19" s="137"/>
      <c r="P19" s="137"/>
      <c r="Q19" s="137"/>
      <c r="R19" s="137"/>
      <c r="S19" s="137"/>
      <c r="T19" s="137"/>
      <c r="U19" s="137"/>
      <c r="V19" s="137"/>
      <c r="W19" s="137"/>
      <c r="X19" s="137"/>
      <c r="Y19" s="137"/>
      <c r="Z19" s="137"/>
    </row>
    <row r="20" spans="1:26" s="360" customFormat="1" x14ac:dyDescent="0.2">
      <c r="A20" s="169" t="s">
        <v>108</v>
      </c>
      <c r="B20" s="380"/>
      <c r="C20" s="381"/>
      <c r="D20" s="381"/>
      <c r="E20" s="30">
        <v>0</v>
      </c>
      <c r="F20" s="134"/>
      <c r="G20" s="141"/>
      <c r="H20" s="137"/>
      <c r="I20" s="137"/>
      <c r="J20" s="137"/>
      <c r="K20" s="137"/>
      <c r="L20" s="137"/>
      <c r="M20" s="137"/>
      <c r="N20" s="137"/>
      <c r="O20" s="137"/>
      <c r="P20" s="137"/>
      <c r="Q20" s="137"/>
      <c r="R20" s="137"/>
      <c r="S20" s="137"/>
      <c r="T20" s="137"/>
      <c r="U20" s="137"/>
      <c r="V20" s="137"/>
      <c r="W20" s="137"/>
      <c r="X20" s="137"/>
      <c r="Y20" s="137"/>
      <c r="Z20" s="137"/>
    </row>
    <row r="21" spans="1:26" s="360" customFormat="1" x14ac:dyDescent="0.2">
      <c r="A21" s="169" t="s">
        <v>109</v>
      </c>
      <c r="B21" s="380"/>
      <c r="C21" s="381"/>
      <c r="D21" s="381"/>
      <c r="E21" s="30">
        <v>0</v>
      </c>
      <c r="F21" s="134"/>
      <c r="G21" s="141"/>
      <c r="H21" s="137"/>
      <c r="I21" s="137"/>
      <c r="J21" s="137"/>
      <c r="K21" s="137"/>
      <c r="L21" s="137"/>
      <c r="M21" s="137"/>
      <c r="N21" s="137"/>
      <c r="O21" s="137"/>
      <c r="P21" s="137"/>
      <c r="Q21" s="137"/>
      <c r="R21" s="137"/>
      <c r="S21" s="137"/>
      <c r="T21" s="137"/>
      <c r="U21" s="137"/>
      <c r="V21" s="137"/>
      <c r="W21" s="137"/>
      <c r="X21" s="137"/>
      <c r="Y21" s="137"/>
      <c r="Z21" s="137"/>
    </row>
    <row r="22" spans="1:26" s="360" customFormat="1" x14ac:dyDescent="0.2">
      <c r="A22" s="169" t="s">
        <v>468</v>
      </c>
      <c r="B22" s="380"/>
      <c r="C22" s="381"/>
      <c r="D22" s="381"/>
      <c r="E22" s="30">
        <v>0</v>
      </c>
      <c r="F22" s="134"/>
      <c r="G22" s="141"/>
      <c r="H22" s="137"/>
      <c r="I22" s="137"/>
      <c r="J22" s="137"/>
      <c r="K22" s="137"/>
      <c r="L22" s="137"/>
      <c r="M22" s="137"/>
      <c r="N22" s="137"/>
      <c r="O22" s="137"/>
      <c r="P22" s="137"/>
      <c r="Q22" s="137"/>
      <c r="R22" s="137"/>
      <c r="S22" s="137"/>
      <c r="T22" s="137"/>
      <c r="U22" s="137"/>
      <c r="V22" s="137"/>
      <c r="W22" s="137"/>
      <c r="X22" s="137"/>
      <c r="Y22" s="137"/>
      <c r="Z22" s="137"/>
    </row>
    <row r="23" spans="1:26" s="360" customFormat="1" x14ac:dyDescent="0.2">
      <c r="A23" s="169" t="s">
        <v>469</v>
      </c>
      <c r="B23" s="380"/>
      <c r="C23" s="381"/>
      <c r="D23" s="381"/>
      <c r="E23" s="30">
        <v>0</v>
      </c>
      <c r="F23" s="134"/>
      <c r="G23" s="141"/>
      <c r="H23" s="137"/>
      <c r="I23" s="137"/>
      <c r="J23" s="137"/>
      <c r="K23" s="137"/>
      <c r="L23" s="137"/>
      <c r="M23" s="137"/>
      <c r="N23" s="137"/>
      <c r="O23" s="137"/>
      <c r="P23" s="137"/>
      <c r="Q23" s="137"/>
      <c r="R23" s="137"/>
      <c r="S23" s="137"/>
      <c r="T23" s="137"/>
      <c r="U23" s="137"/>
      <c r="V23" s="137"/>
      <c r="W23" s="137"/>
      <c r="X23" s="137"/>
      <c r="Y23" s="137"/>
      <c r="Z23" s="137"/>
    </row>
    <row r="24" spans="1:26" s="360" customFormat="1" x14ac:dyDescent="0.2">
      <c r="A24" s="169" t="s">
        <v>470</v>
      </c>
      <c r="B24" s="380"/>
      <c r="C24" s="381"/>
      <c r="D24" s="381"/>
      <c r="E24" s="30">
        <v>0</v>
      </c>
      <c r="F24" s="134"/>
      <c r="G24" s="141"/>
      <c r="H24" s="137"/>
      <c r="I24" s="137"/>
      <c r="J24" s="137"/>
      <c r="K24" s="137"/>
      <c r="L24" s="137"/>
      <c r="M24" s="137"/>
      <c r="N24" s="137"/>
      <c r="O24" s="137"/>
      <c r="P24" s="137"/>
      <c r="Q24" s="137"/>
      <c r="R24" s="137"/>
      <c r="S24" s="137"/>
      <c r="T24" s="137"/>
      <c r="U24" s="137"/>
      <c r="V24" s="137"/>
      <c r="W24" s="137"/>
      <c r="X24" s="137"/>
      <c r="Y24" s="137"/>
      <c r="Z24" s="137"/>
    </row>
    <row r="25" spans="1:26" s="360" customFormat="1" x14ac:dyDescent="0.2">
      <c r="A25" s="169" t="s">
        <v>471</v>
      </c>
      <c r="B25" s="380"/>
      <c r="C25" s="381"/>
      <c r="D25" s="381"/>
      <c r="E25" s="30">
        <v>0</v>
      </c>
      <c r="F25" s="134"/>
      <c r="G25" s="141"/>
      <c r="H25" s="137"/>
      <c r="I25" s="137"/>
      <c r="J25" s="137"/>
      <c r="K25" s="137"/>
      <c r="L25" s="137"/>
      <c r="M25" s="137"/>
      <c r="N25" s="137"/>
      <c r="O25" s="137"/>
      <c r="P25" s="137"/>
      <c r="Q25" s="137"/>
      <c r="R25" s="137"/>
      <c r="S25" s="137"/>
      <c r="T25" s="137"/>
      <c r="U25" s="137"/>
      <c r="V25" s="137"/>
      <c r="W25" s="137"/>
      <c r="X25" s="137"/>
      <c r="Y25" s="137"/>
      <c r="Z25" s="137"/>
    </row>
    <row r="26" spans="1:26" s="360" customFormat="1" x14ac:dyDescent="0.2">
      <c r="A26" s="169" t="s">
        <v>472</v>
      </c>
      <c r="B26" s="380"/>
      <c r="C26" s="381"/>
      <c r="D26" s="381"/>
      <c r="E26" s="30">
        <v>0</v>
      </c>
      <c r="F26" s="134"/>
      <c r="G26" s="141"/>
      <c r="H26" s="137"/>
      <c r="I26" s="137"/>
      <c r="J26" s="137"/>
      <c r="K26" s="137"/>
      <c r="L26" s="137"/>
      <c r="M26" s="137"/>
      <c r="N26" s="137"/>
      <c r="O26" s="137"/>
      <c r="P26" s="137"/>
      <c r="Q26" s="137"/>
      <c r="R26" s="137"/>
      <c r="S26" s="137"/>
      <c r="T26" s="137"/>
      <c r="U26" s="137"/>
      <c r="V26" s="137"/>
      <c r="W26" s="137"/>
      <c r="X26" s="137"/>
      <c r="Y26" s="137"/>
      <c r="Z26" s="137"/>
    </row>
    <row r="27" spans="1:26" s="360" customFormat="1" x14ac:dyDescent="0.2">
      <c r="A27" s="169" t="s">
        <v>473</v>
      </c>
      <c r="B27" s="380"/>
      <c r="C27" s="381"/>
      <c r="D27" s="381"/>
      <c r="E27" s="30">
        <v>0</v>
      </c>
      <c r="F27" s="134"/>
      <c r="G27" s="141"/>
      <c r="H27" s="137"/>
      <c r="I27" s="137"/>
      <c r="J27" s="137"/>
      <c r="K27" s="137"/>
      <c r="L27" s="137"/>
      <c r="M27" s="137"/>
      <c r="N27" s="137"/>
      <c r="O27" s="137"/>
      <c r="P27" s="137"/>
      <c r="Q27" s="137"/>
      <c r="R27" s="137"/>
      <c r="S27" s="137"/>
      <c r="T27" s="137"/>
      <c r="U27" s="137"/>
      <c r="V27" s="137"/>
      <c r="W27" s="137"/>
      <c r="X27" s="137"/>
      <c r="Y27" s="137"/>
      <c r="Z27" s="137"/>
    </row>
    <row r="28" spans="1:26" ht="15" customHeight="1" x14ac:dyDescent="0.2">
      <c r="A28" s="169" t="s">
        <v>474</v>
      </c>
      <c r="B28" s="403"/>
      <c r="C28" s="403"/>
      <c r="D28" s="403"/>
      <c r="E28" s="30">
        <v>0</v>
      </c>
    </row>
    <row r="29" spans="1:26" ht="15" customHeight="1" x14ac:dyDescent="0.2">
      <c r="A29" s="169" t="s">
        <v>475</v>
      </c>
      <c r="B29" s="403"/>
      <c r="C29" s="403"/>
      <c r="D29" s="403"/>
      <c r="E29" s="30">
        <v>0</v>
      </c>
    </row>
    <row r="30" spans="1:26" ht="15" customHeight="1" x14ac:dyDescent="0.2">
      <c r="A30" s="169" t="s">
        <v>476</v>
      </c>
      <c r="B30" s="403"/>
      <c r="C30" s="403"/>
      <c r="D30" s="403"/>
      <c r="E30" s="30">
        <v>0</v>
      </c>
    </row>
    <row r="31" spans="1:26" ht="15" customHeight="1" thickBot="1" x14ac:dyDescent="0.25">
      <c r="A31" s="169" t="s">
        <v>477</v>
      </c>
      <c r="B31" s="403"/>
      <c r="C31" s="403"/>
      <c r="D31" s="403"/>
      <c r="E31" s="33">
        <v>0</v>
      </c>
    </row>
    <row r="32" spans="1:26" ht="15" customHeight="1" x14ac:dyDescent="0.2">
      <c r="A32" s="169"/>
      <c r="B32" s="248"/>
      <c r="C32" s="2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248"/>
      <c r="C40" s="248"/>
      <c r="D40" s="41" t="s">
        <v>137</v>
      </c>
      <c r="E40" s="42">
        <f>SUM(E35:E39)</f>
        <v>0</v>
      </c>
    </row>
    <row r="41" spans="1:7" x14ac:dyDescent="0.2">
      <c r="A41" s="169"/>
      <c r="B41" s="248"/>
      <c r="C41" s="248"/>
      <c r="D41" s="2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2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26" ht="15" customHeight="1" thickBot="1" x14ac:dyDescent="0.25">
      <c r="A65" s="169" t="s">
        <v>144</v>
      </c>
      <c r="B65" s="403"/>
      <c r="C65" s="403"/>
      <c r="D65" s="403"/>
      <c r="E65" s="33">
        <v>0</v>
      </c>
    </row>
    <row r="66" spans="1:26" ht="15" customHeight="1" x14ac:dyDescent="0.2">
      <c r="A66" s="169"/>
      <c r="B66" s="248"/>
      <c r="C66" s="248"/>
      <c r="D66" s="41" t="s">
        <v>145</v>
      </c>
      <c r="E66" s="42">
        <f>SUM(E61:E65)</f>
        <v>0</v>
      </c>
    </row>
    <row r="67" spans="1:26" ht="15" x14ac:dyDescent="0.2">
      <c r="A67" s="169"/>
      <c r="B67" s="169"/>
      <c r="C67" s="171"/>
      <c r="D67" s="168"/>
      <c r="E67" s="172"/>
    </row>
    <row r="68" spans="1:26" ht="25.5" x14ac:dyDescent="0.2">
      <c r="A68" s="173" t="s">
        <v>18</v>
      </c>
      <c r="B68" s="400" t="s">
        <v>110</v>
      </c>
      <c r="C68" s="400"/>
      <c r="D68" s="400"/>
      <c r="E68" s="174" t="s">
        <v>113</v>
      </c>
      <c r="F68" s="135"/>
      <c r="G68" s="140"/>
    </row>
    <row r="69" spans="1:26" x14ac:dyDescent="0.2">
      <c r="A69" s="169" t="s">
        <v>146</v>
      </c>
      <c r="B69" s="401" t="s">
        <v>152</v>
      </c>
      <c r="C69" s="402"/>
      <c r="D69" s="402"/>
      <c r="E69" s="30">
        <v>0</v>
      </c>
      <c r="F69" s="136"/>
      <c r="G69" s="141"/>
    </row>
    <row r="70" spans="1:26" ht="15" customHeight="1" x14ac:dyDescent="0.2">
      <c r="A70" s="169" t="s">
        <v>147</v>
      </c>
      <c r="B70" s="403"/>
      <c r="C70" s="403"/>
      <c r="D70" s="403"/>
      <c r="E70" s="30">
        <v>0</v>
      </c>
    </row>
    <row r="71" spans="1:26" s="360" customFormat="1" ht="15" customHeight="1" x14ac:dyDescent="0.2">
      <c r="A71" s="169" t="s">
        <v>148</v>
      </c>
      <c r="B71" s="382"/>
      <c r="C71" s="382"/>
      <c r="D71" s="382"/>
      <c r="E71" s="30">
        <v>0</v>
      </c>
      <c r="F71" s="133"/>
      <c r="G71" s="137"/>
      <c r="H71" s="137"/>
      <c r="I71" s="137"/>
      <c r="J71" s="137"/>
      <c r="K71" s="137"/>
      <c r="L71" s="137"/>
      <c r="M71" s="137"/>
      <c r="N71" s="137"/>
      <c r="O71" s="137"/>
      <c r="P71" s="137"/>
      <c r="Q71" s="137"/>
      <c r="R71" s="137"/>
      <c r="S71" s="137"/>
      <c r="T71" s="137"/>
      <c r="U71" s="137"/>
      <c r="V71" s="137"/>
      <c r="W71" s="137"/>
      <c r="X71" s="137"/>
      <c r="Y71" s="137"/>
      <c r="Z71" s="137"/>
    </row>
    <row r="72" spans="1:26" s="360" customFormat="1" ht="15" customHeight="1" x14ac:dyDescent="0.2">
      <c r="A72" s="169" t="s">
        <v>149</v>
      </c>
      <c r="B72" s="382"/>
      <c r="C72" s="382"/>
      <c r="D72" s="382"/>
      <c r="E72" s="30">
        <v>0</v>
      </c>
      <c r="F72" s="133"/>
      <c r="G72" s="137"/>
      <c r="H72" s="137"/>
      <c r="I72" s="137"/>
      <c r="J72" s="137"/>
      <c r="K72" s="137"/>
      <c r="L72" s="137"/>
      <c r="M72" s="137"/>
      <c r="N72" s="137"/>
      <c r="O72" s="137"/>
      <c r="P72" s="137"/>
      <c r="Q72" s="137"/>
      <c r="R72" s="137"/>
      <c r="S72" s="137"/>
      <c r="T72" s="137"/>
      <c r="U72" s="137"/>
      <c r="V72" s="137"/>
      <c r="W72" s="137"/>
      <c r="X72" s="137"/>
      <c r="Y72" s="137"/>
      <c r="Z72" s="137"/>
    </row>
    <row r="73" spans="1:26" s="360" customFormat="1" ht="15" customHeight="1" x14ac:dyDescent="0.2">
      <c r="A73" s="169" t="s">
        <v>150</v>
      </c>
      <c r="B73" s="382"/>
      <c r="C73" s="382"/>
      <c r="D73" s="382"/>
      <c r="E73" s="30">
        <v>0</v>
      </c>
      <c r="F73" s="133"/>
      <c r="G73" s="137"/>
      <c r="H73" s="137"/>
      <c r="I73" s="137"/>
      <c r="J73" s="137"/>
      <c r="K73" s="137"/>
      <c r="L73" s="137"/>
      <c r="M73" s="137"/>
      <c r="N73" s="137"/>
      <c r="O73" s="137"/>
      <c r="P73" s="137"/>
      <c r="Q73" s="137"/>
      <c r="R73" s="137"/>
      <c r="S73" s="137"/>
      <c r="T73" s="137"/>
      <c r="U73" s="137"/>
      <c r="V73" s="137"/>
      <c r="W73" s="137"/>
      <c r="X73" s="137"/>
      <c r="Y73" s="137"/>
      <c r="Z73" s="137"/>
    </row>
    <row r="74" spans="1:26" s="360" customFormat="1" ht="15" customHeight="1" x14ac:dyDescent="0.2">
      <c r="A74" s="169" t="s">
        <v>151</v>
      </c>
      <c r="B74" s="382"/>
      <c r="C74" s="382"/>
      <c r="D74" s="382"/>
      <c r="E74" s="30">
        <v>0</v>
      </c>
      <c r="F74" s="133"/>
      <c r="G74" s="137"/>
      <c r="H74" s="137"/>
      <c r="I74" s="137"/>
      <c r="J74" s="137"/>
      <c r="K74" s="137"/>
      <c r="L74" s="137"/>
      <c r="M74" s="137"/>
      <c r="N74" s="137"/>
      <c r="O74" s="137"/>
      <c r="P74" s="137"/>
      <c r="Q74" s="137"/>
      <c r="R74" s="137"/>
      <c r="S74" s="137"/>
      <c r="T74" s="137"/>
      <c r="U74" s="137"/>
      <c r="V74" s="137"/>
      <c r="W74" s="137"/>
      <c r="X74" s="137"/>
      <c r="Y74" s="137"/>
      <c r="Z74" s="137"/>
    </row>
    <row r="75" spans="1:26" s="360" customFormat="1" ht="15" customHeight="1" x14ac:dyDescent="0.2">
      <c r="A75" s="169" t="s">
        <v>155</v>
      </c>
      <c r="B75" s="382"/>
      <c r="C75" s="382"/>
      <c r="D75" s="382"/>
      <c r="E75" s="30">
        <v>0</v>
      </c>
      <c r="F75" s="133"/>
      <c r="G75" s="137"/>
      <c r="H75" s="137"/>
      <c r="I75" s="137"/>
      <c r="J75" s="137"/>
      <c r="K75" s="137"/>
      <c r="L75" s="137"/>
      <c r="M75" s="137"/>
      <c r="N75" s="137"/>
      <c r="O75" s="137"/>
      <c r="P75" s="137"/>
      <c r="Q75" s="137"/>
      <c r="R75" s="137"/>
      <c r="S75" s="137"/>
      <c r="T75" s="137"/>
      <c r="U75" s="137"/>
      <c r="V75" s="137"/>
      <c r="W75" s="137"/>
      <c r="X75" s="137"/>
      <c r="Y75" s="137"/>
      <c r="Z75" s="137"/>
    </row>
    <row r="76" spans="1:26" ht="15" customHeight="1" x14ac:dyDescent="0.2">
      <c r="A76" s="169" t="s">
        <v>156</v>
      </c>
      <c r="B76" s="403"/>
      <c r="C76" s="403"/>
      <c r="D76" s="403"/>
      <c r="E76" s="30">
        <v>0</v>
      </c>
    </row>
    <row r="77" spans="1:26" ht="15" customHeight="1" x14ac:dyDescent="0.2">
      <c r="A77" s="169" t="s">
        <v>157</v>
      </c>
      <c r="B77" s="403"/>
      <c r="C77" s="403"/>
      <c r="D77" s="403"/>
      <c r="E77" s="30">
        <v>0</v>
      </c>
    </row>
    <row r="78" spans="1:26" ht="15" customHeight="1" thickBot="1" x14ac:dyDescent="0.25">
      <c r="A78" s="169" t="s">
        <v>158</v>
      </c>
      <c r="B78" s="403"/>
      <c r="C78" s="403"/>
      <c r="D78" s="403"/>
      <c r="E78" s="33">
        <v>0</v>
      </c>
    </row>
    <row r="79" spans="1:26" ht="15" customHeight="1" x14ac:dyDescent="0.2">
      <c r="A79" s="169"/>
      <c r="B79" s="248"/>
      <c r="C79" s="248"/>
      <c r="D79" s="41" t="s">
        <v>191</v>
      </c>
      <c r="E79" s="42">
        <f>SUM(E69:E78)</f>
        <v>0</v>
      </c>
    </row>
    <row r="80" spans="1:26" ht="15" customHeight="1" x14ac:dyDescent="0.2">
      <c r="A80" s="169"/>
      <c r="B80" s="248"/>
      <c r="C80" s="248"/>
      <c r="D80" s="2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26" ht="15" customHeight="1" x14ac:dyDescent="0.2">
      <c r="A97" s="169" t="s">
        <v>148</v>
      </c>
      <c r="B97" s="403"/>
      <c r="C97" s="403"/>
      <c r="D97" s="403"/>
      <c r="E97" s="30">
        <v>0</v>
      </c>
    </row>
    <row r="98" spans="1:26" ht="15" customHeight="1" x14ac:dyDescent="0.2">
      <c r="A98" s="169" t="s">
        <v>149</v>
      </c>
      <c r="B98" s="403"/>
      <c r="C98" s="403"/>
      <c r="D98" s="403"/>
      <c r="E98" s="30">
        <v>0</v>
      </c>
    </row>
    <row r="99" spans="1:26" ht="15" customHeight="1" thickBot="1" x14ac:dyDescent="0.25">
      <c r="A99" s="169" t="s">
        <v>150</v>
      </c>
      <c r="B99" s="403"/>
      <c r="C99" s="403"/>
      <c r="D99" s="403"/>
      <c r="E99" s="33">
        <v>0</v>
      </c>
    </row>
    <row r="100" spans="1:26" ht="15" customHeight="1" x14ac:dyDescent="0.2">
      <c r="A100" s="169"/>
      <c r="B100" s="248"/>
      <c r="C100" s="248"/>
      <c r="D100" s="41" t="s">
        <v>193</v>
      </c>
      <c r="E100" s="42">
        <f>SUM(E95:E99)</f>
        <v>0</v>
      </c>
    </row>
    <row r="101" spans="1:26" x14ac:dyDescent="0.2">
      <c r="A101" s="133"/>
      <c r="B101" s="133"/>
      <c r="C101" s="133"/>
      <c r="D101" s="133"/>
      <c r="E101" s="133"/>
    </row>
    <row r="102" spans="1:26" x14ac:dyDescent="0.2">
      <c r="A102" s="133"/>
      <c r="B102" s="133"/>
      <c r="C102" s="133"/>
      <c r="D102" s="43" t="s">
        <v>20</v>
      </c>
      <c r="E102" s="44">
        <f>SUM(E100,E92,E79,E66,E58,E40,E32,E15)</f>
        <v>0</v>
      </c>
    </row>
    <row r="103" spans="1:26" x14ac:dyDescent="0.2">
      <c r="A103" s="133"/>
      <c r="B103" s="133"/>
      <c r="C103" s="133"/>
      <c r="D103" s="133"/>
      <c r="E103" s="133"/>
    </row>
    <row r="104" spans="1:26" x14ac:dyDescent="0.2">
      <c r="A104" s="39" t="s">
        <v>164</v>
      </c>
      <c r="B104" s="133"/>
      <c r="C104" s="133"/>
      <c r="D104" s="133"/>
      <c r="E104" s="133"/>
    </row>
    <row r="105" spans="1:26" ht="15" x14ac:dyDescent="0.2">
      <c r="A105" s="133"/>
      <c r="B105" s="404"/>
      <c r="C105" s="404"/>
      <c r="D105" s="404"/>
      <c r="E105" s="133"/>
    </row>
    <row r="106" spans="1:26" ht="26.25" customHeight="1" x14ac:dyDescent="0.2">
      <c r="A106" s="166" t="s">
        <v>165</v>
      </c>
      <c r="B106" s="162" t="s">
        <v>167</v>
      </c>
      <c r="C106" s="405" t="s">
        <v>232</v>
      </c>
      <c r="D106" s="406"/>
      <c r="E106" s="399" t="s">
        <v>166</v>
      </c>
      <c r="F106" s="135"/>
    </row>
    <row r="107" spans="1:26" x14ac:dyDescent="0.2">
      <c r="A107" s="254" t="s">
        <v>82</v>
      </c>
      <c r="B107" s="78">
        <v>0</v>
      </c>
      <c r="C107" s="407" t="s">
        <v>27</v>
      </c>
      <c r="D107" s="408"/>
      <c r="E107" s="399"/>
    </row>
    <row r="108" spans="1:26" s="266" customFormat="1" ht="29.25" customHeight="1" x14ac:dyDescent="0.2">
      <c r="A108" s="265" t="s">
        <v>336</v>
      </c>
      <c r="B108" s="78">
        <v>0</v>
      </c>
      <c r="C108" s="407" t="s">
        <v>27</v>
      </c>
      <c r="D108" s="408"/>
      <c r="E108" s="399"/>
      <c r="F108" s="133"/>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x14ac:dyDescent="0.2">
      <c r="A109" s="254" t="s">
        <v>83</v>
      </c>
      <c r="B109" s="78">
        <v>0</v>
      </c>
      <c r="C109" s="407" t="s">
        <v>36</v>
      </c>
      <c r="D109" s="408"/>
      <c r="E109" s="399"/>
    </row>
    <row r="110" spans="1:26" ht="25.5" x14ac:dyDescent="0.2">
      <c r="A110" s="252" t="s">
        <v>84</v>
      </c>
      <c r="B110" s="78">
        <v>0</v>
      </c>
      <c r="C110" s="407" t="s">
        <v>27</v>
      </c>
      <c r="D110" s="408"/>
      <c r="E110" s="399"/>
    </row>
    <row r="111" spans="1:26" ht="13.5" thickBot="1" x14ac:dyDescent="0.25">
      <c r="A111" s="254" t="s">
        <v>85</v>
      </c>
      <c r="B111" s="175">
        <v>0</v>
      </c>
      <c r="C111" s="407" t="s">
        <v>32</v>
      </c>
      <c r="D111" s="408"/>
      <c r="E111" s="399"/>
    </row>
    <row r="112" spans="1:26" ht="15" x14ac:dyDescent="0.2">
      <c r="A112" s="253" t="s">
        <v>172</v>
      </c>
      <c r="B112" s="164">
        <f>SUM(B107:B111)</f>
        <v>0</v>
      </c>
      <c r="C112" s="411"/>
      <c r="D112" s="411"/>
      <c r="E112" s="133"/>
    </row>
    <row r="113" spans="1:5" ht="15" x14ac:dyDescent="0.2">
      <c r="A113" s="134"/>
      <c r="B113" s="151"/>
      <c r="C113" s="256"/>
      <c r="D113" s="256"/>
      <c r="E113" s="133"/>
    </row>
    <row r="114" spans="1:5" ht="25.5" customHeight="1" x14ac:dyDescent="0.2">
      <c r="A114" s="166" t="s">
        <v>173</v>
      </c>
      <c r="B114" s="162" t="s">
        <v>167</v>
      </c>
      <c r="C114" s="405" t="s">
        <v>232</v>
      </c>
      <c r="D114" s="406"/>
      <c r="E114" s="135"/>
    </row>
    <row r="115" spans="1:5" x14ac:dyDescent="0.2">
      <c r="A115" s="254" t="s">
        <v>86</v>
      </c>
      <c r="B115" s="78">
        <v>0</v>
      </c>
      <c r="C115" s="409" t="s">
        <v>24</v>
      </c>
      <c r="D115" s="410"/>
      <c r="E115" s="136"/>
    </row>
    <row r="116" spans="1:5" x14ac:dyDescent="0.2">
      <c r="A116" s="254" t="s">
        <v>87</v>
      </c>
      <c r="B116" s="78">
        <v>0</v>
      </c>
      <c r="C116" s="409" t="s">
        <v>24</v>
      </c>
      <c r="D116" s="410"/>
      <c r="E116" s="136"/>
    </row>
    <row r="117" spans="1:5" x14ac:dyDescent="0.2">
      <c r="A117" s="254" t="s">
        <v>88</v>
      </c>
      <c r="B117" s="78">
        <v>0</v>
      </c>
      <c r="C117" s="407" t="s">
        <v>27</v>
      </c>
      <c r="D117" s="407"/>
      <c r="E117" s="136"/>
    </row>
    <row r="118" spans="1:5" x14ac:dyDescent="0.2">
      <c r="A118" s="254" t="s">
        <v>89</v>
      </c>
      <c r="B118" s="78">
        <v>0</v>
      </c>
      <c r="C118" s="409" t="s">
        <v>213</v>
      </c>
      <c r="D118" s="410"/>
      <c r="E118" s="136"/>
    </row>
    <row r="119" spans="1:5" ht="13.5" thickBot="1" x14ac:dyDescent="0.25">
      <c r="A119" s="254" t="s">
        <v>90</v>
      </c>
      <c r="B119" s="175">
        <v>0</v>
      </c>
      <c r="C119" s="409" t="s">
        <v>27</v>
      </c>
      <c r="D119" s="410"/>
      <c r="E119" s="136"/>
    </row>
    <row r="120" spans="1:5" ht="15" x14ac:dyDescent="0.2">
      <c r="A120" s="253" t="s">
        <v>172</v>
      </c>
      <c r="B120" s="164">
        <f>SUM(B115:B119)</f>
        <v>0</v>
      </c>
      <c r="C120" s="411"/>
      <c r="D120" s="411"/>
      <c r="E120" s="133"/>
    </row>
    <row r="121" spans="1:5" ht="15" x14ac:dyDescent="0.2">
      <c r="A121" s="134"/>
      <c r="B121" s="151"/>
      <c r="C121" s="256"/>
      <c r="D121" s="256"/>
      <c r="E121" s="133"/>
    </row>
    <row r="122" spans="1:5" ht="25.5" customHeight="1" x14ac:dyDescent="0.2">
      <c r="A122" s="166" t="s">
        <v>174</v>
      </c>
      <c r="B122" s="162" t="s">
        <v>167</v>
      </c>
      <c r="C122" s="405" t="s">
        <v>232</v>
      </c>
      <c r="D122" s="406"/>
      <c r="E122" s="135"/>
    </row>
    <row r="123" spans="1:5" x14ac:dyDescent="0.2">
      <c r="A123" s="254" t="s">
        <v>86</v>
      </c>
      <c r="B123" s="78">
        <v>0</v>
      </c>
      <c r="C123" s="409" t="s">
        <v>24</v>
      </c>
      <c r="D123" s="410"/>
      <c r="E123" s="136"/>
    </row>
    <row r="124" spans="1:5" x14ac:dyDescent="0.2">
      <c r="A124" s="254" t="s">
        <v>87</v>
      </c>
      <c r="B124" s="78">
        <v>0</v>
      </c>
      <c r="C124" s="409" t="s">
        <v>24</v>
      </c>
      <c r="D124" s="410"/>
      <c r="E124" s="136"/>
    </row>
    <row r="125" spans="1:5" x14ac:dyDescent="0.2">
      <c r="A125" s="254" t="s">
        <v>88</v>
      </c>
      <c r="B125" s="78">
        <v>0</v>
      </c>
      <c r="C125" s="407" t="s">
        <v>27</v>
      </c>
      <c r="D125" s="407"/>
      <c r="E125" s="136"/>
    </row>
    <row r="126" spans="1:5" x14ac:dyDescent="0.2">
      <c r="A126" s="254" t="s">
        <v>89</v>
      </c>
      <c r="B126" s="78">
        <v>0</v>
      </c>
      <c r="C126" s="409" t="s">
        <v>213</v>
      </c>
      <c r="D126" s="410"/>
      <c r="E126" s="136"/>
    </row>
    <row r="127" spans="1:5" ht="13.5" thickBot="1" x14ac:dyDescent="0.25">
      <c r="A127" s="254" t="s">
        <v>90</v>
      </c>
      <c r="B127" s="175">
        <v>0</v>
      </c>
      <c r="C127" s="409" t="s">
        <v>27</v>
      </c>
      <c r="D127" s="410"/>
      <c r="E127" s="136"/>
    </row>
    <row r="128" spans="1:5" ht="15" x14ac:dyDescent="0.2">
      <c r="A128" s="253" t="s">
        <v>172</v>
      </c>
      <c r="B128" s="164">
        <f>SUM(B123:B127)</f>
        <v>0</v>
      </c>
      <c r="C128" s="411"/>
      <c r="D128" s="411"/>
      <c r="E128" s="133"/>
    </row>
    <row r="129" spans="1:26" ht="15" x14ac:dyDescent="0.2">
      <c r="A129" s="133"/>
      <c r="B129" s="151"/>
      <c r="C129" s="411"/>
      <c r="D129" s="411"/>
      <c r="E129" s="133"/>
    </row>
    <row r="130" spans="1:26" s="360" customFormat="1" ht="25.5" customHeight="1" x14ac:dyDescent="0.2">
      <c r="A130" s="166" t="s">
        <v>478</v>
      </c>
      <c r="B130" s="162" t="s">
        <v>167</v>
      </c>
      <c r="C130" s="405" t="s">
        <v>179</v>
      </c>
      <c r="D130" s="406"/>
      <c r="E130" s="135"/>
      <c r="F130" s="133"/>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s="360" customFormat="1" x14ac:dyDescent="0.2">
      <c r="A131" s="379" t="s">
        <v>86</v>
      </c>
      <c r="B131" s="176">
        <v>0</v>
      </c>
      <c r="C131" s="409" t="s">
        <v>24</v>
      </c>
      <c r="D131" s="410"/>
      <c r="E131" s="136"/>
      <c r="F131" s="133"/>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s="360" customFormat="1" x14ac:dyDescent="0.2">
      <c r="A132" s="379" t="s">
        <v>87</v>
      </c>
      <c r="B132" s="176">
        <v>0</v>
      </c>
      <c r="C132" s="409" t="s">
        <v>24</v>
      </c>
      <c r="D132" s="410"/>
      <c r="E132" s="136"/>
      <c r="F132" s="133"/>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s="360" customFormat="1" x14ac:dyDescent="0.2">
      <c r="A133" s="379" t="s">
        <v>88</v>
      </c>
      <c r="B133" s="176">
        <v>0</v>
      </c>
      <c r="C133" s="407" t="s">
        <v>27</v>
      </c>
      <c r="D133" s="407"/>
      <c r="E133" s="136"/>
      <c r="F133" s="133"/>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s="360" customFormat="1" x14ac:dyDescent="0.2">
      <c r="A134" s="379" t="s">
        <v>89</v>
      </c>
      <c r="B134" s="176">
        <v>0</v>
      </c>
      <c r="C134" s="409" t="s">
        <v>213</v>
      </c>
      <c r="D134" s="410"/>
      <c r="E134" s="136"/>
      <c r="F134" s="133"/>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s="360" customFormat="1" ht="13.5" thickBot="1" x14ac:dyDescent="0.25">
      <c r="A135" s="379" t="s">
        <v>90</v>
      </c>
      <c r="B135" s="175">
        <v>0</v>
      </c>
      <c r="C135" s="409" t="s">
        <v>27</v>
      </c>
      <c r="D135" s="410"/>
      <c r="E135" s="136"/>
      <c r="F135" s="133"/>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s="360" customFormat="1" ht="15" x14ac:dyDescent="0.2">
      <c r="A136" s="378" t="s">
        <v>172</v>
      </c>
      <c r="B136" s="164">
        <f>SUM(B131:B135)</f>
        <v>0</v>
      </c>
      <c r="C136" s="411"/>
      <c r="D136" s="411"/>
      <c r="E136" s="133"/>
      <c r="F136" s="133"/>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s="360" customFormat="1" ht="15" x14ac:dyDescent="0.2">
      <c r="A137" s="133"/>
      <c r="B137" s="133"/>
      <c r="C137" s="133"/>
      <c r="D137" s="168"/>
      <c r="E137" s="133"/>
      <c r="F137" s="133"/>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5.5" customHeight="1" x14ac:dyDescent="0.2">
      <c r="A138" s="166" t="s">
        <v>175</v>
      </c>
      <c r="B138" s="162" t="s">
        <v>167</v>
      </c>
      <c r="C138" s="405" t="s">
        <v>179</v>
      </c>
      <c r="D138" s="406"/>
      <c r="E138" s="135"/>
    </row>
    <row r="139" spans="1:26" x14ac:dyDescent="0.2">
      <c r="A139" s="254" t="s">
        <v>86</v>
      </c>
      <c r="B139" s="176">
        <v>0</v>
      </c>
      <c r="C139" s="409" t="s">
        <v>24</v>
      </c>
      <c r="D139" s="410"/>
      <c r="E139" s="136"/>
    </row>
    <row r="140" spans="1:26" x14ac:dyDescent="0.2">
      <c r="A140" s="254" t="s">
        <v>87</v>
      </c>
      <c r="B140" s="176">
        <v>0</v>
      </c>
      <c r="C140" s="409" t="s">
        <v>24</v>
      </c>
      <c r="D140" s="410"/>
      <c r="E140" s="136"/>
    </row>
    <row r="141" spans="1:26" x14ac:dyDescent="0.2">
      <c r="A141" s="254" t="s">
        <v>88</v>
      </c>
      <c r="B141" s="176">
        <v>0</v>
      </c>
      <c r="C141" s="407" t="s">
        <v>27</v>
      </c>
      <c r="D141" s="407"/>
      <c r="E141" s="136"/>
    </row>
    <row r="142" spans="1:26" x14ac:dyDescent="0.2">
      <c r="A142" s="254" t="s">
        <v>89</v>
      </c>
      <c r="B142" s="176">
        <v>0</v>
      </c>
      <c r="C142" s="409" t="s">
        <v>213</v>
      </c>
      <c r="D142" s="410"/>
      <c r="E142" s="136"/>
    </row>
    <row r="143" spans="1:26" ht="13.5" thickBot="1" x14ac:dyDescent="0.25">
      <c r="A143" s="254" t="s">
        <v>90</v>
      </c>
      <c r="B143" s="175">
        <v>0</v>
      </c>
      <c r="C143" s="409" t="s">
        <v>27</v>
      </c>
      <c r="D143" s="410"/>
      <c r="E143" s="136"/>
    </row>
    <row r="144" spans="1:26" ht="15" x14ac:dyDescent="0.2">
      <c r="A144" s="253"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254" t="s">
        <v>86</v>
      </c>
      <c r="B147" s="78">
        <v>0</v>
      </c>
      <c r="C147" s="409" t="s">
        <v>24</v>
      </c>
      <c r="D147" s="410"/>
      <c r="E147" s="136"/>
    </row>
    <row r="148" spans="1:5" x14ac:dyDescent="0.2">
      <c r="A148" s="254" t="s">
        <v>87</v>
      </c>
      <c r="B148" s="78">
        <v>0</v>
      </c>
      <c r="C148" s="409" t="s">
        <v>24</v>
      </c>
      <c r="D148" s="410"/>
      <c r="E148" s="136"/>
    </row>
    <row r="149" spans="1:5" x14ac:dyDescent="0.2">
      <c r="A149" s="254" t="s">
        <v>88</v>
      </c>
      <c r="B149" s="78">
        <v>0</v>
      </c>
      <c r="C149" s="407" t="s">
        <v>27</v>
      </c>
      <c r="D149" s="407"/>
      <c r="E149" s="136"/>
    </row>
    <row r="150" spans="1:5" x14ac:dyDescent="0.2">
      <c r="A150" s="254" t="s">
        <v>89</v>
      </c>
      <c r="B150" s="78">
        <v>0</v>
      </c>
      <c r="C150" s="409" t="s">
        <v>213</v>
      </c>
      <c r="D150" s="410"/>
      <c r="E150" s="136"/>
    </row>
    <row r="151" spans="1:5" ht="13.5" thickBot="1" x14ac:dyDescent="0.25">
      <c r="A151" s="254" t="s">
        <v>90</v>
      </c>
      <c r="B151" s="165">
        <v>0</v>
      </c>
      <c r="C151" s="409" t="s">
        <v>27</v>
      </c>
      <c r="D151" s="410"/>
      <c r="E151" s="136"/>
    </row>
    <row r="152" spans="1:5" ht="15" x14ac:dyDescent="0.2">
      <c r="A152" s="253"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254" t="s">
        <v>86</v>
      </c>
      <c r="B155" s="176">
        <v>0</v>
      </c>
      <c r="C155" s="409" t="s">
        <v>24</v>
      </c>
      <c r="D155" s="410"/>
      <c r="E155" s="136"/>
    </row>
    <row r="156" spans="1:5" x14ac:dyDescent="0.2">
      <c r="A156" s="254" t="s">
        <v>87</v>
      </c>
      <c r="B156" s="176">
        <v>0</v>
      </c>
      <c r="C156" s="409" t="s">
        <v>24</v>
      </c>
      <c r="D156" s="410"/>
      <c r="E156" s="136"/>
    </row>
    <row r="157" spans="1:5" x14ac:dyDescent="0.2">
      <c r="A157" s="254" t="s">
        <v>88</v>
      </c>
      <c r="B157" s="176">
        <v>0</v>
      </c>
      <c r="C157" s="407" t="s">
        <v>27</v>
      </c>
      <c r="D157" s="407"/>
      <c r="E157" s="136"/>
    </row>
    <row r="158" spans="1:5" x14ac:dyDescent="0.2">
      <c r="A158" s="254" t="s">
        <v>89</v>
      </c>
      <c r="B158" s="176">
        <v>0</v>
      </c>
      <c r="C158" s="409" t="s">
        <v>213</v>
      </c>
      <c r="D158" s="410"/>
      <c r="E158" s="136"/>
    </row>
    <row r="159" spans="1:5" ht="13.5" thickBot="1" x14ac:dyDescent="0.25">
      <c r="A159" s="254" t="s">
        <v>90</v>
      </c>
      <c r="B159" s="175">
        <v>0</v>
      </c>
      <c r="C159" s="409" t="s">
        <v>27</v>
      </c>
      <c r="D159" s="410"/>
      <c r="E159" s="136"/>
    </row>
    <row r="160" spans="1:5" ht="15" x14ac:dyDescent="0.2">
      <c r="A160" s="253" t="s">
        <v>172</v>
      </c>
      <c r="B160" s="164">
        <f>SUM(B155:B159)</f>
        <v>0</v>
      </c>
      <c r="C160" s="411"/>
      <c r="D160" s="411"/>
      <c r="E160" s="133"/>
    </row>
    <row r="161" spans="1:6" ht="15" x14ac:dyDescent="0.2">
      <c r="A161" s="134"/>
      <c r="B161" s="151"/>
      <c r="C161" s="256"/>
      <c r="D161" s="256"/>
      <c r="E161" s="133"/>
    </row>
    <row r="162" spans="1:6" ht="25.5" customHeight="1" x14ac:dyDescent="0.2">
      <c r="A162" s="166" t="s">
        <v>177</v>
      </c>
      <c r="B162" s="162" t="s">
        <v>167</v>
      </c>
      <c r="C162" s="405" t="s">
        <v>232</v>
      </c>
      <c r="D162" s="406"/>
      <c r="E162" s="135"/>
    </row>
    <row r="163" spans="1:6" x14ac:dyDescent="0.2">
      <c r="A163" s="254" t="s">
        <v>86</v>
      </c>
      <c r="B163" s="78">
        <v>0</v>
      </c>
      <c r="C163" s="409" t="s">
        <v>24</v>
      </c>
      <c r="D163" s="410"/>
      <c r="E163" s="136"/>
    </row>
    <row r="164" spans="1:6" x14ac:dyDescent="0.2">
      <c r="A164" s="254" t="s">
        <v>87</v>
      </c>
      <c r="B164" s="78">
        <v>0</v>
      </c>
      <c r="C164" s="409" t="s">
        <v>24</v>
      </c>
      <c r="D164" s="410"/>
      <c r="E164" s="136"/>
    </row>
    <row r="165" spans="1:6" x14ac:dyDescent="0.2">
      <c r="A165" s="254" t="s">
        <v>88</v>
      </c>
      <c r="B165" s="78">
        <v>0</v>
      </c>
      <c r="C165" s="407" t="s">
        <v>27</v>
      </c>
      <c r="D165" s="407"/>
      <c r="E165" s="136"/>
    </row>
    <row r="166" spans="1:6" x14ac:dyDescent="0.2">
      <c r="A166" s="254" t="s">
        <v>89</v>
      </c>
      <c r="B166" s="78">
        <v>0</v>
      </c>
      <c r="C166" s="409" t="s">
        <v>213</v>
      </c>
      <c r="D166" s="410"/>
      <c r="E166" s="136"/>
    </row>
    <row r="167" spans="1:6" ht="13.5" thickBot="1" x14ac:dyDescent="0.25">
      <c r="A167" s="254" t="s">
        <v>90</v>
      </c>
      <c r="B167" s="175">
        <v>0</v>
      </c>
      <c r="C167" s="409" t="s">
        <v>27</v>
      </c>
      <c r="D167" s="410"/>
      <c r="E167" s="136"/>
    </row>
    <row r="168" spans="1:6" ht="15" x14ac:dyDescent="0.2">
      <c r="A168" s="253" t="s">
        <v>172</v>
      </c>
      <c r="B168" s="164">
        <f>SUM(B163:B167)</f>
        <v>0</v>
      </c>
      <c r="C168" s="411"/>
      <c r="D168" s="411"/>
      <c r="E168" s="133"/>
    </row>
    <row r="169" spans="1:6" ht="15" x14ac:dyDescent="0.2">
      <c r="A169" s="263"/>
      <c r="B169" s="151"/>
      <c r="C169" s="256"/>
      <c r="D169" s="256"/>
      <c r="E169" s="133"/>
    </row>
    <row r="170" spans="1:6" ht="25.5" customHeight="1" x14ac:dyDescent="0.2">
      <c r="A170" s="166" t="s">
        <v>178</v>
      </c>
      <c r="B170" s="162" t="s">
        <v>167</v>
      </c>
      <c r="C170" s="405" t="s">
        <v>232</v>
      </c>
      <c r="D170" s="406"/>
      <c r="E170" s="135"/>
    </row>
    <row r="171" spans="1:6" x14ac:dyDescent="0.2">
      <c r="A171" s="254" t="s">
        <v>86</v>
      </c>
      <c r="B171" s="78">
        <v>0</v>
      </c>
      <c r="C171" s="409" t="s">
        <v>24</v>
      </c>
      <c r="D171" s="410"/>
      <c r="E171" s="136"/>
    </row>
    <row r="172" spans="1:6" ht="13.5" thickBot="1" x14ac:dyDescent="0.25">
      <c r="A172" s="253" t="s">
        <v>91</v>
      </c>
      <c r="B172" s="165">
        <v>0</v>
      </c>
      <c r="C172" s="407" t="s">
        <v>33</v>
      </c>
      <c r="D172" s="407"/>
      <c r="E172" s="136"/>
    </row>
    <row r="173" spans="1:6" ht="15" x14ac:dyDescent="0.2">
      <c r="A173" s="253" t="s">
        <v>172</v>
      </c>
      <c r="B173" s="164">
        <f>SUM(B171:B172)</f>
        <v>0</v>
      </c>
      <c r="C173" s="411"/>
      <c r="D173" s="411"/>
      <c r="E173" s="133"/>
    </row>
    <row r="174" spans="1:6" ht="15" x14ac:dyDescent="0.2">
      <c r="A174" s="263"/>
      <c r="B174" s="151"/>
      <c r="C174" s="256"/>
      <c r="D174" s="256"/>
      <c r="E174" s="133"/>
    </row>
    <row r="175" spans="1:6" ht="25.5" customHeight="1" x14ac:dyDescent="0.2">
      <c r="A175" s="166" t="s">
        <v>180</v>
      </c>
      <c r="B175" s="253" t="s">
        <v>110</v>
      </c>
      <c r="C175" s="160" t="s">
        <v>167</v>
      </c>
      <c r="D175" s="251" t="s">
        <v>232</v>
      </c>
      <c r="E175" s="135"/>
      <c r="F175" s="135"/>
    </row>
    <row r="176" spans="1:6" x14ac:dyDescent="0.2">
      <c r="A176" s="253" t="s">
        <v>94</v>
      </c>
      <c r="B176" s="78"/>
      <c r="C176" s="78">
        <v>0</v>
      </c>
      <c r="D176" s="255" t="s">
        <v>41</v>
      </c>
      <c r="E176" s="136"/>
    </row>
    <row r="177" spans="1:5" x14ac:dyDescent="0.2">
      <c r="A177" s="253" t="s">
        <v>92</v>
      </c>
      <c r="B177" s="78"/>
      <c r="C177" s="78">
        <v>0</v>
      </c>
      <c r="D177" s="255" t="s">
        <v>78</v>
      </c>
      <c r="E177" s="136"/>
    </row>
    <row r="178" spans="1:5" x14ac:dyDescent="0.2">
      <c r="A178" s="253" t="s">
        <v>29</v>
      </c>
      <c r="B178" s="78"/>
      <c r="C178" s="78">
        <v>0</v>
      </c>
      <c r="D178" s="255" t="s">
        <v>29</v>
      </c>
      <c r="E178" s="136"/>
    </row>
    <row r="179" spans="1:5" ht="25.5" x14ac:dyDescent="0.2">
      <c r="A179" s="251" t="s">
        <v>181</v>
      </c>
      <c r="B179" s="78"/>
      <c r="C179" s="78">
        <v>0</v>
      </c>
      <c r="D179" s="255" t="s">
        <v>24</v>
      </c>
      <c r="E179" s="136"/>
    </row>
    <row r="180" spans="1:5" x14ac:dyDescent="0.2">
      <c r="A180" s="253" t="s">
        <v>93</v>
      </c>
      <c r="B180" s="78"/>
      <c r="C180" s="78">
        <v>0</v>
      </c>
      <c r="D180" s="255" t="s">
        <v>24</v>
      </c>
      <c r="E180" s="136"/>
    </row>
    <row r="181" spans="1:5" x14ac:dyDescent="0.2">
      <c r="A181" s="253" t="s">
        <v>32</v>
      </c>
      <c r="B181" s="78"/>
      <c r="C181" s="78">
        <v>0</v>
      </c>
      <c r="D181" s="255" t="s">
        <v>32</v>
      </c>
      <c r="E181" s="136"/>
    </row>
    <row r="182" spans="1:5" ht="13.5" thickBot="1" x14ac:dyDescent="0.25">
      <c r="A182" s="253" t="s">
        <v>243</v>
      </c>
      <c r="B182" s="78"/>
      <c r="C182" s="165">
        <v>0</v>
      </c>
      <c r="D182" s="255" t="s">
        <v>28</v>
      </c>
      <c r="E182" s="136"/>
    </row>
    <row r="183" spans="1:5" ht="15" x14ac:dyDescent="0.2">
      <c r="A183" s="133"/>
      <c r="B183" s="55" t="s">
        <v>172</v>
      </c>
      <c r="C183" s="54">
        <f>SUM(C176:C182)</f>
        <v>0</v>
      </c>
      <c r="D183" s="411"/>
      <c r="E183" s="411"/>
    </row>
    <row r="184" spans="1:5" ht="15" x14ac:dyDescent="0.2">
      <c r="A184" s="134"/>
      <c r="B184" s="151"/>
      <c r="C184" s="152"/>
      <c r="D184" s="256"/>
      <c r="E184" s="133"/>
    </row>
    <row r="185" spans="1:5" ht="15.75" thickBot="1" x14ac:dyDescent="0.25">
      <c r="A185" s="134"/>
      <c r="B185" s="54" t="s">
        <v>95</v>
      </c>
      <c r="C185" s="56">
        <f>SUM(C183,B173,B168,B160,B152,B112,B120,B128,B144)</f>
        <v>0</v>
      </c>
      <c r="D185" s="256"/>
      <c r="E185" s="133"/>
    </row>
    <row r="186" spans="1:5" ht="15.75" thickBot="1" x14ac:dyDescent="0.25">
      <c r="A186" s="134"/>
      <c r="B186" s="54" t="s">
        <v>182</v>
      </c>
      <c r="C186" s="57">
        <f>C185*$E$186</f>
        <v>0</v>
      </c>
      <c r="D186" s="156" t="s">
        <v>183</v>
      </c>
      <c r="E186" s="155">
        <v>0</v>
      </c>
    </row>
    <row r="187" spans="1:5" ht="15" x14ac:dyDescent="0.2">
      <c r="A187" s="134"/>
      <c r="B187" s="153"/>
      <c r="C187" s="154"/>
      <c r="D187" s="256"/>
      <c r="E187" s="149"/>
    </row>
    <row r="188" spans="1:5" ht="15.75" thickBot="1" x14ac:dyDescent="0.25">
      <c r="A188" s="134"/>
      <c r="B188" s="54" t="s">
        <v>184</v>
      </c>
      <c r="C188" s="58">
        <f>SUM(C185:C186)</f>
        <v>0</v>
      </c>
      <c r="D188" s="256"/>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257" t="s">
        <v>19</v>
      </c>
      <c r="B196" s="48">
        <f>E15</f>
        <v>0</v>
      </c>
      <c r="C196" s="133"/>
      <c r="D196" s="133"/>
      <c r="E196" s="133"/>
    </row>
    <row r="197" spans="1:5" x14ac:dyDescent="0.2">
      <c r="A197" s="257" t="s">
        <v>17</v>
      </c>
      <c r="B197" s="48">
        <f>E32</f>
        <v>0</v>
      </c>
      <c r="C197" s="133"/>
      <c r="D197" s="133"/>
      <c r="E197" s="133"/>
    </row>
    <row r="198" spans="1:5" x14ac:dyDescent="0.2">
      <c r="A198" s="257" t="s">
        <v>197</v>
      </c>
      <c r="B198" s="48">
        <f>E40</f>
        <v>0</v>
      </c>
      <c r="C198" s="133"/>
      <c r="D198" s="133"/>
      <c r="E198" s="133"/>
    </row>
    <row r="199" spans="1:5" x14ac:dyDescent="0.2">
      <c r="A199" s="257" t="s">
        <v>67</v>
      </c>
      <c r="B199" s="48">
        <f>E58</f>
        <v>0</v>
      </c>
      <c r="C199" s="133"/>
      <c r="D199" s="133"/>
      <c r="E199" s="133"/>
    </row>
    <row r="200" spans="1:5" x14ac:dyDescent="0.2">
      <c r="A200" s="257" t="s">
        <v>139</v>
      </c>
      <c r="B200" s="48">
        <f>E66</f>
        <v>0</v>
      </c>
      <c r="C200" s="133"/>
      <c r="D200" s="133"/>
      <c r="E200" s="133"/>
    </row>
    <row r="201" spans="1:5" x14ac:dyDescent="0.2">
      <c r="A201" s="257" t="s">
        <v>18</v>
      </c>
      <c r="B201" s="48">
        <f>E79</f>
        <v>0</v>
      </c>
      <c r="C201" s="133"/>
      <c r="D201" s="133"/>
      <c r="E201" s="133"/>
    </row>
    <row r="202" spans="1:5" x14ac:dyDescent="0.2">
      <c r="A202" s="257" t="s">
        <v>154</v>
      </c>
      <c r="B202" s="48">
        <f>E92</f>
        <v>0</v>
      </c>
      <c r="C202" s="133"/>
      <c r="D202" s="133"/>
      <c r="E202" s="133"/>
    </row>
    <row r="203" spans="1:5" x14ac:dyDescent="0.2">
      <c r="A203" s="257" t="s">
        <v>198</v>
      </c>
      <c r="B203" s="48">
        <f>E100</f>
        <v>0</v>
      </c>
      <c r="C203" s="133"/>
      <c r="D203" s="133"/>
      <c r="E203" s="133"/>
    </row>
    <row r="204" spans="1:5" ht="13.5" thickBot="1" x14ac:dyDescent="0.25">
      <c r="A204" s="257"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257"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b1UEMlWdFlC8VSYbFEV85IHrXAz09c1O6xUuKtSkiAgLVd+/eD8C/C1Ps2D0n7bJUplFv+F8rhg+BARKex/eGQ==" saltValue="jCD4ispzmMVuJ2NKlhCqnw==" spinCount="100000" sheet="1" objects="1" scenarios="1" selectLockedCells="1"/>
  <mergeCells count="117">
    <mergeCell ref="B16:D16"/>
    <mergeCell ref="B17:D17"/>
    <mergeCell ref="B28:D28"/>
    <mergeCell ref="B29:D29"/>
    <mergeCell ref="B30:D30"/>
    <mergeCell ref="B31:D31"/>
    <mergeCell ref="C108:D108"/>
    <mergeCell ref="B42:D42"/>
    <mergeCell ref="B43:D43"/>
    <mergeCell ref="B44:D44"/>
    <mergeCell ref="B45:D45"/>
    <mergeCell ref="B46:D46"/>
    <mergeCell ref="B47:D47"/>
    <mergeCell ref="B34:D34"/>
    <mergeCell ref="B35:D35"/>
    <mergeCell ref="B36:D36"/>
    <mergeCell ref="B37:D37"/>
    <mergeCell ref="B38:D38"/>
    <mergeCell ref="B39:D39"/>
    <mergeCell ref="B54:D54"/>
    <mergeCell ref="B55:D55"/>
    <mergeCell ref="B56:D56"/>
    <mergeCell ref="B57:D57"/>
    <mergeCell ref="B60:D60"/>
    <mergeCell ref="B61:D61"/>
    <mergeCell ref="B48:D48"/>
    <mergeCell ref="B49:D49"/>
    <mergeCell ref="B50:D50"/>
    <mergeCell ref="B51:D51"/>
    <mergeCell ref="B52:D52"/>
    <mergeCell ref="B53:D53"/>
    <mergeCell ref="B70:D70"/>
    <mergeCell ref="B76:D76"/>
    <mergeCell ref="B77:D77"/>
    <mergeCell ref="B78:D78"/>
    <mergeCell ref="B81:D81"/>
    <mergeCell ref="B82:D82"/>
    <mergeCell ref="B62:D62"/>
    <mergeCell ref="B63:D63"/>
    <mergeCell ref="B64:D64"/>
    <mergeCell ref="B65:D65"/>
    <mergeCell ref="B68:D68"/>
    <mergeCell ref="B69:D69"/>
    <mergeCell ref="E106:E111"/>
    <mergeCell ref="C107:D107"/>
    <mergeCell ref="C109:D109"/>
    <mergeCell ref="C110:D110"/>
    <mergeCell ref="C111:D111"/>
    <mergeCell ref="B83:D83"/>
    <mergeCell ref="B90:D90"/>
    <mergeCell ref="B91:D91"/>
    <mergeCell ref="B94:D94"/>
    <mergeCell ref="B95:D95"/>
    <mergeCell ref="B96:D96"/>
    <mergeCell ref="C112:D112"/>
    <mergeCell ref="C114:D114"/>
    <mergeCell ref="C115:D115"/>
    <mergeCell ref="C116:D116"/>
    <mergeCell ref="C117:D117"/>
    <mergeCell ref="C118:D118"/>
    <mergeCell ref="B97:D97"/>
    <mergeCell ref="B98:D98"/>
    <mergeCell ref="B99:D99"/>
    <mergeCell ref="B105:D105"/>
    <mergeCell ref="C106:D106"/>
    <mergeCell ref="C126:D126"/>
    <mergeCell ref="C127:D127"/>
    <mergeCell ref="C128:D128"/>
    <mergeCell ref="C129:D129"/>
    <mergeCell ref="C138:D138"/>
    <mergeCell ref="C139:D139"/>
    <mergeCell ref="C119:D119"/>
    <mergeCell ref="C120:D120"/>
    <mergeCell ref="C122:D122"/>
    <mergeCell ref="C123:D123"/>
    <mergeCell ref="C124:D124"/>
    <mergeCell ref="C125:D125"/>
    <mergeCell ref="C130:D130"/>
    <mergeCell ref="C131:D131"/>
    <mergeCell ref="C132:D132"/>
    <mergeCell ref="C133:D133"/>
    <mergeCell ref="C134:D134"/>
    <mergeCell ref="C135:D135"/>
    <mergeCell ref="C136:D136"/>
    <mergeCell ref="C147:D147"/>
    <mergeCell ref="C148:D148"/>
    <mergeCell ref="C149:D149"/>
    <mergeCell ref="C150:D150"/>
    <mergeCell ref="C151:D151"/>
    <mergeCell ref="C152:D152"/>
    <mergeCell ref="C140:D140"/>
    <mergeCell ref="C141:D141"/>
    <mergeCell ref="C142:D142"/>
    <mergeCell ref="C143:D143"/>
    <mergeCell ref="C144:D144"/>
    <mergeCell ref="C146:D146"/>
    <mergeCell ref="C160:D160"/>
    <mergeCell ref="C162:D162"/>
    <mergeCell ref="C163:D163"/>
    <mergeCell ref="C164:D164"/>
    <mergeCell ref="C165:D165"/>
    <mergeCell ref="C166:D166"/>
    <mergeCell ref="C154:D154"/>
    <mergeCell ref="C155:D155"/>
    <mergeCell ref="C156:D156"/>
    <mergeCell ref="C157:D157"/>
    <mergeCell ref="C158:D158"/>
    <mergeCell ref="C159:D159"/>
    <mergeCell ref="D183:E183"/>
    <mergeCell ref="A195:B195"/>
    <mergeCell ref="A206:B206"/>
    <mergeCell ref="C167:D167"/>
    <mergeCell ref="C168:D168"/>
    <mergeCell ref="C170:D170"/>
    <mergeCell ref="C171:D171"/>
    <mergeCell ref="C172:D172"/>
    <mergeCell ref="C173:D173"/>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5" man="1"/>
    <brk id="153" max="5" man="1"/>
    <brk id="193" max="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8"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264" customWidth="1"/>
    <col min="2" max="2" width="23.5703125" style="264" customWidth="1"/>
    <col min="3" max="3" width="10.5703125" style="264" bestFit="1" customWidth="1"/>
    <col min="4" max="4" width="28.140625" style="264" bestFit="1" customWidth="1"/>
    <col min="5" max="5" width="12.28515625" style="264" customWidth="1"/>
    <col min="6" max="6" width="20.7109375" style="133" customWidth="1"/>
    <col min="7" max="7" width="13.7109375" style="137" customWidth="1"/>
    <col min="8" max="8" width="17.85546875" style="137" bestFit="1" customWidth="1"/>
    <col min="9" max="26" width="15.7109375" style="137" customWidth="1"/>
    <col min="27" max="16384" width="9.140625" style="264"/>
  </cols>
  <sheetData>
    <row r="1" spans="1:26" ht="15" x14ac:dyDescent="0.2">
      <c r="A1" s="177" t="s">
        <v>97</v>
      </c>
      <c r="B1" s="30"/>
      <c r="C1" s="180"/>
      <c r="D1" s="34" t="s">
        <v>162</v>
      </c>
      <c r="E1" s="35">
        <f>E102</f>
        <v>0</v>
      </c>
    </row>
    <row r="2" spans="1:26" ht="15" customHeight="1" thickBot="1" x14ac:dyDescent="0.25">
      <c r="A2" s="178" t="s">
        <v>96</v>
      </c>
      <c r="B2" s="30"/>
      <c r="C2" s="180"/>
      <c r="D2" s="70" t="s">
        <v>237</v>
      </c>
      <c r="E2" s="37">
        <f>C191</f>
        <v>0</v>
      </c>
      <c r="I2" s="138"/>
    </row>
    <row r="3" spans="1:26" ht="15" customHeight="1" thickBot="1" x14ac:dyDescent="0.25">
      <c r="A3" s="134" t="s">
        <v>209</v>
      </c>
      <c r="B3" s="186" t="s">
        <v>211</v>
      </c>
      <c r="C3" s="180"/>
      <c r="D3" s="36" t="s">
        <v>163</v>
      </c>
      <c r="E3" s="38">
        <f>E1-E2</f>
        <v>0</v>
      </c>
      <c r="I3" s="139"/>
    </row>
    <row r="4" spans="1:26" ht="15" customHeight="1" x14ac:dyDescent="0.2">
      <c r="A4" s="133"/>
      <c r="B4" s="133"/>
      <c r="C4" s="180"/>
      <c r="D4" s="180"/>
      <c r="E4" s="180"/>
    </row>
    <row r="5" spans="1:26" ht="15" customHeight="1" x14ac:dyDescent="0.2">
      <c r="A5" s="178" t="s">
        <v>161</v>
      </c>
      <c r="B5" s="133"/>
      <c r="C5" s="180"/>
      <c r="D5" s="180"/>
      <c r="E5" s="180"/>
    </row>
    <row r="6" spans="1:26" ht="15" x14ac:dyDescent="0.2">
      <c r="A6" s="133"/>
      <c r="B6" s="133"/>
      <c r="C6" s="181"/>
      <c r="D6" s="168"/>
      <c r="E6" s="181"/>
    </row>
    <row r="7" spans="1:26" ht="30" x14ac:dyDescent="0.2">
      <c r="A7" s="173" t="s">
        <v>81</v>
      </c>
      <c r="B7" s="173" t="s">
        <v>105</v>
      </c>
      <c r="C7" s="182" t="s">
        <v>101</v>
      </c>
      <c r="D7" s="345" t="s">
        <v>333</v>
      </c>
      <c r="E7" s="182" t="s">
        <v>103</v>
      </c>
      <c r="F7" s="135"/>
      <c r="G7" s="140"/>
    </row>
    <row r="8" spans="1:26" ht="15" x14ac:dyDescent="0.2">
      <c r="A8" s="169" t="s">
        <v>111</v>
      </c>
      <c r="B8" s="30"/>
      <c r="C8" s="30">
        <v>0</v>
      </c>
      <c r="D8" s="31"/>
      <c r="E8" s="40">
        <f>C8*D8</f>
        <v>0</v>
      </c>
      <c r="F8" s="134"/>
      <c r="G8" s="141"/>
    </row>
    <row r="9" spans="1:26" ht="15" x14ac:dyDescent="0.2">
      <c r="A9" s="169" t="s">
        <v>112</v>
      </c>
      <c r="B9" s="32"/>
      <c r="C9" s="30">
        <v>0</v>
      </c>
      <c r="D9" s="31"/>
      <c r="E9" s="40">
        <f t="shared" ref="E9:E14" si="0">C9*D9</f>
        <v>0</v>
      </c>
    </row>
    <row r="10" spans="1:26" ht="15" x14ac:dyDescent="0.2">
      <c r="A10" s="169" t="s">
        <v>98</v>
      </c>
      <c r="B10" s="32"/>
      <c r="C10" s="30">
        <v>0</v>
      </c>
      <c r="D10" s="31"/>
      <c r="E10" s="40">
        <f t="shared" si="0"/>
        <v>0</v>
      </c>
    </row>
    <row r="11" spans="1:26" s="360" customFormat="1" ht="15" x14ac:dyDescent="0.2">
      <c r="A11" s="169" t="s">
        <v>99</v>
      </c>
      <c r="B11" s="32"/>
      <c r="C11" s="30">
        <v>0</v>
      </c>
      <c r="D11" s="31"/>
      <c r="E11" s="40">
        <f t="shared" si="0"/>
        <v>0</v>
      </c>
      <c r="F11" s="133"/>
      <c r="G11" s="137"/>
      <c r="H11" s="137"/>
      <c r="I11" s="137"/>
      <c r="J11" s="137"/>
      <c r="K11" s="137"/>
      <c r="L11" s="137"/>
      <c r="M11" s="137"/>
      <c r="N11" s="137"/>
      <c r="O11" s="137"/>
      <c r="P11" s="137"/>
      <c r="Q11" s="137"/>
      <c r="R11" s="137"/>
      <c r="S11" s="137"/>
      <c r="T11" s="137"/>
      <c r="U11" s="137"/>
      <c r="V11" s="137"/>
      <c r="W11" s="137"/>
      <c r="X11" s="137"/>
      <c r="Y11" s="137"/>
      <c r="Z11" s="137"/>
    </row>
    <row r="12" spans="1:26" s="360" customFormat="1" ht="15" x14ac:dyDescent="0.2">
      <c r="A12" s="169" t="s">
        <v>100</v>
      </c>
      <c r="B12" s="32"/>
      <c r="C12" s="30">
        <v>0</v>
      </c>
      <c r="D12" s="31"/>
      <c r="E12" s="40">
        <f t="shared" si="0"/>
        <v>0</v>
      </c>
      <c r="F12" s="133"/>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
      <c r="A13" s="169" t="s">
        <v>346</v>
      </c>
      <c r="B13" s="32"/>
      <c r="C13" s="30">
        <v>0</v>
      </c>
      <c r="D13" s="31"/>
      <c r="E13" s="40">
        <f t="shared" si="0"/>
        <v>0</v>
      </c>
    </row>
    <row r="14" spans="1:26" ht="15.75" thickBot="1" x14ac:dyDescent="0.25">
      <c r="A14" s="169" t="s">
        <v>347</v>
      </c>
      <c r="B14" s="32"/>
      <c r="C14" s="30">
        <v>0</v>
      </c>
      <c r="D14" s="31"/>
      <c r="E14" s="46">
        <f t="shared" si="0"/>
        <v>0</v>
      </c>
    </row>
    <row r="15" spans="1:26" ht="15" x14ac:dyDescent="0.2">
      <c r="A15" s="169"/>
      <c r="B15" s="169"/>
      <c r="C15" s="171"/>
      <c r="D15" s="47" t="s">
        <v>190</v>
      </c>
      <c r="E15" s="40">
        <f>SUM(E8:E14)</f>
        <v>0</v>
      </c>
    </row>
    <row r="16" spans="1:26" ht="25.5" x14ac:dyDescent="0.2">
      <c r="A16" s="173" t="s">
        <v>17</v>
      </c>
      <c r="B16" s="400" t="s">
        <v>110</v>
      </c>
      <c r="C16" s="400"/>
      <c r="D16" s="400"/>
      <c r="E16" s="174" t="s">
        <v>113</v>
      </c>
      <c r="F16" s="135"/>
      <c r="G16" s="140"/>
    </row>
    <row r="17" spans="1:26" ht="28.5" customHeight="1" x14ac:dyDescent="0.2">
      <c r="A17" s="169" t="s">
        <v>104</v>
      </c>
      <c r="B17" s="401" t="s">
        <v>452</v>
      </c>
      <c r="C17" s="402"/>
      <c r="D17" s="402"/>
      <c r="E17" s="30">
        <v>0</v>
      </c>
      <c r="F17" s="134"/>
      <c r="G17" s="141"/>
    </row>
    <row r="18" spans="1:26" s="360" customFormat="1" x14ac:dyDescent="0.2">
      <c r="A18" s="169" t="s">
        <v>106</v>
      </c>
      <c r="B18" s="380"/>
      <c r="C18" s="381"/>
      <c r="D18" s="381"/>
      <c r="E18" s="30">
        <v>0</v>
      </c>
      <c r="F18" s="134"/>
      <c r="G18" s="141"/>
      <c r="H18" s="137"/>
      <c r="I18" s="137"/>
      <c r="J18" s="137"/>
      <c r="K18" s="137"/>
      <c r="L18" s="137"/>
      <c r="M18" s="137"/>
      <c r="N18" s="137"/>
      <c r="O18" s="137"/>
      <c r="P18" s="137"/>
      <c r="Q18" s="137"/>
      <c r="R18" s="137"/>
      <c r="S18" s="137"/>
      <c r="T18" s="137"/>
      <c r="U18" s="137"/>
      <c r="V18" s="137"/>
      <c r="W18" s="137"/>
      <c r="X18" s="137"/>
      <c r="Y18" s="137"/>
      <c r="Z18" s="137"/>
    </row>
    <row r="19" spans="1:26" s="360" customFormat="1" x14ac:dyDescent="0.2">
      <c r="A19" s="169" t="s">
        <v>107</v>
      </c>
      <c r="B19" s="380"/>
      <c r="C19" s="381"/>
      <c r="D19" s="381"/>
      <c r="E19" s="30">
        <v>0</v>
      </c>
      <c r="F19" s="134"/>
      <c r="G19" s="141"/>
      <c r="H19" s="137"/>
      <c r="I19" s="137"/>
      <c r="J19" s="137"/>
      <c r="K19" s="137"/>
      <c r="L19" s="137"/>
      <c r="M19" s="137"/>
      <c r="N19" s="137"/>
      <c r="O19" s="137"/>
      <c r="P19" s="137"/>
      <c r="Q19" s="137"/>
      <c r="R19" s="137"/>
      <c r="S19" s="137"/>
      <c r="T19" s="137"/>
      <c r="U19" s="137"/>
      <c r="V19" s="137"/>
      <c r="W19" s="137"/>
      <c r="X19" s="137"/>
      <c r="Y19" s="137"/>
      <c r="Z19" s="137"/>
    </row>
    <row r="20" spans="1:26" s="360" customFormat="1" x14ac:dyDescent="0.2">
      <c r="A20" s="169" t="s">
        <v>108</v>
      </c>
      <c r="B20" s="380"/>
      <c r="C20" s="381"/>
      <c r="D20" s="381"/>
      <c r="E20" s="30">
        <v>0</v>
      </c>
      <c r="F20" s="134"/>
      <c r="G20" s="141"/>
      <c r="H20" s="137"/>
      <c r="I20" s="137"/>
      <c r="J20" s="137"/>
      <c r="K20" s="137"/>
      <c r="L20" s="137"/>
      <c r="M20" s="137"/>
      <c r="N20" s="137"/>
      <c r="O20" s="137"/>
      <c r="P20" s="137"/>
      <c r="Q20" s="137"/>
      <c r="R20" s="137"/>
      <c r="S20" s="137"/>
      <c r="T20" s="137"/>
      <c r="U20" s="137"/>
      <c r="V20" s="137"/>
      <c r="W20" s="137"/>
      <c r="X20" s="137"/>
      <c r="Y20" s="137"/>
      <c r="Z20" s="137"/>
    </row>
    <row r="21" spans="1:26" s="360" customFormat="1" x14ac:dyDescent="0.2">
      <c r="A21" s="169" t="s">
        <v>109</v>
      </c>
      <c r="B21" s="380"/>
      <c r="C21" s="381"/>
      <c r="D21" s="381"/>
      <c r="E21" s="30">
        <v>0</v>
      </c>
      <c r="F21" s="134"/>
      <c r="G21" s="141"/>
      <c r="H21" s="137"/>
      <c r="I21" s="137"/>
      <c r="J21" s="137"/>
      <c r="K21" s="137"/>
      <c r="L21" s="137"/>
      <c r="M21" s="137"/>
      <c r="N21" s="137"/>
      <c r="O21" s="137"/>
      <c r="P21" s="137"/>
      <c r="Q21" s="137"/>
      <c r="R21" s="137"/>
      <c r="S21" s="137"/>
      <c r="T21" s="137"/>
      <c r="U21" s="137"/>
      <c r="V21" s="137"/>
      <c r="W21" s="137"/>
      <c r="X21" s="137"/>
      <c r="Y21" s="137"/>
      <c r="Z21" s="137"/>
    </row>
    <row r="22" spans="1:26" s="360" customFormat="1" x14ac:dyDescent="0.2">
      <c r="A22" s="169" t="s">
        <v>468</v>
      </c>
      <c r="B22" s="380"/>
      <c r="C22" s="381"/>
      <c r="D22" s="381"/>
      <c r="E22" s="30">
        <v>0</v>
      </c>
      <c r="F22" s="134"/>
      <c r="G22" s="141"/>
      <c r="H22" s="137"/>
      <c r="I22" s="137"/>
      <c r="J22" s="137"/>
      <c r="K22" s="137"/>
      <c r="L22" s="137"/>
      <c r="M22" s="137"/>
      <c r="N22" s="137"/>
      <c r="O22" s="137"/>
      <c r="P22" s="137"/>
      <c r="Q22" s="137"/>
      <c r="R22" s="137"/>
      <c r="S22" s="137"/>
      <c r="T22" s="137"/>
      <c r="U22" s="137"/>
      <c r="V22" s="137"/>
      <c r="W22" s="137"/>
      <c r="X22" s="137"/>
      <c r="Y22" s="137"/>
      <c r="Z22" s="137"/>
    </row>
    <row r="23" spans="1:26" s="360" customFormat="1" x14ac:dyDescent="0.2">
      <c r="A23" s="169" t="s">
        <v>469</v>
      </c>
      <c r="B23" s="380"/>
      <c r="C23" s="381"/>
      <c r="D23" s="381"/>
      <c r="E23" s="30">
        <v>0</v>
      </c>
      <c r="F23" s="134"/>
      <c r="G23" s="141"/>
      <c r="H23" s="137"/>
      <c r="I23" s="137"/>
      <c r="J23" s="137"/>
      <c r="K23" s="137"/>
      <c r="L23" s="137"/>
      <c r="M23" s="137"/>
      <c r="N23" s="137"/>
      <c r="O23" s="137"/>
      <c r="P23" s="137"/>
      <c r="Q23" s="137"/>
      <c r="R23" s="137"/>
      <c r="S23" s="137"/>
      <c r="T23" s="137"/>
      <c r="U23" s="137"/>
      <c r="V23" s="137"/>
      <c r="W23" s="137"/>
      <c r="X23" s="137"/>
      <c r="Y23" s="137"/>
      <c r="Z23" s="137"/>
    </row>
    <row r="24" spans="1:26" s="360" customFormat="1" x14ac:dyDescent="0.2">
      <c r="A24" s="169" t="s">
        <v>470</v>
      </c>
      <c r="B24" s="380"/>
      <c r="C24" s="381"/>
      <c r="D24" s="381"/>
      <c r="E24" s="30">
        <v>0</v>
      </c>
      <c r="F24" s="134"/>
      <c r="G24" s="141"/>
      <c r="H24" s="137"/>
      <c r="I24" s="137"/>
      <c r="J24" s="137"/>
      <c r="K24" s="137"/>
      <c r="L24" s="137"/>
      <c r="M24" s="137"/>
      <c r="N24" s="137"/>
      <c r="O24" s="137"/>
      <c r="P24" s="137"/>
      <c r="Q24" s="137"/>
      <c r="R24" s="137"/>
      <c r="S24" s="137"/>
      <c r="T24" s="137"/>
      <c r="U24" s="137"/>
      <c r="V24" s="137"/>
      <c r="W24" s="137"/>
      <c r="X24" s="137"/>
      <c r="Y24" s="137"/>
      <c r="Z24" s="137"/>
    </row>
    <row r="25" spans="1:26" s="360" customFormat="1" x14ac:dyDescent="0.2">
      <c r="A25" s="169" t="s">
        <v>471</v>
      </c>
      <c r="B25" s="380"/>
      <c r="C25" s="381"/>
      <c r="D25" s="381"/>
      <c r="E25" s="30">
        <v>0</v>
      </c>
      <c r="F25" s="134"/>
      <c r="G25" s="141"/>
      <c r="H25" s="137"/>
      <c r="I25" s="137"/>
      <c r="J25" s="137"/>
      <c r="K25" s="137"/>
      <c r="L25" s="137"/>
      <c r="M25" s="137"/>
      <c r="N25" s="137"/>
      <c r="O25" s="137"/>
      <c r="P25" s="137"/>
      <c r="Q25" s="137"/>
      <c r="R25" s="137"/>
      <c r="S25" s="137"/>
      <c r="T25" s="137"/>
      <c r="U25" s="137"/>
      <c r="V25" s="137"/>
      <c r="W25" s="137"/>
      <c r="X25" s="137"/>
      <c r="Y25" s="137"/>
      <c r="Z25" s="137"/>
    </row>
    <row r="26" spans="1:26" s="360" customFormat="1" x14ac:dyDescent="0.2">
      <c r="A26" s="169" t="s">
        <v>472</v>
      </c>
      <c r="B26" s="380"/>
      <c r="C26" s="381"/>
      <c r="D26" s="381"/>
      <c r="E26" s="30">
        <v>0</v>
      </c>
      <c r="F26" s="134"/>
      <c r="G26" s="141"/>
      <c r="H26" s="137"/>
      <c r="I26" s="137"/>
      <c r="J26" s="137"/>
      <c r="K26" s="137"/>
      <c r="L26" s="137"/>
      <c r="M26" s="137"/>
      <c r="N26" s="137"/>
      <c r="O26" s="137"/>
      <c r="P26" s="137"/>
      <c r="Q26" s="137"/>
      <c r="R26" s="137"/>
      <c r="S26" s="137"/>
      <c r="T26" s="137"/>
      <c r="U26" s="137"/>
      <c r="V26" s="137"/>
      <c r="W26" s="137"/>
      <c r="X26" s="137"/>
      <c r="Y26" s="137"/>
      <c r="Z26" s="137"/>
    </row>
    <row r="27" spans="1:26" s="360" customFormat="1" x14ac:dyDescent="0.2">
      <c r="A27" s="169" t="s">
        <v>473</v>
      </c>
      <c r="B27" s="380"/>
      <c r="C27" s="381"/>
      <c r="D27" s="381"/>
      <c r="E27" s="30">
        <v>0</v>
      </c>
      <c r="F27" s="134"/>
      <c r="G27" s="141"/>
      <c r="H27" s="137"/>
      <c r="I27" s="137"/>
      <c r="J27" s="137"/>
      <c r="K27" s="137"/>
      <c r="L27" s="137"/>
      <c r="M27" s="137"/>
      <c r="N27" s="137"/>
      <c r="O27" s="137"/>
      <c r="P27" s="137"/>
      <c r="Q27" s="137"/>
      <c r="R27" s="137"/>
      <c r="S27" s="137"/>
      <c r="T27" s="137"/>
      <c r="U27" s="137"/>
      <c r="V27" s="137"/>
      <c r="W27" s="137"/>
      <c r="X27" s="137"/>
      <c r="Y27" s="137"/>
      <c r="Z27" s="137"/>
    </row>
    <row r="28" spans="1:26" ht="15" customHeight="1" x14ac:dyDescent="0.2">
      <c r="A28" s="169" t="s">
        <v>474</v>
      </c>
      <c r="B28" s="403"/>
      <c r="C28" s="403"/>
      <c r="D28" s="403"/>
      <c r="E28" s="30">
        <v>0</v>
      </c>
    </row>
    <row r="29" spans="1:26" ht="15" customHeight="1" x14ac:dyDescent="0.2">
      <c r="A29" s="169" t="s">
        <v>475</v>
      </c>
      <c r="B29" s="403"/>
      <c r="C29" s="403"/>
      <c r="D29" s="403"/>
      <c r="E29" s="30">
        <v>0</v>
      </c>
    </row>
    <row r="30" spans="1:26" ht="15" customHeight="1" x14ac:dyDescent="0.2">
      <c r="A30" s="169" t="s">
        <v>476</v>
      </c>
      <c r="B30" s="403"/>
      <c r="C30" s="403"/>
      <c r="D30" s="403"/>
      <c r="E30" s="30">
        <v>0</v>
      </c>
    </row>
    <row r="31" spans="1:26" ht="15" customHeight="1" thickBot="1" x14ac:dyDescent="0.25">
      <c r="A31" s="169" t="s">
        <v>477</v>
      </c>
      <c r="B31" s="403"/>
      <c r="C31" s="403"/>
      <c r="D31" s="403"/>
      <c r="E31" s="33">
        <v>0</v>
      </c>
    </row>
    <row r="32" spans="1:26" ht="15" customHeight="1" x14ac:dyDescent="0.2">
      <c r="A32" s="169"/>
      <c r="B32" s="248"/>
      <c r="C32" s="2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248"/>
      <c r="C40" s="248"/>
      <c r="D40" s="41" t="s">
        <v>137</v>
      </c>
      <c r="E40" s="42">
        <f>SUM(E35:E39)</f>
        <v>0</v>
      </c>
    </row>
    <row r="41" spans="1:7" x14ac:dyDescent="0.2">
      <c r="A41" s="169"/>
      <c r="B41" s="248"/>
      <c r="C41" s="248"/>
      <c r="D41" s="2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2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26" ht="15" customHeight="1" thickBot="1" x14ac:dyDescent="0.25">
      <c r="A65" s="169" t="s">
        <v>144</v>
      </c>
      <c r="B65" s="403"/>
      <c r="C65" s="403"/>
      <c r="D65" s="403"/>
      <c r="E65" s="33">
        <v>0</v>
      </c>
    </row>
    <row r="66" spans="1:26" ht="15" customHeight="1" x14ac:dyDescent="0.2">
      <c r="A66" s="169"/>
      <c r="B66" s="248"/>
      <c r="C66" s="248"/>
      <c r="D66" s="41" t="s">
        <v>145</v>
      </c>
      <c r="E66" s="42">
        <f>SUM(E61:E65)</f>
        <v>0</v>
      </c>
    </row>
    <row r="67" spans="1:26" ht="15" x14ac:dyDescent="0.2">
      <c r="A67" s="169"/>
      <c r="B67" s="169"/>
      <c r="C67" s="171"/>
      <c r="D67" s="168"/>
      <c r="E67" s="172"/>
    </row>
    <row r="68" spans="1:26" ht="25.5" x14ac:dyDescent="0.2">
      <c r="A68" s="173" t="s">
        <v>18</v>
      </c>
      <c r="B68" s="400" t="s">
        <v>110</v>
      </c>
      <c r="C68" s="400"/>
      <c r="D68" s="400"/>
      <c r="E68" s="174" t="s">
        <v>113</v>
      </c>
      <c r="F68" s="135"/>
      <c r="G68" s="140"/>
    </row>
    <row r="69" spans="1:26" x14ac:dyDescent="0.2">
      <c r="A69" s="169" t="s">
        <v>146</v>
      </c>
      <c r="B69" s="401" t="s">
        <v>152</v>
      </c>
      <c r="C69" s="402"/>
      <c r="D69" s="402"/>
      <c r="E69" s="30">
        <v>0</v>
      </c>
      <c r="F69" s="136"/>
      <c r="G69" s="141"/>
    </row>
    <row r="70" spans="1:26" ht="15" customHeight="1" x14ac:dyDescent="0.2">
      <c r="A70" s="169" t="s">
        <v>147</v>
      </c>
      <c r="B70" s="403"/>
      <c r="C70" s="403"/>
      <c r="D70" s="403"/>
      <c r="E70" s="30">
        <v>0</v>
      </c>
    </row>
    <row r="71" spans="1:26" s="360" customFormat="1" ht="15" customHeight="1" x14ac:dyDescent="0.2">
      <c r="A71" s="169" t="s">
        <v>148</v>
      </c>
      <c r="B71" s="382"/>
      <c r="C71" s="382"/>
      <c r="D71" s="382"/>
      <c r="E71" s="30">
        <v>0</v>
      </c>
      <c r="F71" s="133"/>
      <c r="G71" s="137"/>
      <c r="H71" s="137"/>
      <c r="I71" s="137"/>
      <c r="J71" s="137"/>
      <c r="K71" s="137"/>
      <c r="L71" s="137"/>
      <c r="M71" s="137"/>
      <c r="N71" s="137"/>
      <c r="O71" s="137"/>
      <c r="P71" s="137"/>
      <c r="Q71" s="137"/>
      <c r="R71" s="137"/>
      <c r="S71" s="137"/>
      <c r="T71" s="137"/>
      <c r="U71" s="137"/>
      <c r="V71" s="137"/>
      <c r="W71" s="137"/>
      <c r="X71" s="137"/>
      <c r="Y71" s="137"/>
      <c r="Z71" s="137"/>
    </row>
    <row r="72" spans="1:26" s="360" customFormat="1" ht="15" customHeight="1" x14ac:dyDescent="0.2">
      <c r="A72" s="169" t="s">
        <v>149</v>
      </c>
      <c r="B72" s="382"/>
      <c r="C72" s="382"/>
      <c r="D72" s="382"/>
      <c r="E72" s="30">
        <v>0</v>
      </c>
      <c r="F72" s="133"/>
      <c r="G72" s="137"/>
      <c r="H72" s="137"/>
      <c r="I72" s="137"/>
      <c r="J72" s="137"/>
      <c r="K72" s="137"/>
      <c r="L72" s="137"/>
      <c r="M72" s="137"/>
      <c r="N72" s="137"/>
      <c r="O72" s="137"/>
      <c r="P72" s="137"/>
      <c r="Q72" s="137"/>
      <c r="R72" s="137"/>
      <c r="S72" s="137"/>
      <c r="T72" s="137"/>
      <c r="U72" s="137"/>
      <c r="V72" s="137"/>
      <c r="W72" s="137"/>
      <c r="X72" s="137"/>
      <c r="Y72" s="137"/>
      <c r="Z72" s="137"/>
    </row>
    <row r="73" spans="1:26" s="360" customFormat="1" ht="15" customHeight="1" x14ac:dyDescent="0.2">
      <c r="A73" s="169" t="s">
        <v>150</v>
      </c>
      <c r="B73" s="382"/>
      <c r="C73" s="382"/>
      <c r="D73" s="382"/>
      <c r="E73" s="30">
        <v>0</v>
      </c>
      <c r="F73" s="133"/>
      <c r="G73" s="137"/>
      <c r="H73" s="137"/>
      <c r="I73" s="137"/>
      <c r="J73" s="137"/>
      <c r="K73" s="137"/>
      <c r="L73" s="137"/>
      <c r="M73" s="137"/>
      <c r="N73" s="137"/>
      <c r="O73" s="137"/>
      <c r="P73" s="137"/>
      <c r="Q73" s="137"/>
      <c r="R73" s="137"/>
      <c r="S73" s="137"/>
      <c r="T73" s="137"/>
      <c r="U73" s="137"/>
      <c r="V73" s="137"/>
      <c r="W73" s="137"/>
      <c r="X73" s="137"/>
      <c r="Y73" s="137"/>
      <c r="Z73" s="137"/>
    </row>
    <row r="74" spans="1:26" s="360" customFormat="1" ht="15" customHeight="1" x14ac:dyDescent="0.2">
      <c r="A74" s="169" t="s">
        <v>151</v>
      </c>
      <c r="B74" s="382"/>
      <c r="C74" s="382"/>
      <c r="D74" s="382"/>
      <c r="E74" s="30">
        <v>0</v>
      </c>
      <c r="F74" s="133"/>
      <c r="G74" s="137"/>
      <c r="H74" s="137"/>
      <c r="I74" s="137"/>
      <c r="J74" s="137"/>
      <c r="K74" s="137"/>
      <c r="L74" s="137"/>
      <c r="M74" s="137"/>
      <c r="N74" s="137"/>
      <c r="O74" s="137"/>
      <c r="P74" s="137"/>
      <c r="Q74" s="137"/>
      <c r="R74" s="137"/>
      <c r="S74" s="137"/>
      <c r="T74" s="137"/>
      <c r="U74" s="137"/>
      <c r="V74" s="137"/>
      <c r="W74" s="137"/>
      <c r="X74" s="137"/>
      <c r="Y74" s="137"/>
      <c r="Z74" s="137"/>
    </row>
    <row r="75" spans="1:26" s="360" customFormat="1" ht="15" customHeight="1" x14ac:dyDescent="0.2">
      <c r="A75" s="169" t="s">
        <v>155</v>
      </c>
      <c r="B75" s="382"/>
      <c r="C75" s="382"/>
      <c r="D75" s="382"/>
      <c r="E75" s="30">
        <v>0</v>
      </c>
      <c r="F75" s="133"/>
      <c r="G75" s="137"/>
      <c r="H75" s="137"/>
      <c r="I75" s="137"/>
      <c r="J75" s="137"/>
      <c r="K75" s="137"/>
      <c r="L75" s="137"/>
      <c r="M75" s="137"/>
      <c r="N75" s="137"/>
      <c r="O75" s="137"/>
      <c r="P75" s="137"/>
      <c r="Q75" s="137"/>
      <c r="R75" s="137"/>
      <c r="S75" s="137"/>
      <c r="T75" s="137"/>
      <c r="U75" s="137"/>
      <c r="V75" s="137"/>
      <c r="W75" s="137"/>
      <c r="X75" s="137"/>
      <c r="Y75" s="137"/>
      <c r="Z75" s="137"/>
    </row>
    <row r="76" spans="1:26" ht="15" customHeight="1" x14ac:dyDescent="0.2">
      <c r="A76" s="169" t="s">
        <v>156</v>
      </c>
      <c r="B76" s="403"/>
      <c r="C76" s="403"/>
      <c r="D76" s="403"/>
      <c r="E76" s="30">
        <v>0</v>
      </c>
    </row>
    <row r="77" spans="1:26" ht="15" customHeight="1" x14ac:dyDescent="0.2">
      <c r="A77" s="169" t="s">
        <v>157</v>
      </c>
      <c r="B77" s="403"/>
      <c r="C77" s="403"/>
      <c r="D77" s="403"/>
      <c r="E77" s="30">
        <v>0</v>
      </c>
    </row>
    <row r="78" spans="1:26" ht="15" customHeight="1" thickBot="1" x14ac:dyDescent="0.25">
      <c r="A78" s="169" t="s">
        <v>158</v>
      </c>
      <c r="B78" s="403"/>
      <c r="C78" s="403"/>
      <c r="D78" s="403"/>
      <c r="E78" s="33">
        <v>0</v>
      </c>
    </row>
    <row r="79" spans="1:26" ht="15" customHeight="1" x14ac:dyDescent="0.2">
      <c r="A79" s="169"/>
      <c r="B79" s="248"/>
      <c r="C79" s="248"/>
      <c r="D79" s="41" t="s">
        <v>191</v>
      </c>
      <c r="E79" s="42">
        <f>SUM(E69:E78)</f>
        <v>0</v>
      </c>
    </row>
    <row r="80" spans="1:26" ht="15" customHeight="1" x14ac:dyDescent="0.2">
      <c r="A80" s="169"/>
      <c r="B80" s="248"/>
      <c r="C80" s="248"/>
      <c r="D80" s="2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26" ht="15" customHeight="1" x14ac:dyDescent="0.2">
      <c r="A97" s="169" t="s">
        <v>148</v>
      </c>
      <c r="B97" s="403"/>
      <c r="C97" s="403"/>
      <c r="D97" s="403"/>
      <c r="E97" s="30">
        <v>0</v>
      </c>
    </row>
    <row r="98" spans="1:26" ht="15" customHeight="1" x14ac:dyDescent="0.2">
      <c r="A98" s="169" t="s">
        <v>149</v>
      </c>
      <c r="B98" s="403"/>
      <c r="C98" s="403"/>
      <c r="D98" s="403"/>
      <c r="E98" s="30">
        <v>0</v>
      </c>
    </row>
    <row r="99" spans="1:26" ht="15" customHeight="1" thickBot="1" x14ac:dyDescent="0.25">
      <c r="A99" s="169" t="s">
        <v>150</v>
      </c>
      <c r="B99" s="403"/>
      <c r="C99" s="403"/>
      <c r="D99" s="403"/>
      <c r="E99" s="33">
        <v>0</v>
      </c>
    </row>
    <row r="100" spans="1:26" ht="15" customHeight="1" x14ac:dyDescent="0.2">
      <c r="A100" s="169"/>
      <c r="B100" s="248"/>
      <c r="C100" s="248"/>
      <c r="D100" s="41" t="s">
        <v>193</v>
      </c>
      <c r="E100" s="42">
        <f>SUM(E95:E99)</f>
        <v>0</v>
      </c>
    </row>
    <row r="101" spans="1:26" x14ac:dyDescent="0.2">
      <c r="A101" s="133"/>
      <c r="B101" s="133"/>
      <c r="C101" s="133"/>
      <c r="D101" s="133"/>
      <c r="E101" s="133"/>
    </row>
    <row r="102" spans="1:26" x14ac:dyDescent="0.2">
      <c r="A102" s="133"/>
      <c r="B102" s="133"/>
      <c r="C102" s="133"/>
      <c r="D102" s="43" t="s">
        <v>20</v>
      </c>
      <c r="E102" s="44">
        <f>SUM(E100,E92,E79,E66,E58,E40,E32,E15)</f>
        <v>0</v>
      </c>
    </row>
    <row r="103" spans="1:26" x14ac:dyDescent="0.2">
      <c r="A103" s="133"/>
      <c r="B103" s="133"/>
      <c r="C103" s="133"/>
      <c r="D103" s="133"/>
      <c r="E103" s="133"/>
    </row>
    <row r="104" spans="1:26" x14ac:dyDescent="0.2">
      <c r="A104" s="39" t="s">
        <v>164</v>
      </c>
      <c r="B104" s="133"/>
      <c r="C104" s="133"/>
      <c r="D104" s="133"/>
      <c r="E104" s="133"/>
    </row>
    <row r="105" spans="1:26" ht="15" x14ac:dyDescent="0.2">
      <c r="A105" s="133"/>
      <c r="B105" s="404"/>
      <c r="C105" s="404"/>
      <c r="D105" s="404"/>
      <c r="E105" s="133"/>
    </row>
    <row r="106" spans="1:26" ht="26.25" customHeight="1" x14ac:dyDescent="0.2">
      <c r="A106" s="166" t="s">
        <v>165</v>
      </c>
      <c r="B106" s="162" t="s">
        <v>167</v>
      </c>
      <c r="C106" s="405" t="s">
        <v>232</v>
      </c>
      <c r="D106" s="406"/>
      <c r="E106" s="399" t="s">
        <v>166</v>
      </c>
      <c r="F106" s="135"/>
    </row>
    <row r="107" spans="1:26" x14ac:dyDescent="0.2">
      <c r="A107" s="254" t="s">
        <v>82</v>
      </c>
      <c r="B107" s="78">
        <v>0</v>
      </c>
      <c r="C107" s="407" t="s">
        <v>27</v>
      </c>
      <c r="D107" s="408"/>
      <c r="E107" s="399"/>
    </row>
    <row r="108" spans="1:26" s="266" customFormat="1" ht="29.25" customHeight="1" x14ac:dyDescent="0.2">
      <c r="A108" s="265" t="s">
        <v>336</v>
      </c>
      <c r="B108" s="78">
        <v>0</v>
      </c>
      <c r="C108" s="407" t="s">
        <v>27</v>
      </c>
      <c r="D108" s="408"/>
      <c r="E108" s="399"/>
      <c r="F108" s="133"/>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x14ac:dyDescent="0.2">
      <c r="A109" s="254" t="s">
        <v>83</v>
      </c>
      <c r="B109" s="78">
        <v>0</v>
      </c>
      <c r="C109" s="407" t="s">
        <v>36</v>
      </c>
      <c r="D109" s="408"/>
      <c r="E109" s="399"/>
    </row>
    <row r="110" spans="1:26" ht="25.5" x14ac:dyDescent="0.2">
      <c r="A110" s="252" t="s">
        <v>84</v>
      </c>
      <c r="B110" s="78">
        <v>0</v>
      </c>
      <c r="C110" s="407" t="s">
        <v>27</v>
      </c>
      <c r="D110" s="408"/>
      <c r="E110" s="399"/>
    </row>
    <row r="111" spans="1:26" ht="13.5" thickBot="1" x14ac:dyDescent="0.25">
      <c r="A111" s="254" t="s">
        <v>85</v>
      </c>
      <c r="B111" s="175">
        <v>0</v>
      </c>
      <c r="C111" s="407" t="s">
        <v>32</v>
      </c>
      <c r="D111" s="408"/>
      <c r="E111" s="399"/>
    </row>
    <row r="112" spans="1:26" ht="15" x14ac:dyDescent="0.2">
      <c r="A112" s="253" t="s">
        <v>172</v>
      </c>
      <c r="B112" s="164">
        <f>SUM(B107:B111)</f>
        <v>0</v>
      </c>
      <c r="C112" s="411"/>
      <c r="D112" s="411"/>
      <c r="E112" s="133"/>
    </row>
    <row r="113" spans="1:5" ht="15" x14ac:dyDescent="0.2">
      <c r="A113" s="134"/>
      <c r="B113" s="151"/>
      <c r="C113" s="256"/>
      <c r="D113" s="256"/>
      <c r="E113" s="133"/>
    </row>
    <row r="114" spans="1:5" ht="25.5" customHeight="1" x14ac:dyDescent="0.2">
      <c r="A114" s="166" t="s">
        <v>173</v>
      </c>
      <c r="B114" s="162" t="s">
        <v>167</v>
      </c>
      <c r="C114" s="405" t="s">
        <v>232</v>
      </c>
      <c r="D114" s="406"/>
      <c r="E114" s="135"/>
    </row>
    <row r="115" spans="1:5" x14ac:dyDescent="0.2">
      <c r="A115" s="254" t="s">
        <v>86</v>
      </c>
      <c r="B115" s="78">
        <v>0</v>
      </c>
      <c r="C115" s="409" t="s">
        <v>24</v>
      </c>
      <c r="D115" s="410"/>
      <c r="E115" s="136"/>
    </row>
    <row r="116" spans="1:5" x14ac:dyDescent="0.2">
      <c r="A116" s="254" t="s">
        <v>87</v>
      </c>
      <c r="B116" s="78">
        <v>0</v>
      </c>
      <c r="C116" s="409" t="s">
        <v>24</v>
      </c>
      <c r="D116" s="410"/>
      <c r="E116" s="136"/>
    </row>
    <row r="117" spans="1:5" x14ac:dyDescent="0.2">
      <c r="A117" s="254" t="s">
        <v>88</v>
      </c>
      <c r="B117" s="78">
        <v>0</v>
      </c>
      <c r="C117" s="407" t="s">
        <v>27</v>
      </c>
      <c r="D117" s="407"/>
      <c r="E117" s="136"/>
    </row>
    <row r="118" spans="1:5" x14ac:dyDescent="0.2">
      <c r="A118" s="254" t="s">
        <v>89</v>
      </c>
      <c r="B118" s="78">
        <v>0</v>
      </c>
      <c r="C118" s="409" t="s">
        <v>213</v>
      </c>
      <c r="D118" s="410"/>
      <c r="E118" s="136"/>
    </row>
    <row r="119" spans="1:5" ht="13.5" thickBot="1" x14ac:dyDescent="0.25">
      <c r="A119" s="254" t="s">
        <v>90</v>
      </c>
      <c r="B119" s="175">
        <v>0</v>
      </c>
      <c r="C119" s="409" t="s">
        <v>27</v>
      </c>
      <c r="D119" s="410"/>
      <c r="E119" s="136"/>
    </row>
    <row r="120" spans="1:5" ht="15" x14ac:dyDescent="0.2">
      <c r="A120" s="253" t="s">
        <v>172</v>
      </c>
      <c r="B120" s="164">
        <f>SUM(B115:B119)</f>
        <v>0</v>
      </c>
      <c r="C120" s="411"/>
      <c r="D120" s="411"/>
      <c r="E120" s="133"/>
    </row>
    <row r="121" spans="1:5" ht="15" x14ac:dyDescent="0.2">
      <c r="A121" s="134"/>
      <c r="B121" s="151"/>
      <c r="C121" s="256"/>
      <c r="D121" s="256"/>
      <c r="E121" s="133"/>
    </row>
    <row r="122" spans="1:5" ht="25.5" customHeight="1" x14ac:dyDescent="0.2">
      <c r="A122" s="166" t="s">
        <v>174</v>
      </c>
      <c r="B122" s="162" t="s">
        <v>167</v>
      </c>
      <c r="C122" s="405" t="s">
        <v>232</v>
      </c>
      <c r="D122" s="406"/>
      <c r="E122" s="135"/>
    </row>
    <row r="123" spans="1:5" x14ac:dyDescent="0.2">
      <c r="A123" s="254" t="s">
        <v>86</v>
      </c>
      <c r="B123" s="78">
        <v>0</v>
      </c>
      <c r="C123" s="409" t="s">
        <v>24</v>
      </c>
      <c r="D123" s="410"/>
      <c r="E123" s="136"/>
    </row>
    <row r="124" spans="1:5" x14ac:dyDescent="0.2">
      <c r="A124" s="254" t="s">
        <v>87</v>
      </c>
      <c r="B124" s="78">
        <v>0</v>
      </c>
      <c r="C124" s="409" t="s">
        <v>24</v>
      </c>
      <c r="D124" s="410"/>
      <c r="E124" s="136"/>
    </row>
    <row r="125" spans="1:5" x14ac:dyDescent="0.2">
      <c r="A125" s="254" t="s">
        <v>88</v>
      </c>
      <c r="B125" s="78">
        <v>0</v>
      </c>
      <c r="C125" s="407" t="s">
        <v>27</v>
      </c>
      <c r="D125" s="407"/>
      <c r="E125" s="136"/>
    </row>
    <row r="126" spans="1:5" x14ac:dyDescent="0.2">
      <c r="A126" s="254" t="s">
        <v>89</v>
      </c>
      <c r="B126" s="78">
        <v>0</v>
      </c>
      <c r="C126" s="409" t="s">
        <v>213</v>
      </c>
      <c r="D126" s="410"/>
      <c r="E126" s="136"/>
    </row>
    <row r="127" spans="1:5" ht="13.5" thickBot="1" x14ac:dyDescent="0.25">
      <c r="A127" s="254" t="s">
        <v>90</v>
      </c>
      <c r="B127" s="175">
        <v>0</v>
      </c>
      <c r="C127" s="409" t="s">
        <v>27</v>
      </c>
      <c r="D127" s="410"/>
      <c r="E127" s="136"/>
    </row>
    <row r="128" spans="1:5" ht="15" x14ac:dyDescent="0.2">
      <c r="A128" s="253" t="s">
        <v>172</v>
      </c>
      <c r="B128" s="164">
        <f>SUM(B123:B127)</f>
        <v>0</v>
      </c>
      <c r="C128" s="411"/>
      <c r="D128" s="411"/>
      <c r="E128" s="133"/>
    </row>
    <row r="129" spans="1:26" ht="15" x14ac:dyDescent="0.2">
      <c r="A129" s="133"/>
      <c r="B129" s="151"/>
      <c r="C129" s="411"/>
      <c r="D129" s="411"/>
      <c r="E129" s="133"/>
    </row>
    <row r="130" spans="1:26" s="360" customFormat="1" ht="25.5" customHeight="1" x14ac:dyDescent="0.2">
      <c r="A130" s="166" t="s">
        <v>478</v>
      </c>
      <c r="B130" s="162" t="s">
        <v>167</v>
      </c>
      <c r="C130" s="405" t="s">
        <v>179</v>
      </c>
      <c r="D130" s="406"/>
      <c r="E130" s="135"/>
      <c r="F130" s="133"/>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s="360" customFormat="1" x14ac:dyDescent="0.2">
      <c r="A131" s="379" t="s">
        <v>86</v>
      </c>
      <c r="B131" s="176">
        <v>0</v>
      </c>
      <c r="C131" s="409" t="s">
        <v>24</v>
      </c>
      <c r="D131" s="410"/>
      <c r="E131" s="136"/>
      <c r="F131" s="133"/>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s="360" customFormat="1" x14ac:dyDescent="0.2">
      <c r="A132" s="379" t="s">
        <v>87</v>
      </c>
      <c r="B132" s="176">
        <v>0</v>
      </c>
      <c r="C132" s="409" t="s">
        <v>24</v>
      </c>
      <c r="D132" s="410"/>
      <c r="E132" s="136"/>
      <c r="F132" s="133"/>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s="360" customFormat="1" x14ac:dyDescent="0.2">
      <c r="A133" s="379" t="s">
        <v>88</v>
      </c>
      <c r="B133" s="176">
        <v>0</v>
      </c>
      <c r="C133" s="407" t="s">
        <v>27</v>
      </c>
      <c r="D133" s="407"/>
      <c r="E133" s="136"/>
      <c r="F133" s="133"/>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s="360" customFormat="1" x14ac:dyDescent="0.2">
      <c r="A134" s="379" t="s">
        <v>89</v>
      </c>
      <c r="B134" s="176">
        <v>0</v>
      </c>
      <c r="C134" s="409" t="s">
        <v>213</v>
      </c>
      <c r="D134" s="410"/>
      <c r="E134" s="136"/>
      <c r="F134" s="133"/>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s="360" customFormat="1" ht="13.5" thickBot="1" x14ac:dyDescent="0.25">
      <c r="A135" s="379" t="s">
        <v>90</v>
      </c>
      <c r="B135" s="175">
        <v>0</v>
      </c>
      <c r="C135" s="409" t="s">
        <v>27</v>
      </c>
      <c r="D135" s="410"/>
      <c r="E135" s="136"/>
      <c r="F135" s="133"/>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s="360" customFormat="1" ht="15" x14ac:dyDescent="0.2">
      <c r="A136" s="378" t="s">
        <v>172</v>
      </c>
      <c r="B136" s="164">
        <f>SUM(B131:B135)</f>
        <v>0</v>
      </c>
      <c r="C136" s="411"/>
      <c r="D136" s="411"/>
      <c r="E136" s="133"/>
      <c r="F136" s="133"/>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s="360" customFormat="1" ht="15" x14ac:dyDescent="0.2">
      <c r="A137" s="133"/>
      <c r="B137" s="133"/>
      <c r="C137" s="133"/>
      <c r="D137" s="168"/>
      <c r="E137" s="133"/>
      <c r="F137" s="133"/>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5.5" customHeight="1" x14ac:dyDescent="0.2">
      <c r="A138" s="166" t="s">
        <v>175</v>
      </c>
      <c r="B138" s="162" t="s">
        <v>167</v>
      </c>
      <c r="C138" s="405" t="s">
        <v>179</v>
      </c>
      <c r="D138" s="406"/>
      <c r="E138" s="135"/>
    </row>
    <row r="139" spans="1:26" x14ac:dyDescent="0.2">
      <c r="A139" s="254" t="s">
        <v>86</v>
      </c>
      <c r="B139" s="176">
        <v>0</v>
      </c>
      <c r="C139" s="409" t="s">
        <v>24</v>
      </c>
      <c r="D139" s="410"/>
      <c r="E139" s="136"/>
    </row>
    <row r="140" spans="1:26" x14ac:dyDescent="0.2">
      <c r="A140" s="254" t="s">
        <v>87</v>
      </c>
      <c r="B140" s="176">
        <v>0</v>
      </c>
      <c r="C140" s="409" t="s">
        <v>24</v>
      </c>
      <c r="D140" s="410"/>
      <c r="E140" s="136"/>
    </row>
    <row r="141" spans="1:26" x14ac:dyDescent="0.2">
      <c r="A141" s="254" t="s">
        <v>88</v>
      </c>
      <c r="B141" s="176">
        <v>0</v>
      </c>
      <c r="C141" s="407" t="s">
        <v>27</v>
      </c>
      <c r="D141" s="407"/>
      <c r="E141" s="136"/>
    </row>
    <row r="142" spans="1:26" x14ac:dyDescent="0.2">
      <c r="A142" s="254" t="s">
        <v>89</v>
      </c>
      <c r="B142" s="176">
        <v>0</v>
      </c>
      <c r="C142" s="409" t="s">
        <v>213</v>
      </c>
      <c r="D142" s="410"/>
      <c r="E142" s="136"/>
    </row>
    <row r="143" spans="1:26" ht="13.5" thickBot="1" x14ac:dyDescent="0.25">
      <c r="A143" s="254" t="s">
        <v>90</v>
      </c>
      <c r="B143" s="175">
        <v>0</v>
      </c>
      <c r="C143" s="409" t="s">
        <v>27</v>
      </c>
      <c r="D143" s="410"/>
      <c r="E143" s="136"/>
    </row>
    <row r="144" spans="1:26" ht="15" x14ac:dyDescent="0.2">
      <c r="A144" s="253"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254" t="s">
        <v>86</v>
      </c>
      <c r="B147" s="78">
        <v>0</v>
      </c>
      <c r="C147" s="409" t="s">
        <v>24</v>
      </c>
      <c r="D147" s="410"/>
      <c r="E147" s="136"/>
    </row>
    <row r="148" spans="1:5" x14ac:dyDescent="0.2">
      <c r="A148" s="254" t="s">
        <v>87</v>
      </c>
      <c r="B148" s="78">
        <v>0</v>
      </c>
      <c r="C148" s="409" t="s">
        <v>24</v>
      </c>
      <c r="D148" s="410"/>
      <c r="E148" s="136"/>
    </row>
    <row r="149" spans="1:5" x14ac:dyDescent="0.2">
      <c r="A149" s="254" t="s">
        <v>88</v>
      </c>
      <c r="B149" s="78">
        <v>0</v>
      </c>
      <c r="C149" s="407" t="s">
        <v>27</v>
      </c>
      <c r="D149" s="407"/>
      <c r="E149" s="136"/>
    </row>
    <row r="150" spans="1:5" x14ac:dyDescent="0.2">
      <c r="A150" s="254" t="s">
        <v>89</v>
      </c>
      <c r="B150" s="78">
        <v>0</v>
      </c>
      <c r="C150" s="409" t="s">
        <v>213</v>
      </c>
      <c r="D150" s="410"/>
      <c r="E150" s="136"/>
    </row>
    <row r="151" spans="1:5" ht="13.5" thickBot="1" x14ac:dyDescent="0.25">
      <c r="A151" s="254" t="s">
        <v>90</v>
      </c>
      <c r="B151" s="165">
        <v>0</v>
      </c>
      <c r="C151" s="409" t="s">
        <v>27</v>
      </c>
      <c r="D151" s="410"/>
      <c r="E151" s="136"/>
    </row>
    <row r="152" spans="1:5" ht="15" x14ac:dyDescent="0.2">
      <c r="A152" s="253"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254" t="s">
        <v>86</v>
      </c>
      <c r="B155" s="176">
        <v>0</v>
      </c>
      <c r="C155" s="409" t="s">
        <v>24</v>
      </c>
      <c r="D155" s="410"/>
      <c r="E155" s="136"/>
    </row>
    <row r="156" spans="1:5" x14ac:dyDescent="0.2">
      <c r="A156" s="254" t="s">
        <v>87</v>
      </c>
      <c r="B156" s="176">
        <v>0</v>
      </c>
      <c r="C156" s="409" t="s">
        <v>24</v>
      </c>
      <c r="D156" s="410"/>
      <c r="E156" s="136"/>
    </row>
    <row r="157" spans="1:5" x14ac:dyDescent="0.2">
      <c r="A157" s="254" t="s">
        <v>88</v>
      </c>
      <c r="B157" s="176">
        <v>0</v>
      </c>
      <c r="C157" s="407" t="s">
        <v>27</v>
      </c>
      <c r="D157" s="407"/>
      <c r="E157" s="136"/>
    </row>
    <row r="158" spans="1:5" x14ac:dyDescent="0.2">
      <c r="A158" s="254" t="s">
        <v>89</v>
      </c>
      <c r="B158" s="176">
        <v>0</v>
      </c>
      <c r="C158" s="409" t="s">
        <v>213</v>
      </c>
      <c r="D158" s="410"/>
      <c r="E158" s="136"/>
    </row>
    <row r="159" spans="1:5" ht="13.5" thickBot="1" x14ac:dyDescent="0.25">
      <c r="A159" s="254" t="s">
        <v>90</v>
      </c>
      <c r="B159" s="175">
        <v>0</v>
      </c>
      <c r="C159" s="409" t="s">
        <v>27</v>
      </c>
      <c r="D159" s="410"/>
      <c r="E159" s="136"/>
    </row>
    <row r="160" spans="1:5" ht="15" x14ac:dyDescent="0.2">
      <c r="A160" s="253" t="s">
        <v>172</v>
      </c>
      <c r="B160" s="164">
        <f>SUM(B155:B159)</f>
        <v>0</v>
      </c>
      <c r="C160" s="411"/>
      <c r="D160" s="411"/>
      <c r="E160" s="133"/>
    </row>
    <row r="161" spans="1:6" ht="15" x14ac:dyDescent="0.2">
      <c r="A161" s="134"/>
      <c r="B161" s="151"/>
      <c r="C161" s="256"/>
      <c r="D161" s="256"/>
      <c r="E161" s="133"/>
    </row>
    <row r="162" spans="1:6" ht="25.5" customHeight="1" x14ac:dyDescent="0.2">
      <c r="A162" s="166" t="s">
        <v>177</v>
      </c>
      <c r="B162" s="162" t="s">
        <v>167</v>
      </c>
      <c r="C162" s="405" t="s">
        <v>232</v>
      </c>
      <c r="D162" s="406"/>
      <c r="E162" s="135"/>
    </row>
    <row r="163" spans="1:6" x14ac:dyDescent="0.2">
      <c r="A163" s="254" t="s">
        <v>86</v>
      </c>
      <c r="B163" s="78">
        <v>0</v>
      </c>
      <c r="C163" s="409" t="s">
        <v>24</v>
      </c>
      <c r="D163" s="410"/>
      <c r="E163" s="136"/>
    </row>
    <row r="164" spans="1:6" x14ac:dyDescent="0.2">
      <c r="A164" s="254" t="s">
        <v>87</v>
      </c>
      <c r="B164" s="78">
        <v>0</v>
      </c>
      <c r="C164" s="409" t="s">
        <v>24</v>
      </c>
      <c r="D164" s="410"/>
      <c r="E164" s="136"/>
    </row>
    <row r="165" spans="1:6" x14ac:dyDescent="0.2">
      <c r="A165" s="254" t="s">
        <v>88</v>
      </c>
      <c r="B165" s="78">
        <v>0</v>
      </c>
      <c r="C165" s="407" t="s">
        <v>27</v>
      </c>
      <c r="D165" s="407"/>
      <c r="E165" s="136"/>
    </row>
    <row r="166" spans="1:6" x14ac:dyDescent="0.2">
      <c r="A166" s="254" t="s">
        <v>89</v>
      </c>
      <c r="B166" s="78">
        <v>0</v>
      </c>
      <c r="C166" s="409" t="s">
        <v>213</v>
      </c>
      <c r="D166" s="410"/>
      <c r="E166" s="136"/>
    </row>
    <row r="167" spans="1:6" ht="13.5" thickBot="1" x14ac:dyDescent="0.25">
      <c r="A167" s="254" t="s">
        <v>90</v>
      </c>
      <c r="B167" s="175">
        <v>0</v>
      </c>
      <c r="C167" s="409" t="s">
        <v>27</v>
      </c>
      <c r="D167" s="410"/>
      <c r="E167" s="136"/>
    </row>
    <row r="168" spans="1:6" ht="15" x14ac:dyDescent="0.2">
      <c r="A168" s="253" t="s">
        <v>172</v>
      </c>
      <c r="B168" s="164">
        <f>SUM(B163:B167)</f>
        <v>0</v>
      </c>
      <c r="C168" s="411"/>
      <c r="D168" s="411"/>
      <c r="E168" s="133"/>
    </row>
    <row r="169" spans="1:6" ht="15" x14ac:dyDescent="0.2">
      <c r="A169" s="263"/>
      <c r="B169" s="151"/>
      <c r="C169" s="256"/>
      <c r="D169" s="256"/>
      <c r="E169" s="133"/>
    </row>
    <row r="170" spans="1:6" ht="25.5" customHeight="1" x14ac:dyDescent="0.2">
      <c r="A170" s="166" t="s">
        <v>178</v>
      </c>
      <c r="B170" s="162" t="s">
        <v>167</v>
      </c>
      <c r="C170" s="405" t="s">
        <v>232</v>
      </c>
      <c r="D170" s="406"/>
      <c r="E170" s="135"/>
    </row>
    <row r="171" spans="1:6" x14ac:dyDescent="0.2">
      <c r="A171" s="254" t="s">
        <v>86</v>
      </c>
      <c r="B171" s="78">
        <v>0</v>
      </c>
      <c r="C171" s="409" t="s">
        <v>24</v>
      </c>
      <c r="D171" s="410"/>
      <c r="E171" s="136"/>
    </row>
    <row r="172" spans="1:6" ht="13.5" thickBot="1" x14ac:dyDescent="0.25">
      <c r="A172" s="253" t="s">
        <v>91</v>
      </c>
      <c r="B172" s="165">
        <v>0</v>
      </c>
      <c r="C172" s="407" t="s">
        <v>33</v>
      </c>
      <c r="D172" s="407"/>
      <c r="E172" s="136"/>
    </row>
    <row r="173" spans="1:6" ht="15" x14ac:dyDescent="0.2">
      <c r="A173" s="253" t="s">
        <v>172</v>
      </c>
      <c r="B173" s="164">
        <f>SUM(B171:B172)</f>
        <v>0</v>
      </c>
      <c r="C173" s="411"/>
      <c r="D173" s="411"/>
      <c r="E173" s="133"/>
    </row>
    <row r="174" spans="1:6" ht="15" x14ac:dyDescent="0.2">
      <c r="A174" s="263"/>
      <c r="B174" s="151"/>
      <c r="C174" s="256"/>
      <c r="D174" s="256"/>
      <c r="E174" s="133"/>
    </row>
    <row r="175" spans="1:6" ht="25.5" customHeight="1" x14ac:dyDescent="0.2">
      <c r="A175" s="166" t="s">
        <v>180</v>
      </c>
      <c r="B175" s="253" t="s">
        <v>110</v>
      </c>
      <c r="C175" s="160" t="s">
        <v>167</v>
      </c>
      <c r="D175" s="251" t="s">
        <v>232</v>
      </c>
      <c r="E175" s="135"/>
      <c r="F175" s="135"/>
    </row>
    <row r="176" spans="1:6" x14ac:dyDescent="0.2">
      <c r="A176" s="253" t="s">
        <v>94</v>
      </c>
      <c r="B176" s="78"/>
      <c r="C176" s="78">
        <v>0</v>
      </c>
      <c r="D176" s="255" t="s">
        <v>41</v>
      </c>
      <c r="E176" s="136"/>
    </row>
    <row r="177" spans="1:5" x14ac:dyDescent="0.2">
      <c r="A177" s="253" t="s">
        <v>92</v>
      </c>
      <c r="B177" s="78"/>
      <c r="C177" s="78">
        <v>0</v>
      </c>
      <c r="D177" s="255" t="s">
        <v>78</v>
      </c>
      <c r="E177" s="136"/>
    </row>
    <row r="178" spans="1:5" x14ac:dyDescent="0.2">
      <c r="A178" s="253" t="s">
        <v>29</v>
      </c>
      <c r="B178" s="78"/>
      <c r="C178" s="78">
        <v>0</v>
      </c>
      <c r="D178" s="255" t="s">
        <v>29</v>
      </c>
      <c r="E178" s="136"/>
    </row>
    <row r="179" spans="1:5" ht="25.5" x14ac:dyDescent="0.2">
      <c r="A179" s="251" t="s">
        <v>181</v>
      </c>
      <c r="B179" s="78"/>
      <c r="C179" s="78">
        <v>0</v>
      </c>
      <c r="D179" s="255" t="s">
        <v>24</v>
      </c>
      <c r="E179" s="136"/>
    </row>
    <row r="180" spans="1:5" x14ac:dyDescent="0.2">
      <c r="A180" s="253" t="s">
        <v>93</v>
      </c>
      <c r="B180" s="78"/>
      <c r="C180" s="78">
        <v>0</v>
      </c>
      <c r="D180" s="255" t="s">
        <v>24</v>
      </c>
      <c r="E180" s="136"/>
    </row>
    <row r="181" spans="1:5" x14ac:dyDescent="0.2">
      <c r="A181" s="253" t="s">
        <v>32</v>
      </c>
      <c r="B181" s="78"/>
      <c r="C181" s="78">
        <v>0</v>
      </c>
      <c r="D181" s="255" t="s">
        <v>32</v>
      </c>
      <c r="E181" s="136"/>
    </row>
    <row r="182" spans="1:5" ht="13.5" thickBot="1" x14ac:dyDescent="0.25">
      <c r="A182" s="253" t="s">
        <v>243</v>
      </c>
      <c r="B182" s="78"/>
      <c r="C182" s="165">
        <v>0</v>
      </c>
      <c r="D182" s="255" t="s">
        <v>28</v>
      </c>
      <c r="E182" s="136"/>
    </row>
    <row r="183" spans="1:5" ht="15" x14ac:dyDescent="0.2">
      <c r="A183" s="133"/>
      <c r="B183" s="55" t="s">
        <v>172</v>
      </c>
      <c r="C183" s="54">
        <f>SUM(C176:C182)</f>
        <v>0</v>
      </c>
      <c r="D183" s="411"/>
      <c r="E183" s="411"/>
    </row>
    <row r="184" spans="1:5" ht="15" x14ac:dyDescent="0.2">
      <c r="A184" s="134"/>
      <c r="B184" s="151"/>
      <c r="C184" s="152"/>
      <c r="D184" s="256"/>
      <c r="E184" s="133"/>
    </row>
    <row r="185" spans="1:5" ht="15.75" thickBot="1" x14ac:dyDescent="0.25">
      <c r="A185" s="134"/>
      <c r="B185" s="54" t="s">
        <v>95</v>
      </c>
      <c r="C185" s="56">
        <f>SUM(C183,B173,B168,B160,B152,B112,B120,B128,B144)</f>
        <v>0</v>
      </c>
      <c r="D185" s="256"/>
      <c r="E185" s="133"/>
    </row>
    <row r="186" spans="1:5" ht="15.75" thickBot="1" x14ac:dyDescent="0.25">
      <c r="A186" s="134"/>
      <c r="B186" s="54" t="s">
        <v>182</v>
      </c>
      <c r="C186" s="57">
        <f>C185*$E$186</f>
        <v>0</v>
      </c>
      <c r="D186" s="156" t="s">
        <v>183</v>
      </c>
      <c r="E186" s="155">
        <v>0</v>
      </c>
    </row>
    <row r="187" spans="1:5" ht="15" x14ac:dyDescent="0.2">
      <c r="A187" s="134"/>
      <c r="B187" s="153"/>
      <c r="C187" s="154"/>
      <c r="D187" s="256"/>
      <c r="E187" s="149"/>
    </row>
    <row r="188" spans="1:5" ht="15.75" thickBot="1" x14ac:dyDescent="0.25">
      <c r="A188" s="134"/>
      <c r="B188" s="54" t="s">
        <v>184</v>
      </c>
      <c r="C188" s="58">
        <f>SUM(C185:C186)</f>
        <v>0</v>
      </c>
      <c r="D188" s="256"/>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257" t="s">
        <v>19</v>
      </c>
      <c r="B196" s="48">
        <f>E15</f>
        <v>0</v>
      </c>
      <c r="C196" s="133"/>
      <c r="D196" s="133"/>
      <c r="E196" s="133"/>
    </row>
    <row r="197" spans="1:5" x14ac:dyDescent="0.2">
      <c r="A197" s="257" t="s">
        <v>17</v>
      </c>
      <c r="B197" s="48">
        <f>E32</f>
        <v>0</v>
      </c>
      <c r="C197" s="133"/>
      <c r="D197" s="133"/>
      <c r="E197" s="133"/>
    </row>
    <row r="198" spans="1:5" x14ac:dyDescent="0.2">
      <c r="A198" s="257" t="s">
        <v>197</v>
      </c>
      <c r="B198" s="48">
        <f>E40</f>
        <v>0</v>
      </c>
      <c r="C198" s="133"/>
      <c r="D198" s="133"/>
      <c r="E198" s="133"/>
    </row>
    <row r="199" spans="1:5" x14ac:dyDescent="0.2">
      <c r="A199" s="257" t="s">
        <v>67</v>
      </c>
      <c r="B199" s="48">
        <f>E58</f>
        <v>0</v>
      </c>
      <c r="C199" s="133"/>
      <c r="D199" s="133"/>
      <c r="E199" s="133"/>
    </row>
    <row r="200" spans="1:5" x14ac:dyDescent="0.2">
      <c r="A200" s="257" t="s">
        <v>139</v>
      </c>
      <c r="B200" s="48">
        <f>E66</f>
        <v>0</v>
      </c>
      <c r="C200" s="133"/>
      <c r="D200" s="133"/>
      <c r="E200" s="133"/>
    </row>
    <row r="201" spans="1:5" x14ac:dyDescent="0.2">
      <c r="A201" s="257" t="s">
        <v>18</v>
      </c>
      <c r="B201" s="48">
        <f>E79</f>
        <v>0</v>
      </c>
      <c r="C201" s="133"/>
      <c r="D201" s="133"/>
      <c r="E201" s="133"/>
    </row>
    <row r="202" spans="1:5" x14ac:dyDescent="0.2">
      <c r="A202" s="257" t="s">
        <v>154</v>
      </c>
      <c r="B202" s="48">
        <f>E92</f>
        <v>0</v>
      </c>
      <c r="C202" s="133"/>
      <c r="D202" s="133"/>
      <c r="E202" s="133"/>
    </row>
    <row r="203" spans="1:5" x14ac:dyDescent="0.2">
      <c r="A203" s="257" t="s">
        <v>198</v>
      </c>
      <c r="B203" s="48">
        <f>E100</f>
        <v>0</v>
      </c>
      <c r="C203" s="133"/>
      <c r="D203" s="133"/>
      <c r="E203" s="133"/>
    </row>
    <row r="204" spans="1:5" ht="13.5" thickBot="1" x14ac:dyDescent="0.25">
      <c r="A204" s="257"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257"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tNKBn7xFD5feZK0Pqq8p2IwxTJ5ijOys5om9in2HniyUvejQl5XMXZkQbtjzGTjD+Pb8I4p5NsPN0E4k29sx+A==" saltValue="joaYvAIbRa/pmA7KuRNsvA==" spinCount="100000" sheet="1" objects="1" scenarios="1" selectLockedCells="1"/>
  <mergeCells count="117">
    <mergeCell ref="B16:D16"/>
    <mergeCell ref="B17:D17"/>
    <mergeCell ref="B28:D28"/>
    <mergeCell ref="B29:D29"/>
    <mergeCell ref="B30:D30"/>
    <mergeCell ref="B31:D31"/>
    <mergeCell ref="C108:D108"/>
    <mergeCell ref="B42:D42"/>
    <mergeCell ref="B43:D43"/>
    <mergeCell ref="B44:D44"/>
    <mergeCell ref="B45:D45"/>
    <mergeCell ref="B46:D46"/>
    <mergeCell ref="B47:D47"/>
    <mergeCell ref="B34:D34"/>
    <mergeCell ref="B35:D35"/>
    <mergeCell ref="B36:D36"/>
    <mergeCell ref="B37:D37"/>
    <mergeCell ref="B38:D38"/>
    <mergeCell ref="B39:D39"/>
    <mergeCell ref="B54:D54"/>
    <mergeCell ref="B55:D55"/>
    <mergeCell ref="B56:D56"/>
    <mergeCell ref="B57:D57"/>
    <mergeCell ref="B60:D60"/>
    <mergeCell ref="B61:D61"/>
    <mergeCell ref="B48:D48"/>
    <mergeCell ref="B49:D49"/>
    <mergeCell ref="B50:D50"/>
    <mergeCell ref="B51:D51"/>
    <mergeCell ref="B52:D52"/>
    <mergeCell ref="B53:D53"/>
    <mergeCell ref="B70:D70"/>
    <mergeCell ref="B76:D76"/>
    <mergeCell ref="B77:D77"/>
    <mergeCell ref="B78:D78"/>
    <mergeCell ref="B81:D81"/>
    <mergeCell ref="B82:D82"/>
    <mergeCell ref="B62:D62"/>
    <mergeCell ref="B63:D63"/>
    <mergeCell ref="B64:D64"/>
    <mergeCell ref="B65:D65"/>
    <mergeCell ref="B68:D68"/>
    <mergeCell ref="B69:D69"/>
    <mergeCell ref="E106:E111"/>
    <mergeCell ref="C107:D107"/>
    <mergeCell ref="C109:D109"/>
    <mergeCell ref="C110:D110"/>
    <mergeCell ref="C111:D111"/>
    <mergeCell ref="B83:D83"/>
    <mergeCell ref="B90:D90"/>
    <mergeCell ref="B91:D91"/>
    <mergeCell ref="B94:D94"/>
    <mergeCell ref="B95:D95"/>
    <mergeCell ref="B96:D96"/>
    <mergeCell ref="C112:D112"/>
    <mergeCell ref="C114:D114"/>
    <mergeCell ref="C115:D115"/>
    <mergeCell ref="C116:D116"/>
    <mergeCell ref="C117:D117"/>
    <mergeCell ref="C118:D118"/>
    <mergeCell ref="B97:D97"/>
    <mergeCell ref="B98:D98"/>
    <mergeCell ref="B99:D99"/>
    <mergeCell ref="B105:D105"/>
    <mergeCell ref="C106:D106"/>
    <mergeCell ref="C126:D126"/>
    <mergeCell ref="C127:D127"/>
    <mergeCell ref="C128:D128"/>
    <mergeCell ref="C129:D129"/>
    <mergeCell ref="C138:D138"/>
    <mergeCell ref="C139:D139"/>
    <mergeCell ref="C119:D119"/>
    <mergeCell ref="C120:D120"/>
    <mergeCell ref="C122:D122"/>
    <mergeCell ref="C123:D123"/>
    <mergeCell ref="C124:D124"/>
    <mergeCell ref="C125:D125"/>
    <mergeCell ref="C130:D130"/>
    <mergeCell ref="C131:D131"/>
    <mergeCell ref="C132:D132"/>
    <mergeCell ref="C133:D133"/>
    <mergeCell ref="C134:D134"/>
    <mergeCell ref="C135:D135"/>
    <mergeCell ref="C136:D136"/>
    <mergeCell ref="C147:D147"/>
    <mergeCell ref="C148:D148"/>
    <mergeCell ref="C149:D149"/>
    <mergeCell ref="C150:D150"/>
    <mergeCell ref="C151:D151"/>
    <mergeCell ref="C152:D152"/>
    <mergeCell ref="C140:D140"/>
    <mergeCell ref="C141:D141"/>
    <mergeCell ref="C142:D142"/>
    <mergeCell ref="C143:D143"/>
    <mergeCell ref="C144:D144"/>
    <mergeCell ref="C146:D146"/>
    <mergeCell ref="C160:D160"/>
    <mergeCell ref="C162:D162"/>
    <mergeCell ref="C163:D163"/>
    <mergeCell ref="C164:D164"/>
    <mergeCell ref="C165:D165"/>
    <mergeCell ref="C166:D166"/>
    <mergeCell ref="C154:D154"/>
    <mergeCell ref="C155:D155"/>
    <mergeCell ref="C156:D156"/>
    <mergeCell ref="C157:D157"/>
    <mergeCell ref="C158:D158"/>
    <mergeCell ref="C159:D159"/>
    <mergeCell ref="D183:E183"/>
    <mergeCell ref="A195:B195"/>
    <mergeCell ref="A206:B206"/>
    <mergeCell ref="C167:D167"/>
    <mergeCell ref="C168:D168"/>
    <mergeCell ref="C170:D170"/>
    <mergeCell ref="C171:D171"/>
    <mergeCell ref="C172:D172"/>
    <mergeCell ref="C173:D173"/>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5" man="1"/>
    <brk id="161" max="5" man="1"/>
    <brk id="193" max="5"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8"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264" customWidth="1"/>
    <col min="2" max="2" width="23.5703125" style="264" customWidth="1"/>
    <col min="3" max="3" width="10.5703125" style="264" bestFit="1" customWidth="1"/>
    <col min="4" max="4" width="28.140625" style="264" bestFit="1" customWidth="1"/>
    <col min="5" max="5" width="12.28515625" style="264" customWidth="1"/>
    <col min="6" max="6" width="20.7109375" style="133" customWidth="1"/>
    <col min="7" max="7" width="13.7109375" style="137" customWidth="1"/>
    <col min="8" max="8" width="17.85546875" style="137" bestFit="1" customWidth="1"/>
    <col min="9" max="26" width="15.7109375" style="137" customWidth="1"/>
    <col min="27" max="16384" width="9.140625" style="264"/>
  </cols>
  <sheetData>
    <row r="1" spans="1:26" ht="15" x14ac:dyDescent="0.2">
      <c r="A1" s="177" t="s">
        <v>97</v>
      </c>
      <c r="B1" s="30"/>
      <c r="C1" s="180"/>
      <c r="D1" s="34" t="s">
        <v>162</v>
      </c>
      <c r="E1" s="35">
        <f>E102</f>
        <v>0</v>
      </c>
    </row>
    <row r="2" spans="1:26" ht="15" customHeight="1" thickBot="1" x14ac:dyDescent="0.25">
      <c r="A2" s="178" t="s">
        <v>96</v>
      </c>
      <c r="B2" s="30"/>
      <c r="C2" s="180"/>
      <c r="D2" s="36" t="s">
        <v>237</v>
      </c>
      <c r="E2" s="37">
        <f>C191</f>
        <v>0</v>
      </c>
      <c r="I2" s="138"/>
    </row>
    <row r="3" spans="1:26" ht="15" customHeight="1" thickBot="1" x14ac:dyDescent="0.25">
      <c r="A3" s="134" t="s">
        <v>209</v>
      </c>
      <c r="B3" s="186" t="s">
        <v>211</v>
      </c>
      <c r="C3" s="180"/>
      <c r="D3" s="36" t="s">
        <v>163</v>
      </c>
      <c r="E3" s="38">
        <f>E1-E2</f>
        <v>0</v>
      </c>
      <c r="I3" s="139"/>
    </row>
    <row r="4" spans="1:26" ht="15" customHeight="1" x14ac:dyDescent="0.2">
      <c r="A4" s="133"/>
      <c r="B4" s="133"/>
      <c r="C4" s="180"/>
      <c r="D4" s="180"/>
      <c r="E4" s="180"/>
    </row>
    <row r="5" spans="1:26" ht="15" customHeight="1" x14ac:dyDescent="0.2">
      <c r="A5" s="178" t="s">
        <v>161</v>
      </c>
      <c r="B5" s="133"/>
      <c r="C5" s="180"/>
      <c r="D5" s="180"/>
      <c r="E5" s="180"/>
    </row>
    <row r="6" spans="1:26" ht="15" x14ac:dyDescent="0.2">
      <c r="A6" s="133"/>
      <c r="B6" s="133"/>
      <c r="C6" s="181"/>
      <c r="D6" s="168"/>
      <c r="E6" s="181"/>
    </row>
    <row r="7" spans="1:26" ht="30" x14ac:dyDescent="0.2">
      <c r="A7" s="173" t="s">
        <v>81</v>
      </c>
      <c r="B7" s="173" t="s">
        <v>105</v>
      </c>
      <c r="C7" s="182" t="s">
        <v>101</v>
      </c>
      <c r="D7" s="345" t="s">
        <v>333</v>
      </c>
      <c r="E7" s="182" t="s">
        <v>103</v>
      </c>
      <c r="F7" s="135"/>
      <c r="G7" s="140"/>
    </row>
    <row r="8" spans="1:26" ht="15" x14ac:dyDescent="0.2">
      <c r="A8" s="169" t="s">
        <v>111</v>
      </c>
      <c r="B8" s="30"/>
      <c r="C8" s="30">
        <v>0</v>
      </c>
      <c r="D8" s="31"/>
      <c r="E8" s="40">
        <f>C8*D8</f>
        <v>0</v>
      </c>
      <c r="F8" s="134"/>
      <c r="G8" s="141"/>
    </row>
    <row r="9" spans="1:26" ht="15" x14ac:dyDescent="0.2">
      <c r="A9" s="169" t="s">
        <v>112</v>
      </c>
      <c r="B9" s="32"/>
      <c r="C9" s="30">
        <v>0</v>
      </c>
      <c r="D9" s="31"/>
      <c r="E9" s="40">
        <f t="shared" ref="E9:E14" si="0">C9*D9</f>
        <v>0</v>
      </c>
    </row>
    <row r="10" spans="1:26" ht="15" x14ac:dyDescent="0.2">
      <c r="A10" s="169" t="s">
        <v>98</v>
      </c>
      <c r="B10" s="32"/>
      <c r="C10" s="30">
        <v>0</v>
      </c>
      <c r="D10" s="31"/>
      <c r="E10" s="40">
        <f t="shared" si="0"/>
        <v>0</v>
      </c>
    </row>
    <row r="11" spans="1:26" s="360" customFormat="1" ht="15" x14ac:dyDescent="0.2">
      <c r="A11" s="169" t="s">
        <v>99</v>
      </c>
      <c r="B11" s="32"/>
      <c r="C11" s="30">
        <v>0</v>
      </c>
      <c r="D11" s="31"/>
      <c r="E11" s="40">
        <f t="shared" si="0"/>
        <v>0</v>
      </c>
      <c r="F11" s="133"/>
      <c r="G11" s="137"/>
      <c r="H11" s="137"/>
      <c r="I11" s="137"/>
      <c r="J11" s="137"/>
      <c r="K11" s="137"/>
      <c r="L11" s="137"/>
      <c r="M11" s="137"/>
      <c r="N11" s="137"/>
      <c r="O11" s="137"/>
      <c r="P11" s="137"/>
      <c r="Q11" s="137"/>
      <c r="R11" s="137"/>
      <c r="S11" s="137"/>
      <c r="T11" s="137"/>
      <c r="U11" s="137"/>
      <c r="V11" s="137"/>
      <c r="W11" s="137"/>
      <c r="X11" s="137"/>
      <c r="Y11" s="137"/>
      <c r="Z11" s="137"/>
    </row>
    <row r="12" spans="1:26" s="360" customFormat="1" ht="15" x14ac:dyDescent="0.2">
      <c r="A12" s="169" t="s">
        <v>100</v>
      </c>
      <c r="B12" s="32"/>
      <c r="C12" s="30">
        <v>0</v>
      </c>
      <c r="D12" s="31"/>
      <c r="E12" s="40">
        <f t="shared" si="0"/>
        <v>0</v>
      </c>
      <c r="F12" s="133"/>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
      <c r="A13" s="169" t="s">
        <v>346</v>
      </c>
      <c r="B13" s="32"/>
      <c r="C13" s="30">
        <v>0</v>
      </c>
      <c r="D13" s="31"/>
      <c r="E13" s="40">
        <f t="shared" si="0"/>
        <v>0</v>
      </c>
    </row>
    <row r="14" spans="1:26" ht="15.75" thickBot="1" x14ac:dyDescent="0.25">
      <c r="A14" s="169" t="s">
        <v>347</v>
      </c>
      <c r="B14" s="32"/>
      <c r="C14" s="30">
        <v>0</v>
      </c>
      <c r="D14" s="31"/>
      <c r="E14" s="46">
        <f t="shared" si="0"/>
        <v>0</v>
      </c>
    </row>
    <row r="15" spans="1:26" ht="15" x14ac:dyDescent="0.2">
      <c r="A15" s="169"/>
      <c r="B15" s="169"/>
      <c r="C15" s="171"/>
      <c r="D15" s="47" t="s">
        <v>190</v>
      </c>
      <c r="E15" s="40">
        <f>SUM(E8:E14)</f>
        <v>0</v>
      </c>
    </row>
    <row r="16" spans="1:26" ht="25.5" x14ac:dyDescent="0.2">
      <c r="A16" s="173" t="s">
        <v>17</v>
      </c>
      <c r="B16" s="400" t="s">
        <v>110</v>
      </c>
      <c r="C16" s="400"/>
      <c r="D16" s="400"/>
      <c r="E16" s="174" t="s">
        <v>113</v>
      </c>
      <c r="F16" s="135"/>
      <c r="G16" s="140"/>
    </row>
    <row r="17" spans="1:26" ht="28.5" customHeight="1" x14ac:dyDescent="0.2">
      <c r="A17" s="169" t="s">
        <v>104</v>
      </c>
      <c r="B17" s="401" t="s">
        <v>452</v>
      </c>
      <c r="C17" s="402"/>
      <c r="D17" s="402"/>
      <c r="E17" s="30">
        <v>0</v>
      </c>
      <c r="F17" s="134"/>
      <c r="G17" s="141"/>
    </row>
    <row r="18" spans="1:26" s="360" customFormat="1" x14ac:dyDescent="0.2">
      <c r="A18" s="169" t="s">
        <v>106</v>
      </c>
      <c r="B18" s="380"/>
      <c r="C18" s="381"/>
      <c r="D18" s="381"/>
      <c r="E18" s="30">
        <v>0</v>
      </c>
      <c r="F18" s="134"/>
      <c r="G18" s="141"/>
      <c r="H18" s="137"/>
      <c r="I18" s="137"/>
      <c r="J18" s="137"/>
      <c r="K18" s="137"/>
      <c r="L18" s="137"/>
      <c r="M18" s="137"/>
      <c r="N18" s="137"/>
      <c r="O18" s="137"/>
      <c r="P18" s="137"/>
      <c r="Q18" s="137"/>
      <c r="R18" s="137"/>
      <c r="S18" s="137"/>
      <c r="T18" s="137"/>
      <c r="U18" s="137"/>
      <c r="V18" s="137"/>
      <c r="W18" s="137"/>
      <c r="X18" s="137"/>
      <c r="Y18" s="137"/>
      <c r="Z18" s="137"/>
    </row>
    <row r="19" spans="1:26" s="360" customFormat="1" x14ac:dyDescent="0.2">
      <c r="A19" s="169" t="s">
        <v>107</v>
      </c>
      <c r="B19" s="380"/>
      <c r="C19" s="381"/>
      <c r="D19" s="381"/>
      <c r="E19" s="30">
        <v>0</v>
      </c>
      <c r="F19" s="134"/>
      <c r="G19" s="141"/>
      <c r="H19" s="137"/>
      <c r="I19" s="137"/>
      <c r="J19" s="137"/>
      <c r="K19" s="137"/>
      <c r="L19" s="137"/>
      <c r="M19" s="137"/>
      <c r="N19" s="137"/>
      <c r="O19" s="137"/>
      <c r="P19" s="137"/>
      <c r="Q19" s="137"/>
      <c r="R19" s="137"/>
      <c r="S19" s="137"/>
      <c r="T19" s="137"/>
      <c r="U19" s="137"/>
      <c r="V19" s="137"/>
      <c r="W19" s="137"/>
      <c r="X19" s="137"/>
      <c r="Y19" s="137"/>
      <c r="Z19" s="137"/>
    </row>
    <row r="20" spans="1:26" s="360" customFormat="1" x14ac:dyDescent="0.2">
      <c r="A20" s="169" t="s">
        <v>108</v>
      </c>
      <c r="B20" s="380"/>
      <c r="C20" s="381"/>
      <c r="D20" s="381"/>
      <c r="E20" s="30">
        <v>0</v>
      </c>
      <c r="F20" s="134"/>
      <c r="G20" s="141"/>
      <c r="H20" s="137"/>
      <c r="I20" s="137"/>
      <c r="J20" s="137"/>
      <c r="K20" s="137"/>
      <c r="L20" s="137"/>
      <c r="M20" s="137"/>
      <c r="N20" s="137"/>
      <c r="O20" s="137"/>
      <c r="P20" s="137"/>
      <c r="Q20" s="137"/>
      <c r="R20" s="137"/>
      <c r="S20" s="137"/>
      <c r="T20" s="137"/>
      <c r="U20" s="137"/>
      <c r="V20" s="137"/>
      <c r="W20" s="137"/>
      <c r="X20" s="137"/>
      <c r="Y20" s="137"/>
      <c r="Z20" s="137"/>
    </row>
    <row r="21" spans="1:26" s="360" customFormat="1" x14ac:dyDescent="0.2">
      <c r="A21" s="169" t="s">
        <v>109</v>
      </c>
      <c r="B21" s="380"/>
      <c r="C21" s="381"/>
      <c r="D21" s="381"/>
      <c r="E21" s="30">
        <v>0</v>
      </c>
      <c r="F21" s="134"/>
      <c r="G21" s="141"/>
      <c r="H21" s="137"/>
      <c r="I21" s="137"/>
      <c r="J21" s="137"/>
      <c r="K21" s="137"/>
      <c r="L21" s="137"/>
      <c r="M21" s="137"/>
      <c r="N21" s="137"/>
      <c r="O21" s="137"/>
      <c r="P21" s="137"/>
      <c r="Q21" s="137"/>
      <c r="R21" s="137"/>
      <c r="S21" s="137"/>
      <c r="T21" s="137"/>
      <c r="U21" s="137"/>
      <c r="V21" s="137"/>
      <c r="W21" s="137"/>
      <c r="X21" s="137"/>
      <c r="Y21" s="137"/>
      <c r="Z21" s="137"/>
    </row>
    <row r="22" spans="1:26" s="360" customFormat="1" x14ac:dyDescent="0.2">
      <c r="A22" s="169" t="s">
        <v>468</v>
      </c>
      <c r="B22" s="380"/>
      <c r="C22" s="381"/>
      <c r="D22" s="381"/>
      <c r="E22" s="30">
        <v>0</v>
      </c>
      <c r="F22" s="134"/>
      <c r="G22" s="141"/>
      <c r="H22" s="137"/>
      <c r="I22" s="137"/>
      <c r="J22" s="137"/>
      <c r="K22" s="137"/>
      <c r="L22" s="137"/>
      <c r="M22" s="137"/>
      <c r="N22" s="137"/>
      <c r="O22" s="137"/>
      <c r="P22" s="137"/>
      <c r="Q22" s="137"/>
      <c r="R22" s="137"/>
      <c r="S22" s="137"/>
      <c r="T22" s="137"/>
      <c r="U22" s="137"/>
      <c r="V22" s="137"/>
      <c r="W22" s="137"/>
      <c r="X22" s="137"/>
      <c r="Y22" s="137"/>
      <c r="Z22" s="137"/>
    </row>
    <row r="23" spans="1:26" s="360" customFormat="1" x14ac:dyDescent="0.2">
      <c r="A23" s="169" t="s">
        <v>469</v>
      </c>
      <c r="B23" s="380"/>
      <c r="C23" s="381"/>
      <c r="D23" s="381"/>
      <c r="E23" s="30">
        <v>0</v>
      </c>
      <c r="F23" s="134"/>
      <c r="G23" s="141"/>
      <c r="H23" s="137"/>
      <c r="I23" s="137"/>
      <c r="J23" s="137"/>
      <c r="K23" s="137"/>
      <c r="L23" s="137"/>
      <c r="M23" s="137"/>
      <c r="N23" s="137"/>
      <c r="O23" s="137"/>
      <c r="P23" s="137"/>
      <c r="Q23" s="137"/>
      <c r="R23" s="137"/>
      <c r="S23" s="137"/>
      <c r="T23" s="137"/>
      <c r="U23" s="137"/>
      <c r="V23" s="137"/>
      <c r="W23" s="137"/>
      <c r="X23" s="137"/>
      <c r="Y23" s="137"/>
      <c r="Z23" s="137"/>
    </row>
    <row r="24" spans="1:26" s="360" customFormat="1" x14ac:dyDescent="0.2">
      <c r="A24" s="169" t="s">
        <v>470</v>
      </c>
      <c r="B24" s="380"/>
      <c r="C24" s="381"/>
      <c r="D24" s="381"/>
      <c r="E24" s="30">
        <v>0</v>
      </c>
      <c r="F24" s="134"/>
      <c r="G24" s="141"/>
      <c r="H24" s="137"/>
      <c r="I24" s="137"/>
      <c r="J24" s="137"/>
      <c r="K24" s="137"/>
      <c r="L24" s="137"/>
      <c r="M24" s="137"/>
      <c r="N24" s="137"/>
      <c r="O24" s="137"/>
      <c r="P24" s="137"/>
      <c r="Q24" s="137"/>
      <c r="R24" s="137"/>
      <c r="S24" s="137"/>
      <c r="T24" s="137"/>
      <c r="U24" s="137"/>
      <c r="V24" s="137"/>
      <c r="W24" s="137"/>
      <c r="X24" s="137"/>
      <c r="Y24" s="137"/>
      <c r="Z24" s="137"/>
    </row>
    <row r="25" spans="1:26" s="360" customFormat="1" x14ac:dyDescent="0.2">
      <c r="A25" s="169" t="s">
        <v>471</v>
      </c>
      <c r="B25" s="380"/>
      <c r="C25" s="381"/>
      <c r="D25" s="381"/>
      <c r="E25" s="30">
        <v>0</v>
      </c>
      <c r="F25" s="134"/>
      <c r="G25" s="141"/>
      <c r="H25" s="137"/>
      <c r="I25" s="137"/>
      <c r="J25" s="137"/>
      <c r="K25" s="137"/>
      <c r="L25" s="137"/>
      <c r="M25" s="137"/>
      <c r="N25" s="137"/>
      <c r="O25" s="137"/>
      <c r="P25" s="137"/>
      <c r="Q25" s="137"/>
      <c r="R25" s="137"/>
      <c r="S25" s="137"/>
      <c r="T25" s="137"/>
      <c r="U25" s="137"/>
      <c r="V25" s="137"/>
      <c r="W25" s="137"/>
      <c r="X25" s="137"/>
      <c r="Y25" s="137"/>
      <c r="Z25" s="137"/>
    </row>
    <row r="26" spans="1:26" s="360" customFormat="1" x14ac:dyDescent="0.2">
      <c r="A26" s="169" t="s">
        <v>472</v>
      </c>
      <c r="B26" s="380"/>
      <c r="C26" s="381"/>
      <c r="D26" s="381"/>
      <c r="E26" s="30">
        <v>0</v>
      </c>
      <c r="F26" s="134"/>
      <c r="G26" s="141"/>
      <c r="H26" s="137"/>
      <c r="I26" s="137"/>
      <c r="J26" s="137"/>
      <c r="K26" s="137"/>
      <c r="L26" s="137"/>
      <c r="M26" s="137"/>
      <c r="N26" s="137"/>
      <c r="O26" s="137"/>
      <c r="P26" s="137"/>
      <c r="Q26" s="137"/>
      <c r="R26" s="137"/>
      <c r="S26" s="137"/>
      <c r="T26" s="137"/>
      <c r="U26" s="137"/>
      <c r="V26" s="137"/>
      <c r="W26" s="137"/>
      <c r="X26" s="137"/>
      <c r="Y26" s="137"/>
      <c r="Z26" s="137"/>
    </row>
    <row r="27" spans="1:26" s="360" customFormat="1" x14ac:dyDescent="0.2">
      <c r="A27" s="169" t="s">
        <v>473</v>
      </c>
      <c r="B27" s="380"/>
      <c r="C27" s="381"/>
      <c r="D27" s="381"/>
      <c r="E27" s="30">
        <v>0</v>
      </c>
      <c r="F27" s="134"/>
      <c r="G27" s="141"/>
      <c r="H27" s="137"/>
      <c r="I27" s="137"/>
      <c r="J27" s="137"/>
      <c r="K27" s="137"/>
      <c r="L27" s="137"/>
      <c r="M27" s="137"/>
      <c r="N27" s="137"/>
      <c r="O27" s="137"/>
      <c r="P27" s="137"/>
      <c r="Q27" s="137"/>
      <c r="R27" s="137"/>
      <c r="S27" s="137"/>
      <c r="T27" s="137"/>
      <c r="U27" s="137"/>
      <c r="V27" s="137"/>
      <c r="W27" s="137"/>
      <c r="X27" s="137"/>
      <c r="Y27" s="137"/>
      <c r="Z27" s="137"/>
    </row>
    <row r="28" spans="1:26" ht="15" customHeight="1" x14ac:dyDescent="0.2">
      <c r="A28" s="169" t="s">
        <v>474</v>
      </c>
      <c r="B28" s="403"/>
      <c r="C28" s="403"/>
      <c r="D28" s="403"/>
      <c r="E28" s="30">
        <v>0</v>
      </c>
    </row>
    <row r="29" spans="1:26" ht="15" customHeight="1" x14ac:dyDescent="0.2">
      <c r="A29" s="169" t="s">
        <v>475</v>
      </c>
      <c r="B29" s="403"/>
      <c r="C29" s="403"/>
      <c r="D29" s="403"/>
      <c r="E29" s="30">
        <v>0</v>
      </c>
    </row>
    <row r="30" spans="1:26" ht="15" customHeight="1" x14ac:dyDescent="0.2">
      <c r="A30" s="169" t="s">
        <v>476</v>
      </c>
      <c r="B30" s="403"/>
      <c r="C30" s="403"/>
      <c r="D30" s="403"/>
      <c r="E30" s="30">
        <v>0</v>
      </c>
    </row>
    <row r="31" spans="1:26" ht="15" customHeight="1" thickBot="1" x14ac:dyDescent="0.25">
      <c r="A31" s="169" t="s">
        <v>477</v>
      </c>
      <c r="B31" s="403"/>
      <c r="C31" s="403"/>
      <c r="D31" s="403"/>
      <c r="E31" s="33">
        <v>0</v>
      </c>
    </row>
    <row r="32" spans="1:26" ht="15" customHeight="1" x14ac:dyDescent="0.2">
      <c r="A32" s="169"/>
      <c r="B32" s="248"/>
      <c r="C32" s="2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248"/>
      <c r="C40" s="248"/>
      <c r="D40" s="41" t="s">
        <v>137</v>
      </c>
      <c r="E40" s="42">
        <f>SUM(E35:E39)</f>
        <v>0</v>
      </c>
    </row>
    <row r="41" spans="1:7" x14ac:dyDescent="0.2">
      <c r="A41" s="169"/>
      <c r="B41" s="248"/>
      <c r="C41" s="248"/>
      <c r="D41" s="2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2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26" ht="15" customHeight="1" thickBot="1" x14ac:dyDescent="0.25">
      <c r="A65" s="169" t="s">
        <v>144</v>
      </c>
      <c r="B65" s="403"/>
      <c r="C65" s="403"/>
      <c r="D65" s="403"/>
      <c r="E65" s="33">
        <v>0</v>
      </c>
    </row>
    <row r="66" spans="1:26" ht="15" customHeight="1" x14ac:dyDescent="0.2">
      <c r="A66" s="169"/>
      <c r="B66" s="248"/>
      <c r="C66" s="248"/>
      <c r="D66" s="41" t="s">
        <v>145</v>
      </c>
      <c r="E66" s="42">
        <f>SUM(E61:E65)</f>
        <v>0</v>
      </c>
    </row>
    <row r="67" spans="1:26" ht="15" x14ac:dyDescent="0.2">
      <c r="A67" s="169"/>
      <c r="B67" s="169"/>
      <c r="C67" s="171"/>
      <c r="D67" s="168"/>
      <c r="E67" s="172"/>
    </row>
    <row r="68" spans="1:26" ht="25.5" x14ac:dyDescent="0.2">
      <c r="A68" s="173" t="s">
        <v>18</v>
      </c>
      <c r="B68" s="400" t="s">
        <v>110</v>
      </c>
      <c r="C68" s="400"/>
      <c r="D68" s="400"/>
      <c r="E68" s="174" t="s">
        <v>113</v>
      </c>
      <c r="F68" s="135"/>
      <c r="G68" s="140"/>
    </row>
    <row r="69" spans="1:26" x14ac:dyDescent="0.2">
      <c r="A69" s="169" t="s">
        <v>146</v>
      </c>
      <c r="B69" s="401" t="s">
        <v>152</v>
      </c>
      <c r="C69" s="402"/>
      <c r="D69" s="402"/>
      <c r="E69" s="30">
        <v>0</v>
      </c>
      <c r="F69" s="136"/>
      <c r="G69" s="141"/>
    </row>
    <row r="70" spans="1:26" ht="15" customHeight="1" x14ac:dyDescent="0.2">
      <c r="A70" s="169" t="s">
        <v>147</v>
      </c>
      <c r="B70" s="403"/>
      <c r="C70" s="403"/>
      <c r="D70" s="403"/>
      <c r="E70" s="30">
        <v>0</v>
      </c>
    </row>
    <row r="71" spans="1:26" s="360" customFormat="1" ht="15" customHeight="1" x14ac:dyDescent="0.2">
      <c r="A71" s="169" t="s">
        <v>148</v>
      </c>
      <c r="B71" s="382"/>
      <c r="C71" s="382"/>
      <c r="D71" s="382"/>
      <c r="E71" s="30">
        <v>0</v>
      </c>
      <c r="F71" s="133"/>
      <c r="G71" s="137"/>
      <c r="H71" s="137"/>
      <c r="I71" s="137"/>
      <c r="J71" s="137"/>
      <c r="K71" s="137"/>
      <c r="L71" s="137"/>
      <c r="M71" s="137"/>
      <c r="N71" s="137"/>
      <c r="O71" s="137"/>
      <c r="P71" s="137"/>
      <c r="Q71" s="137"/>
      <c r="R71" s="137"/>
      <c r="S71" s="137"/>
      <c r="T71" s="137"/>
      <c r="U71" s="137"/>
      <c r="V71" s="137"/>
      <c r="W71" s="137"/>
      <c r="X71" s="137"/>
      <c r="Y71" s="137"/>
      <c r="Z71" s="137"/>
    </row>
    <row r="72" spans="1:26" s="360" customFormat="1" ht="15" customHeight="1" x14ac:dyDescent="0.2">
      <c r="A72" s="169" t="s">
        <v>149</v>
      </c>
      <c r="B72" s="382"/>
      <c r="C72" s="382"/>
      <c r="D72" s="382"/>
      <c r="E72" s="30">
        <v>0</v>
      </c>
      <c r="F72" s="133"/>
      <c r="G72" s="137"/>
      <c r="H72" s="137"/>
      <c r="I72" s="137"/>
      <c r="J72" s="137"/>
      <c r="K72" s="137"/>
      <c r="L72" s="137"/>
      <c r="M72" s="137"/>
      <c r="N72" s="137"/>
      <c r="O72" s="137"/>
      <c r="P72" s="137"/>
      <c r="Q72" s="137"/>
      <c r="R72" s="137"/>
      <c r="S72" s="137"/>
      <c r="T72" s="137"/>
      <c r="U72" s="137"/>
      <c r="V72" s="137"/>
      <c r="W72" s="137"/>
      <c r="X72" s="137"/>
      <c r="Y72" s="137"/>
      <c r="Z72" s="137"/>
    </row>
    <row r="73" spans="1:26" s="360" customFormat="1" ht="15" customHeight="1" x14ac:dyDescent="0.2">
      <c r="A73" s="169" t="s">
        <v>150</v>
      </c>
      <c r="B73" s="382"/>
      <c r="C73" s="382"/>
      <c r="D73" s="382"/>
      <c r="E73" s="30">
        <v>0</v>
      </c>
      <c r="F73" s="133"/>
      <c r="G73" s="137"/>
      <c r="H73" s="137"/>
      <c r="I73" s="137"/>
      <c r="J73" s="137"/>
      <c r="K73" s="137"/>
      <c r="L73" s="137"/>
      <c r="M73" s="137"/>
      <c r="N73" s="137"/>
      <c r="O73" s="137"/>
      <c r="P73" s="137"/>
      <c r="Q73" s="137"/>
      <c r="R73" s="137"/>
      <c r="S73" s="137"/>
      <c r="T73" s="137"/>
      <c r="U73" s="137"/>
      <c r="V73" s="137"/>
      <c r="W73" s="137"/>
      <c r="X73" s="137"/>
      <c r="Y73" s="137"/>
      <c r="Z73" s="137"/>
    </row>
    <row r="74" spans="1:26" s="360" customFormat="1" ht="15" customHeight="1" x14ac:dyDescent="0.2">
      <c r="A74" s="169" t="s">
        <v>151</v>
      </c>
      <c r="B74" s="382"/>
      <c r="C74" s="382"/>
      <c r="D74" s="382"/>
      <c r="E74" s="30">
        <v>0</v>
      </c>
      <c r="F74" s="133"/>
      <c r="G74" s="137"/>
      <c r="H74" s="137"/>
      <c r="I74" s="137"/>
      <c r="J74" s="137"/>
      <c r="K74" s="137"/>
      <c r="L74" s="137"/>
      <c r="M74" s="137"/>
      <c r="N74" s="137"/>
      <c r="O74" s="137"/>
      <c r="P74" s="137"/>
      <c r="Q74" s="137"/>
      <c r="R74" s="137"/>
      <c r="S74" s="137"/>
      <c r="T74" s="137"/>
      <c r="U74" s="137"/>
      <c r="V74" s="137"/>
      <c r="W74" s="137"/>
      <c r="X74" s="137"/>
      <c r="Y74" s="137"/>
      <c r="Z74" s="137"/>
    </row>
    <row r="75" spans="1:26" s="360" customFormat="1" ht="15" customHeight="1" x14ac:dyDescent="0.2">
      <c r="A75" s="169" t="s">
        <v>155</v>
      </c>
      <c r="B75" s="382"/>
      <c r="C75" s="382"/>
      <c r="D75" s="382"/>
      <c r="E75" s="30">
        <v>0</v>
      </c>
      <c r="F75" s="133"/>
      <c r="G75" s="137"/>
      <c r="H75" s="137"/>
      <c r="I75" s="137"/>
      <c r="J75" s="137"/>
      <c r="K75" s="137"/>
      <c r="L75" s="137"/>
      <c r="M75" s="137"/>
      <c r="N75" s="137"/>
      <c r="O75" s="137"/>
      <c r="P75" s="137"/>
      <c r="Q75" s="137"/>
      <c r="R75" s="137"/>
      <c r="S75" s="137"/>
      <c r="T75" s="137"/>
      <c r="U75" s="137"/>
      <c r="V75" s="137"/>
      <c r="W75" s="137"/>
      <c r="X75" s="137"/>
      <c r="Y75" s="137"/>
      <c r="Z75" s="137"/>
    </row>
    <row r="76" spans="1:26" ht="15" customHeight="1" x14ac:dyDescent="0.2">
      <c r="A76" s="169" t="s">
        <v>156</v>
      </c>
      <c r="B76" s="403"/>
      <c r="C76" s="403"/>
      <c r="D76" s="403"/>
      <c r="E76" s="30">
        <v>0</v>
      </c>
    </row>
    <row r="77" spans="1:26" ht="15" customHeight="1" x14ac:dyDescent="0.2">
      <c r="A77" s="169" t="s">
        <v>157</v>
      </c>
      <c r="B77" s="403"/>
      <c r="C77" s="403"/>
      <c r="D77" s="403"/>
      <c r="E77" s="30">
        <v>0</v>
      </c>
    </row>
    <row r="78" spans="1:26" ht="15" customHeight="1" thickBot="1" x14ac:dyDescent="0.25">
      <c r="A78" s="169" t="s">
        <v>158</v>
      </c>
      <c r="B78" s="403"/>
      <c r="C78" s="403"/>
      <c r="D78" s="403"/>
      <c r="E78" s="33">
        <v>0</v>
      </c>
    </row>
    <row r="79" spans="1:26" ht="15" customHeight="1" x14ac:dyDescent="0.2">
      <c r="A79" s="169"/>
      <c r="B79" s="248"/>
      <c r="C79" s="248"/>
      <c r="D79" s="41" t="s">
        <v>191</v>
      </c>
      <c r="E79" s="42">
        <f>SUM(E69:E78)</f>
        <v>0</v>
      </c>
    </row>
    <row r="80" spans="1:26" ht="15" customHeight="1" x14ac:dyDescent="0.2">
      <c r="A80" s="169"/>
      <c r="B80" s="248"/>
      <c r="C80" s="248"/>
      <c r="D80" s="2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26" ht="15" customHeight="1" x14ac:dyDescent="0.2">
      <c r="A97" s="169" t="s">
        <v>148</v>
      </c>
      <c r="B97" s="403"/>
      <c r="C97" s="403"/>
      <c r="D97" s="403"/>
      <c r="E97" s="30">
        <v>0</v>
      </c>
    </row>
    <row r="98" spans="1:26" ht="15" customHeight="1" x14ac:dyDescent="0.2">
      <c r="A98" s="169" t="s">
        <v>149</v>
      </c>
      <c r="B98" s="403"/>
      <c r="C98" s="403"/>
      <c r="D98" s="403"/>
      <c r="E98" s="30">
        <v>0</v>
      </c>
    </row>
    <row r="99" spans="1:26" ht="15" customHeight="1" thickBot="1" x14ac:dyDescent="0.25">
      <c r="A99" s="169" t="s">
        <v>150</v>
      </c>
      <c r="B99" s="403"/>
      <c r="C99" s="403"/>
      <c r="D99" s="403"/>
      <c r="E99" s="33">
        <v>0</v>
      </c>
    </row>
    <row r="100" spans="1:26" ht="15" customHeight="1" x14ac:dyDescent="0.2">
      <c r="A100" s="169"/>
      <c r="B100" s="248"/>
      <c r="C100" s="248"/>
      <c r="D100" s="41" t="s">
        <v>193</v>
      </c>
      <c r="E100" s="42">
        <f>SUM(E95:E99)</f>
        <v>0</v>
      </c>
    </row>
    <row r="101" spans="1:26" x14ac:dyDescent="0.2">
      <c r="A101" s="133"/>
      <c r="B101" s="133"/>
      <c r="C101" s="133"/>
      <c r="D101" s="133"/>
      <c r="E101" s="133"/>
    </row>
    <row r="102" spans="1:26" x14ac:dyDescent="0.2">
      <c r="A102" s="133"/>
      <c r="B102" s="133"/>
      <c r="C102" s="133"/>
      <c r="D102" s="43" t="s">
        <v>20</v>
      </c>
      <c r="E102" s="44">
        <f>SUM(E100,E92,E79,E66,E58,E40,E32,E15)</f>
        <v>0</v>
      </c>
    </row>
    <row r="103" spans="1:26" x14ac:dyDescent="0.2">
      <c r="A103" s="133"/>
      <c r="B103" s="133"/>
      <c r="C103" s="133"/>
      <c r="D103" s="133"/>
      <c r="E103" s="133"/>
    </row>
    <row r="104" spans="1:26" x14ac:dyDescent="0.2">
      <c r="A104" s="39" t="s">
        <v>164</v>
      </c>
      <c r="B104" s="133"/>
      <c r="C104" s="133"/>
      <c r="D104" s="133"/>
      <c r="E104" s="133"/>
    </row>
    <row r="105" spans="1:26" ht="15" x14ac:dyDescent="0.2">
      <c r="A105" s="133"/>
      <c r="B105" s="404"/>
      <c r="C105" s="404"/>
      <c r="D105" s="404"/>
      <c r="E105" s="133"/>
    </row>
    <row r="106" spans="1:26" ht="26.25" customHeight="1" x14ac:dyDescent="0.2">
      <c r="A106" s="166" t="s">
        <v>165</v>
      </c>
      <c r="B106" s="162" t="s">
        <v>167</v>
      </c>
      <c r="C106" s="405" t="s">
        <v>232</v>
      </c>
      <c r="D106" s="406"/>
      <c r="E106" s="399" t="s">
        <v>166</v>
      </c>
      <c r="F106" s="135"/>
    </row>
    <row r="107" spans="1:26" x14ac:dyDescent="0.2">
      <c r="A107" s="254" t="s">
        <v>82</v>
      </c>
      <c r="B107" s="78">
        <v>0</v>
      </c>
      <c r="C107" s="407" t="s">
        <v>27</v>
      </c>
      <c r="D107" s="408"/>
      <c r="E107" s="399"/>
    </row>
    <row r="108" spans="1:26" s="266" customFormat="1" ht="29.25" customHeight="1" x14ac:dyDescent="0.2">
      <c r="A108" s="265" t="s">
        <v>336</v>
      </c>
      <c r="B108" s="78">
        <v>0</v>
      </c>
      <c r="C108" s="407" t="s">
        <v>27</v>
      </c>
      <c r="D108" s="408"/>
      <c r="E108" s="399"/>
      <c r="F108" s="133"/>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x14ac:dyDescent="0.2">
      <c r="A109" s="254" t="s">
        <v>83</v>
      </c>
      <c r="B109" s="78">
        <v>0</v>
      </c>
      <c r="C109" s="407" t="s">
        <v>36</v>
      </c>
      <c r="D109" s="408"/>
      <c r="E109" s="399"/>
    </row>
    <row r="110" spans="1:26" ht="25.5" x14ac:dyDescent="0.2">
      <c r="A110" s="252" t="s">
        <v>84</v>
      </c>
      <c r="B110" s="78">
        <v>0</v>
      </c>
      <c r="C110" s="407" t="s">
        <v>27</v>
      </c>
      <c r="D110" s="408"/>
      <c r="E110" s="399"/>
    </row>
    <row r="111" spans="1:26" ht="13.5" thickBot="1" x14ac:dyDescent="0.25">
      <c r="A111" s="254" t="s">
        <v>85</v>
      </c>
      <c r="B111" s="175">
        <v>0</v>
      </c>
      <c r="C111" s="407" t="s">
        <v>32</v>
      </c>
      <c r="D111" s="408"/>
      <c r="E111" s="399"/>
    </row>
    <row r="112" spans="1:26" ht="15" x14ac:dyDescent="0.2">
      <c r="A112" s="253" t="s">
        <v>172</v>
      </c>
      <c r="B112" s="164">
        <f>SUM(B107:B111)</f>
        <v>0</v>
      </c>
      <c r="C112" s="411"/>
      <c r="D112" s="411"/>
      <c r="E112" s="133"/>
    </row>
    <row r="113" spans="1:5" ht="15" x14ac:dyDescent="0.2">
      <c r="A113" s="134"/>
      <c r="B113" s="151"/>
      <c r="C113" s="256"/>
      <c r="D113" s="256"/>
      <c r="E113" s="133"/>
    </row>
    <row r="114" spans="1:5" ht="25.5" customHeight="1" x14ac:dyDescent="0.2">
      <c r="A114" s="166" t="s">
        <v>173</v>
      </c>
      <c r="B114" s="162" t="s">
        <v>167</v>
      </c>
      <c r="C114" s="405" t="s">
        <v>232</v>
      </c>
      <c r="D114" s="406"/>
      <c r="E114" s="135"/>
    </row>
    <row r="115" spans="1:5" x14ac:dyDescent="0.2">
      <c r="A115" s="254" t="s">
        <v>86</v>
      </c>
      <c r="B115" s="78">
        <v>0</v>
      </c>
      <c r="C115" s="409" t="s">
        <v>24</v>
      </c>
      <c r="D115" s="410"/>
      <c r="E115" s="136"/>
    </row>
    <row r="116" spans="1:5" x14ac:dyDescent="0.2">
      <c r="A116" s="254" t="s">
        <v>87</v>
      </c>
      <c r="B116" s="78">
        <v>0</v>
      </c>
      <c r="C116" s="409" t="s">
        <v>24</v>
      </c>
      <c r="D116" s="410"/>
      <c r="E116" s="136"/>
    </row>
    <row r="117" spans="1:5" x14ac:dyDescent="0.2">
      <c r="A117" s="254" t="s">
        <v>88</v>
      </c>
      <c r="B117" s="78">
        <v>0</v>
      </c>
      <c r="C117" s="407" t="s">
        <v>27</v>
      </c>
      <c r="D117" s="407"/>
      <c r="E117" s="136"/>
    </row>
    <row r="118" spans="1:5" x14ac:dyDescent="0.2">
      <c r="A118" s="254" t="s">
        <v>89</v>
      </c>
      <c r="B118" s="78">
        <v>0</v>
      </c>
      <c r="C118" s="409" t="s">
        <v>213</v>
      </c>
      <c r="D118" s="410"/>
      <c r="E118" s="136"/>
    </row>
    <row r="119" spans="1:5" ht="13.5" thickBot="1" x14ac:dyDescent="0.25">
      <c r="A119" s="254" t="s">
        <v>90</v>
      </c>
      <c r="B119" s="175">
        <v>0</v>
      </c>
      <c r="C119" s="409" t="s">
        <v>27</v>
      </c>
      <c r="D119" s="410"/>
      <c r="E119" s="136"/>
    </row>
    <row r="120" spans="1:5" ht="15" x14ac:dyDescent="0.2">
      <c r="A120" s="253" t="s">
        <v>172</v>
      </c>
      <c r="B120" s="164">
        <f>SUM(B115:B119)</f>
        <v>0</v>
      </c>
      <c r="C120" s="411"/>
      <c r="D120" s="411"/>
      <c r="E120" s="133"/>
    </row>
    <row r="121" spans="1:5" ht="15" x14ac:dyDescent="0.2">
      <c r="A121" s="134"/>
      <c r="B121" s="151"/>
      <c r="C121" s="256"/>
      <c r="D121" s="256"/>
      <c r="E121" s="133"/>
    </row>
    <row r="122" spans="1:5" ht="25.5" customHeight="1" x14ac:dyDescent="0.2">
      <c r="A122" s="166" t="s">
        <v>174</v>
      </c>
      <c r="B122" s="162" t="s">
        <v>167</v>
      </c>
      <c r="C122" s="405" t="s">
        <v>232</v>
      </c>
      <c r="D122" s="406"/>
      <c r="E122" s="135"/>
    </row>
    <row r="123" spans="1:5" x14ac:dyDescent="0.2">
      <c r="A123" s="254" t="s">
        <v>86</v>
      </c>
      <c r="B123" s="78">
        <v>0</v>
      </c>
      <c r="C123" s="409" t="s">
        <v>24</v>
      </c>
      <c r="D123" s="410"/>
      <c r="E123" s="136"/>
    </row>
    <row r="124" spans="1:5" x14ac:dyDescent="0.2">
      <c r="A124" s="254" t="s">
        <v>87</v>
      </c>
      <c r="B124" s="78">
        <v>0</v>
      </c>
      <c r="C124" s="409" t="s">
        <v>24</v>
      </c>
      <c r="D124" s="410"/>
      <c r="E124" s="136"/>
    </row>
    <row r="125" spans="1:5" x14ac:dyDescent="0.2">
      <c r="A125" s="254" t="s">
        <v>88</v>
      </c>
      <c r="B125" s="78">
        <v>0</v>
      </c>
      <c r="C125" s="407" t="s">
        <v>27</v>
      </c>
      <c r="D125" s="407"/>
      <c r="E125" s="136"/>
    </row>
    <row r="126" spans="1:5" x14ac:dyDescent="0.2">
      <c r="A126" s="254" t="s">
        <v>89</v>
      </c>
      <c r="B126" s="78">
        <v>0</v>
      </c>
      <c r="C126" s="409" t="s">
        <v>213</v>
      </c>
      <c r="D126" s="410"/>
      <c r="E126" s="136"/>
    </row>
    <row r="127" spans="1:5" ht="13.5" thickBot="1" x14ac:dyDescent="0.25">
      <c r="A127" s="254" t="s">
        <v>90</v>
      </c>
      <c r="B127" s="175">
        <v>0</v>
      </c>
      <c r="C127" s="409" t="s">
        <v>27</v>
      </c>
      <c r="D127" s="410"/>
      <c r="E127" s="136"/>
    </row>
    <row r="128" spans="1:5" ht="15" x14ac:dyDescent="0.2">
      <c r="A128" s="253" t="s">
        <v>172</v>
      </c>
      <c r="B128" s="164">
        <f>SUM(B123:B127)</f>
        <v>0</v>
      </c>
      <c r="C128" s="411"/>
      <c r="D128" s="411"/>
      <c r="E128" s="133"/>
    </row>
    <row r="129" spans="1:26" ht="15" x14ac:dyDescent="0.2">
      <c r="A129" s="133"/>
      <c r="B129" s="151"/>
      <c r="C129" s="411"/>
      <c r="D129" s="411"/>
      <c r="E129" s="133"/>
    </row>
    <row r="130" spans="1:26" s="360" customFormat="1" ht="25.5" customHeight="1" x14ac:dyDescent="0.2">
      <c r="A130" s="166" t="s">
        <v>478</v>
      </c>
      <c r="B130" s="162" t="s">
        <v>167</v>
      </c>
      <c r="C130" s="405" t="s">
        <v>179</v>
      </c>
      <c r="D130" s="406"/>
      <c r="E130" s="135"/>
      <c r="F130" s="133"/>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s="360" customFormat="1" x14ac:dyDescent="0.2">
      <c r="A131" s="379" t="s">
        <v>86</v>
      </c>
      <c r="B131" s="176">
        <v>0</v>
      </c>
      <c r="C131" s="409" t="s">
        <v>24</v>
      </c>
      <c r="D131" s="410"/>
      <c r="E131" s="136"/>
      <c r="F131" s="133"/>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s="360" customFormat="1" x14ac:dyDescent="0.2">
      <c r="A132" s="379" t="s">
        <v>87</v>
      </c>
      <c r="B132" s="176">
        <v>0</v>
      </c>
      <c r="C132" s="409" t="s">
        <v>24</v>
      </c>
      <c r="D132" s="410"/>
      <c r="E132" s="136"/>
      <c r="F132" s="133"/>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s="360" customFormat="1" x14ac:dyDescent="0.2">
      <c r="A133" s="379" t="s">
        <v>88</v>
      </c>
      <c r="B133" s="176">
        <v>0</v>
      </c>
      <c r="C133" s="407" t="s">
        <v>27</v>
      </c>
      <c r="D133" s="407"/>
      <c r="E133" s="136"/>
      <c r="F133" s="133"/>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s="360" customFormat="1" x14ac:dyDescent="0.2">
      <c r="A134" s="379" t="s">
        <v>89</v>
      </c>
      <c r="B134" s="176">
        <v>0</v>
      </c>
      <c r="C134" s="409" t="s">
        <v>213</v>
      </c>
      <c r="D134" s="410"/>
      <c r="E134" s="136"/>
      <c r="F134" s="133"/>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s="360" customFormat="1" ht="13.5" thickBot="1" x14ac:dyDescent="0.25">
      <c r="A135" s="379" t="s">
        <v>90</v>
      </c>
      <c r="B135" s="175">
        <v>0</v>
      </c>
      <c r="C135" s="409" t="s">
        <v>27</v>
      </c>
      <c r="D135" s="410"/>
      <c r="E135" s="136"/>
      <c r="F135" s="133"/>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s="360" customFormat="1" ht="15" x14ac:dyDescent="0.2">
      <c r="A136" s="378" t="s">
        <v>172</v>
      </c>
      <c r="B136" s="164">
        <f>SUM(B131:B135)</f>
        <v>0</v>
      </c>
      <c r="C136" s="411"/>
      <c r="D136" s="411"/>
      <c r="E136" s="133"/>
      <c r="F136" s="133"/>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s="360" customFormat="1" ht="15" x14ac:dyDescent="0.2">
      <c r="A137" s="133"/>
      <c r="B137" s="133"/>
      <c r="C137" s="133"/>
      <c r="D137" s="168"/>
      <c r="E137" s="133"/>
      <c r="F137" s="133"/>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5.5" customHeight="1" x14ac:dyDescent="0.2">
      <c r="A138" s="166" t="s">
        <v>175</v>
      </c>
      <c r="B138" s="162" t="s">
        <v>167</v>
      </c>
      <c r="C138" s="405" t="s">
        <v>179</v>
      </c>
      <c r="D138" s="406"/>
      <c r="E138" s="135"/>
    </row>
    <row r="139" spans="1:26" x14ac:dyDescent="0.2">
      <c r="A139" s="254" t="s">
        <v>86</v>
      </c>
      <c r="B139" s="176">
        <v>0</v>
      </c>
      <c r="C139" s="409" t="s">
        <v>24</v>
      </c>
      <c r="D139" s="410"/>
      <c r="E139" s="136"/>
    </row>
    <row r="140" spans="1:26" x14ac:dyDescent="0.2">
      <c r="A140" s="254" t="s">
        <v>87</v>
      </c>
      <c r="B140" s="176">
        <v>0</v>
      </c>
      <c r="C140" s="409" t="s">
        <v>24</v>
      </c>
      <c r="D140" s="410"/>
      <c r="E140" s="136"/>
    </row>
    <row r="141" spans="1:26" x14ac:dyDescent="0.2">
      <c r="A141" s="254" t="s">
        <v>88</v>
      </c>
      <c r="B141" s="176">
        <v>0</v>
      </c>
      <c r="C141" s="407" t="s">
        <v>27</v>
      </c>
      <c r="D141" s="407"/>
      <c r="E141" s="136"/>
    </row>
    <row r="142" spans="1:26" x14ac:dyDescent="0.2">
      <c r="A142" s="254" t="s">
        <v>89</v>
      </c>
      <c r="B142" s="176">
        <v>0</v>
      </c>
      <c r="C142" s="409" t="s">
        <v>213</v>
      </c>
      <c r="D142" s="410"/>
      <c r="E142" s="136"/>
    </row>
    <row r="143" spans="1:26" ht="13.5" thickBot="1" x14ac:dyDescent="0.25">
      <c r="A143" s="254" t="s">
        <v>90</v>
      </c>
      <c r="B143" s="175">
        <v>0</v>
      </c>
      <c r="C143" s="409" t="s">
        <v>27</v>
      </c>
      <c r="D143" s="410"/>
      <c r="E143" s="136"/>
    </row>
    <row r="144" spans="1:26" ht="15" x14ac:dyDescent="0.2">
      <c r="A144" s="253"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254" t="s">
        <v>86</v>
      </c>
      <c r="B147" s="78">
        <v>0</v>
      </c>
      <c r="C147" s="409" t="s">
        <v>24</v>
      </c>
      <c r="D147" s="410"/>
      <c r="E147" s="136"/>
    </row>
    <row r="148" spans="1:5" x14ac:dyDescent="0.2">
      <c r="A148" s="254" t="s">
        <v>87</v>
      </c>
      <c r="B148" s="78">
        <v>0</v>
      </c>
      <c r="C148" s="409" t="s">
        <v>24</v>
      </c>
      <c r="D148" s="410"/>
      <c r="E148" s="136"/>
    </row>
    <row r="149" spans="1:5" x14ac:dyDescent="0.2">
      <c r="A149" s="254" t="s">
        <v>88</v>
      </c>
      <c r="B149" s="78">
        <v>0</v>
      </c>
      <c r="C149" s="407" t="s">
        <v>27</v>
      </c>
      <c r="D149" s="407"/>
      <c r="E149" s="136"/>
    </row>
    <row r="150" spans="1:5" x14ac:dyDescent="0.2">
      <c r="A150" s="254" t="s">
        <v>89</v>
      </c>
      <c r="B150" s="78">
        <v>0</v>
      </c>
      <c r="C150" s="409" t="s">
        <v>213</v>
      </c>
      <c r="D150" s="410"/>
      <c r="E150" s="136"/>
    </row>
    <row r="151" spans="1:5" ht="13.5" thickBot="1" x14ac:dyDescent="0.25">
      <c r="A151" s="254" t="s">
        <v>90</v>
      </c>
      <c r="B151" s="165">
        <v>0</v>
      </c>
      <c r="C151" s="409" t="s">
        <v>27</v>
      </c>
      <c r="D151" s="410"/>
      <c r="E151" s="136"/>
    </row>
    <row r="152" spans="1:5" ht="15" x14ac:dyDescent="0.2">
      <c r="A152" s="253"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254" t="s">
        <v>86</v>
      </c>
      <c r="B155" s="176">
        <v>0</v>
      </c>
      <c r="C155" s="409" t="s">
        <v>24</v>
      </c>
      <c r="D155" s="410"/>
      <c r="E155" s="136"/>
    </row>
    <row r="156" spans="1:5" x14ac:dyDescent="0.2">
      <c r="A156" s="254" t="s">
        <v>87</v>
      </c>
      <c r="B156" s="176">
        <v>0</v>
      </c>
      <c r="C156" s="409" t="s">
        <v>24</v>
      </c>
      <c r="D156" s="410"/>
      <c r="E156" s="136"/>
    </row>
    <row r="157" spans="1:5" x14ac:dyDescent="0.2">
      <c r="A157" s="254" t="s">
        <v>88</v>
      </c>
      <c r="B157" s="176">
        <v>0</v>
      </c>
      <c r="C157" s="407" t="s">
        <v>27</v>
      </c>
      <c r="D157" s="407"/>
      <c r="E157" s="136"/>
    </row>
    <row r="158" spans="1:5" x14ac:dyDescent="0.2">
      <c r="A158" s="254" t="s">
        <v>89</v>
      </c>
      <c r="B158" s="176">
        <v>0</v>
      </c>
      <c r="C158" s="409" t="s">
        <v>213</v>
      </c>
      <c r="D158" s="410"/>
      <c r="E158" s="136"/>
    </row>
    <row r="159" spans="1:5" ht="13.5" thickBot="1" x14ac:dyDescent="0.25">
      <c r="A159" s="254" t="s">
        <v>90</v>
      </c>
      <c r="B159" s="175">
        <v>0</v>
      </c>
      <c r="C159" s="409" t="s">
        <v>27</v>
      </c>
      <c r="D159" s="410"/>
      <c r="E159" s="136"/>
    </row>
    <row r="160" spans="1:5" ht="15" x14ac:dyDescent="0.2">
      <c r="A160" s="253" t="s">
        <v>172</v>
      </c>
      <c r="B160" s="164">
        <f>SUM(B155:B159)</f>
        <v>0</v>
      </c>
      <c r="C160" s="411"/>
      <c r="D160" s="411"/>
      <c r="E160" s="133"/>
    </row>
    <row r="161" spans="1:6" ht="15" x14ac:dyDescent="0.2">
      <c r="A161" s="134"/>
      <c r="B161" s="151"/>
      <c r="C161" s="256"/>
      <c r="D161" s="256"/>
      <c r="E161" s="133"/>
    </row>
    <row r="162" spans="1:6" ht="25.5" customHeight="1" x14ac:dyDescent="0.2">
      <c r="A162" s="166" t="s">
        <v>177</v>
      </c>
      <c r="B162" s="162" t="s">
        <v>167</v>
      </c>
      <c r="C162" s="405" t="s">
        <v>232</v>
      </c>
      <c r="D162" s="406"/>
      <c r="E162" s="135"/>
    </row>
    <row r="163" spans="1:6" x14ac:dyDescent="0.2">
      <c r="A163" s="254" t="s">
        <v>86</v>
      </c>
      <c r="B163" s="78">
        <v>0</v>
      </c>
      <c r="C163" s="409" t="s">
        <v>24</v>
      </c>
      <c r="D163" s="410"/>
      <c r="E163" s="136"/>
    </row>
    <row r="164" spans="1:6" x14ac:dyDescent="0.2">
      <c r="A164" s="254" t="s">
        <v>87</v>
      </c>
      <c r="B164" s="78">
        <v>0</v>
      </c>
      <c r="C164" s="409" t="s">
        <v>24</v>
      </c>
      <c r="D164" s="410"/>
      <c r="E164" s="136"/>
    </row>
    <row r="165" spans="1:6" x14ac:dyDescent="0.2">
      <c r="A165" s="254" t="s">
        <v>88</v>
      </c>
      <c r="B165" s="78">
        <v>0</v>
      </c>
      <c r="C165" s="407" t="s">
        <v>27</v>
      </c>
      <c r="D165" s="407"/>
      <c r="E165" s="136"/>
    </row>
    <row r="166" spans="1:6" x14ac:dyDescent="0.2">
      <c r="A166" s="254" t="s">
        <v>89</v>
      </c>
      <c r="B166" s="78">
        <v>0</v>
      </c>
      <c r="C166" s="409" t="s">
        <v>213</v>
      </c>
      <c r="D166" s="410"/>
      <c r="E166" s="136"/>
    </row>
    <row r="167" spans="1:6" ht="13.5" thickBot="1" x14ac:dyDescent="0.25">
      <c r="A167" s="254" t="s">
        <v>90</v>
      </c>
      <c r="B167" s="175">
        <v>0</v>
      </c>
      <c r="C167" s="409" t="s">
        <v>27</v>
      </c>
      <c r="D167" s="410"/>
      <c r="E167" s="136"/>
    </row>
    <row r="168" spans="1:6" ht="15" x14ac:dyDescent="0.2">
      <c r="A168" s="253" t="s">
        <v>172</v>
      </c>
      <c r="B168" s="164">
        <f>SUM(B163:B167)</f>
        <v>0</v>
      </c>
      <c r="C168" s="411"/>
      <c r="D168" s="411"/>
      <c r="E168" s="133"/>
    </row>
    <row r="169" spans="1:6" ht="15" x14ac:dyDescent="0.2">
      <c r="A169" s="263"/>
      <c r="B169" s="151"/>
      <c r="C169" s="256"/>
      <c r="D169" s="256"/>
      <c r="E169" s="133"/>
    </row>
    <row r="170" spans="1:6" ht="25.5" customHeight="1" x14ac:dyDescent="0.2">
      <c r="A170" s="166" t="s">
        <v>178</v>
      </c>
      <c r="B170" s="162" t="s">
        <v>167</v>
      </c>
      <c r="C170" s="405" t="s">
        <v>232</v>
      </c>
      <c r="D170" s="406"/>
      <c r="E170" s="135"/>
    </row>
    <row r="171" spans="1:6" x14ac:dyDescent="0.2">
      <c r="A171" s="254" t="s">
        <v>86</v>
      </c>
      <c r="B171" s="78">
        <v>0</v>
      </c>
      <c r="C171" s="409" t="s">
        <v>24</v>
      </c>
      <c r="D171" s="410"/>
      <c r="E171" s="136"/>
    </row>
    <row r="172" spans="1:6" ht="13.5" thickBot="1" x14ac:dyDescent="0.25">
      <c r="A172" s="253" t="s">
        <v>91</v>
      </c>
      <c r="B172" s="165">
        <v>0</v>
      </c>
      <c r="C172" s="407" t="s">
        <v>33</v>
      </c>
      <c r="D172" s="407"/>
      <c r="E172" s="136"/>
    </row>
    <row r="173" spans="1:6" ht="15" x14ac:dyDescent="0.2">
      <c r="A173" s="253" t="s">
        <v>172</v>
      </c>
      <c r="B173" s="164">
        <f>SUM(B171:B172)</f>
        <v>0</v>
      </c>
      <c r="C173" s="411"/>
      <c r="D173" s="411"/>
      <c r="E173" s="133"/>
    </row>
    <row r="174" spans="1:6" ht="15" x14ac:dyDescent="0.2">
      <c r="A174" s="263"/>
      <c r="B174" s="151"/>
      <c r="C174" s="256"/>
      <c r="D174" s="256"/>
      <c r="E174" s="133"/>
    </row>
    <row r="175" spans="1:6" ht="25.5" customHeight="1" x14ac:dyDescent="0.2">
      <c r="A175" s="166" t="s">
        <v>180</v>
      </c>
      <c r="B175" s="253" t="s">
        <v>110</v>
      </c>
      <c r="C175" s="160" t="s">
        <v>167</v>
      </c>
      <c r="D175" s="251" t="s">
        <v>232</v>
      </c>
      <c r="E175" s="135"/>
      <c r="F175" s="135"/>
    </row>
    <row r="176" spans="1:6" x14ac:dyDescent="0.2">
      <c r="A176" s="253" t="s">
        <v>94</v>
      </c>
      <c r="B176" s="78"/>
      <c r="C176" s="78">
        <v>0</v>
      </c>
      <c r="D176" s="255" t="s">
        <v>41</v>
      </c>
      <c r="E176" s="136"/>
    </row>
    <row r="177" spans="1:5" x14ac:dyDescent="0.2">
      <c r="A177" s="253" t="s">
        <v>92</v>
      </c>
      <c r="B177" s="78"/>
      <c r="C177" s="78">
        <v>0</v>
      </c>
      <c r="D177" s="255" t="s">
        <v>78</v>
      </c>
      <c r="E177" s="136"/>
    </row>
    <row r="178" spans="1:5" x14ac:dyDescent="0.2">
      <c r="A178" s="253" t="s">
        <v>29</v>
      </c>
      <c r="B178" s="78"/>
      <c r="C178" s="78">
        <v>0</v>
      </c>
      <c r="D178" s="255" t="s">
        <v>29</v>
      </c>
      <c r="E178" s="136"/>
    </row>
    <row r="179" spans="1:5" ht="25.5" x14ac:dyDescent="0.2">
      <c r="A179" s="251" t="s">
        <v>181</v>
      </c>
      <c r="B179" s="78"/>
      <c r="C179" s="78">
        <v>0</v>
      </c>
      <c r="D179" s="255" t="s">
        <v>24</v>
      </c>
      <c r="E179" s="136"/>
    </row>
    <row r="180" spans="1:5" x14ac:dyDescent="0.2">
      <c r="A180" s="253" t="s">
        <v>93</v>
      </c>
      <c r="B180" s="78"/>
      <c r="C180" s="78">
        <v>0</v>
      </c>
      <c r="D180" s="255" t="s">
        <v>24</v>
      </c>
      <c r="E180" s="136"/>
    </row>
    <row r="181" spans="1:5" x14ac:dyDescent="0.2">
      <c r="A181" s="253" t="s">
        <v>32</v>
      </c>
      <c r="B181" s="78"/>
      <c r="C181" s="78">
        <v>0</v>
      </c>
      <c r="D181" s="255" t="s">
        <v>32</v>
      </c>
      <c r="E181" s="136"/>
    </row>
    <row r="182" spans="1:5" ht="13.5" thickBot="1" x14ac:dyDescent="0.25">
      <c r="A182" s="253" t="s">
        <v>243</v>
      </c>
      <c r="B182" s="78"/>
      <c r="C182" s="165">
        <v>0</v>
      </c>
      <c r="D182" s="255" t="s">
        <v>28</v>
      </c>
      <c r="E182" s="136"/>
    </row>
    <row r="183" spans="1:5" ht="15" x14ac:dyDescent="0.2">
      <c r="A183" s="133"/>
      <c r="B183" s="55" t="s">
        <v>172</v>
      </c>
      <c r="C183" s="54">
        <f>SUM(C176:C182)</f>
        <v>0</v>
      </c>
      <c r="D183" s="411"/>
      <c r="E183" s="411"/>
    </row>
    <row r="184" spans="1:5" ht="15" x14ac:dyDescent="0.2">
      <c r="A184" s="134"/>
      <c r="B184" s="151"/>
      <c r="C184" s="152"/>
      <c r="D184" s="256"/>
      <c r="E184" s="133"/>
    </row>
    <row r="185" spans="1:5" ht="15.75" thickBot="1" x14ac:dyDescent="0.25">
      <c r="A185" s="134"/>
      <c r="B185" s="54" t="s">
        <v>95</v>
      </c>
      <c r="C185" s="56">
        <f>SUM(C183,B173,B168,B160,B152,B112,B120,B128,B144)</f>
        <v>0</v>
      </c>
      <c r="D185" s="256"/>
      <c r="E185" s="133"/>
    </row>
    <row r="186" spans="1:5" ht="15.75" thickBot="1" x14ac:dyDescent="0.25">
      <c r="A186" s="134"/>
      <c r="B186" s="54" t="s">
        <v>182</v>
      </c>
      <c r="C186" s="57">
        <f>C185*$E$186</f>
        <v>0</v>
      </c>
      <c r="D186" s="156" t="s">
        <v>183</v>
      </c>
      <c r="E186" s="155">
        <v>0</v>
      </c>
    </row>
    <row r="187" spans="1:5" ht="15" x14ac:dyDescent="0.2">
      <c r="A187" s="134"/>
      <c r="B187" s="153"/>
      <c r="C187" s="154"/>
      <c r="D187" s="256"/>
      <c r="E187" s="149"/>
    </row>
    <row r="188" spans="1:5" ht="15.75" thickBot="1" x14ac:dyDescent="0.25">
      <c r="A188" s="134"/>
      <c r="B188" s="54" t="s">
        <v>184</v>
      </c>
      <c r="C188" s="58">
        <f>SUM(C185:C186)</f>
        <v>0</v>
      </c>
      <c r="D188" s="256"/>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257" t="s">
        <v>19</v>
      </c>
      <c r="B196" s="48">
        <f>E15</f>
        <v>0</v>
      </c>
      <c r="C196" s="133"/>
      <c r="D196" s="133"/>
      <c r="E196" s="133"/>
    </row>
    <row r="197" spans="1:5" x14ac:dyDescent="0.2">
      <c r="A197" s="257" t="s">
        <v>17</v>
      </c>
      <c r="B197" s="48">
        <f>E32</f>
        <v>0</v>
      </c>
      <c r="C197" s="133"/>
      <c r="D197" s="133"/>
      <c r="E197" s="133"/>
    </row>
    <row r="198" spans="1:5" x14ac:dyDescent="0.2">
      <c r="A198" s="257" t="s">
        <v>197</v>
      </c>
      <c r="B198" s="48">
        <f>E40</f>
        <v>0</v>
      </c>
      <c r="C198" s="133"/>
      <c r="D198" s="133"/>
      <c r="E198" s="133"/>
    </row>
    <row r="199" spans="1:5" x14ac:dyDescent="0.2">
      <c r="A199" s="257" t="s">
        <v>67</v>
      </c>
      <c r="B199" s="48">
        <f>E58</f>
        <v>0</v>
      </c>
      <c r="C199" s="133"/>
      <c r="D199" s="133"/>
      <c r="E199" s="133"/>
    </row>
    <row r="200" spans="1:5" x14ac:dyDescent="0.2">
      <c r="A200" s="257" t="s">
        <v>139</v>
      </c>
      <c r="B200" s="48">
        <f>E66</f>
        <v>0</v>
      </c>
      <c r="C200" s="133"/>
      <c r="D200" s="133"/>
      <c r="E200" s="133"/>
    </row>
    <row r="201" spans="1:5" x14ac:dyDescent="0.2">
      <c r="A201" s="257" t="s">
        <v>18</v>
      </c>
      <c r="B201" s="48">
        <f>E79</f>
        <v>0</v>
      </c>
      <c r="C201" s="133"/>
      <c r="D201" s="133"/>
      <c r="E201" s="133"/>
    </row>
    <row r="202" spans="1:5" x14ac:dyDescent="0.2">
      <c r="A202" s="257" t="s">
        <v>154</v>
      </c>
      <c r="B202" s="48">
        <f>E92</f>
        <v>0</v>
      </c>
      <c r="C202" s="133"/>
      <c r="D202" s="133"/>
      <c r="E202" s="133"/>
    </row>
    <row r="203" spans="1:5" x14ac:dyDescent="0.2">
      <c r="A203" s="257" t="s">
        <v>198</v>
      </c>
      <c r="B203" s="48">
        <f>E100</f>
        <v>0</v>
      </c>
      <c r="C203" s="133"/>
      <c r="D203" s="133"/>
      <c r="E203" s="133"/>
    </row>
    <row r="204" spans="1:5" ht="13.5" thickBot="1" x14ac:dyDescent="0.25">
      <c r="A204" s="257"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257"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XpiinjahO7HTE41orziRSPVuv650QeEURRc8pGndpqtV7XZWUTfcXTVvH/Hom6r0j5uK6Q+h9f/cTNyyBCPhCA==" saltValue="e6rab6Qi4UU0ZGovY3dLng==" spinCount="100000" sheet="1" objects="1" scenarios="1" selectLockedCells="1"/>
  <mergeCells count="117">
    <mergeCell ref="B16:D16"/>
    <mergeCell ref="B17:D17"/>
    <mergeCell ref="B28:D28"/>
    <mergeCell ref="B29:D29"/>
    <mergeCell ref="B30:D30"/>
    <mergeCell ref="B31:D31"/>
    <mergeCell ref="C108:D108"/>
    <mergeCell ref="B42:D42"/>
    <mergeCell ref="B43:D43"/>
    <mergeCell ref="B44:D44"/>
    <mergeCell ref="B45:D45"/>
    <mergeCell ref="B46:D46"/>
    <mergeCell ref="B47:D47"/>
    <mergeCell ref="B34:D34"/>
    <mergeCell ref="B35:D35"/>
    <mergeCell ref="B36:D36"/>
    <mergeCell ref="B37:D37"/>
    <mergeCell ref="B38:D38"/>
    <mergeCell ref="B39:D39"/>
    <mergeCell ref="B54:D54"/>
    <mergeCell ref="B55:D55"/>
    <mergeCell ref="B56:D56"/>
    <mergeCell ref="B57:D57"/>
    <mergeCell ref="B60:D60"/>
    <mergeCell ref="B61:D61"/>
    <mergeCell ref="B48:D48"/>
    <mergeCell ref="B49:D49"/>
    <mergeCell ref="B50:D50"/>
    <mergeCell ref="B51:D51"/>
    <mergeCell ref="B52:D52"/>
    <mergeCell ref="B53:D53"/>
    <mergeCell ref="B70:D70"/>
    <mergeCell ref="B76:D76"/>
    <mergeCell ref="B77:D77"/>
    <mergeCell ref="B78:D78"/>
    <mergeCell ref="B81:D81"/>
    <mergeCell ref="B82:D82"/>
    <mergeCell ref="B62:D62"/>
    <mergeCell ref="B63:D63"/>
    <mergeCell ref="B64:D64"/>
    <mergeCell ref="B65:D65"/>
    <mergeCell ref="B68:D68"/>
    <mergeCell ref="B69:D69"/>
    <mergeCell ref="E106:E111"/>
    <mergeCell ref="C107:D107"/>
    <mergeCell ref="C109:D109"/>
    <mergeCell ref="C110:D110"/>
    <mergeCell ref="C111:D111"/>
    <mergeCell ref="B83:D83"/>
    <mergeCell ref="B90:D90"/>
    <mergeCell ref="B91:D91"/>
    <mergeCell ref="B94:D94"/>
    <mergeCell ref="B95:D95"/>
    <mergeCell ref="B96:D96"/>
    <mergeCell ref="C112:D112"/>
    <mergeCell ref="C114:D114"/>
    <mergeCell ref="C115:D115"/>
    <mergeCell ref="C116:D116"/>
    <mergeCell ref="C117:D117"/>
    <mergeCell ref="C118:D118"/>
    <mergeCell ref="B97:D97"/>
    <mergeCell ref="B98:D98"/>
    <mergeCell ref="B99:D99"/>
    <mergeCell ref="B105:D105"/>
    <mergeCell ref="C106:D106"/>
    <mergeCell ref="C126:D126"/>
    <mergeCell ref="C127:D127"/>
    <mergeCell ref="C128:D128"/>
    <mergeCell ref="C129:D129"/>
    <mergeCell ref="C138:D138"/>
    <mergeCell ref="C139:D139"/>
    <mergeCell ref="C119:D119"/>
    <mergeCell ref="C120:D120"/>
    <mergeCell ref="C122:D122"/>
    <mergeCell ref="C123:D123"/>
    <mergeCell ref="C124:D124"/>
    <mergeCell ref="C125:D125"/>
    <mergeCell ref="C130:D130"/>
    <mergeCell ref="C131:D131"/>
    <mergeCell ref="C132:D132"/>
    <mergeCell ref="C133:D133"/>
    <mergeCell ref="C134:D134"/>
    <mergeCell ref="C135:D135"/>
    <mergeCell ref="C136:D136"/>
    <mergeCell ref="C147:D147"/>
    <mergeCell ref="C148:D148"/>
    <mergeCell ref="C149:D149"/>
    <mergeCell ref="C150:D150"/>
    <mergeCell ref="C151:D151"/>
    <mergeCell ref="C152:D152"/>
    <mergeCell ref="C140:D140"/>
    <mergeCell ref="C141:D141"/>
    <mergeCell ref="C142:D142"/>
    <mergeCell ref="C143:D143"/>
    <mergeCell ref="C144:D144"/>
    <mergeCell ref="C146:D146"/>
    <mergeCell ref="C160:D160"/>
    <mergeCell ref="C162:D162"/>
    <mergeCell ref="C163:D163"/>
    <mergeCell ref="C164:D164"/>
    <mergeCell ref="C165:D165"/>
    <mergeCell ref="C166:D166"/>
    <mergeCell ref="C154:D154"/>
    <mergeCell ref="C155:D155"/>
    <mergeCell ref="C156:D156"/>
    <mergeCell ref="C157:D157"/>
    <mergeCell ref="C158:D158"/>
    <mergeCell ref="C159:D159"/>
    <mergeCell ref="D183:E183"/>
    <mergeCell ref="A195:B195"/>
    <mergeCell ref="A206:B206"/>
    <mergeCell ref="C167:D167"/>
    <mergeCell ref="C168:D168"/>
    <mergeCell ref="C170:D170"/>
    <mergeCell ref="C171:D171"/>
    <mergeCell ref="C172:D172"/>
    <mergeCell ref="C173:D173"/>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16383" man="1"/>
    <brk id="144" max="5" man="1"/>
    <brk id="193" max="5"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8"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360" customWidth="1"/>
    <col min="2" max="2" width="23.5703125" style="360" customWidth="1"/>
    <col min="3" max="3" width="10.5703125" style="360" bestFit="1" customWidth="1"/>
    <col min="4" max="4" width="28.140625" style="360" bestFit="1" customWidth="1"/>
    <col min="5" max="5" width="12.28515625" style="360" customWidth="1"/>
    <col min="6" max="6" width="20.7109375" style="133" customWidth="1"/>
    <col min="7" max="7" width="13.7109375" style="137" customWidth="1"/>
    <col min="8" max="8" width="17.85546875" style="137" bestFit="1" customWidth="1"/>
    <col min="9" max="26" width="15.7109375" style="137" customWidth="1"/>
    <col min="27" max="16384" width="9.140625" style="360"/>
  </cols>
  <sheetData>
    <row r="1" spans="1:9" ht="15" x14ac:dyDescent="0.2">
      <c r="A1" s="177" t="s">
        <v>97</v>
      </c>
      <c r="B1" s="30"/>
      <c r="C1" s="180"/>
      <c r="D1" s="34" t="s">
        <v>162</v>
      </c>
      <c r="E1" s="35">
        <f>E102</f>
        <v>0</v>
      </c>
    </row>
    <row r="2" spans="1:9" ht="15" customHeight="1" thickBot="1" x14ac:dyDescent="0.25">
      <c r="A2" s="178" t="s">
        <v>96</v>
      </c>
      <c r="B2" s="30"/>
      <c r="C2" s="180"/>
      <c r="D2" s="36" t="s">
        <v>237</v>
      </c>
      <c r="E2" s="37">
        <f>C191</f>
        <v>0</v>
      </c>
      <c r="I2" s="138"/>
    </row>
    <row r="3" spans="1:9" ht="15" customHeight="1" thickBot="1" x14ac:dyDescent="0.25">
      <c r="A3" s="134" t="s">
        <v>209</v>
      </c>
      <c r="B3" s="186" t="s">
        <v>211</v>
      </c>
      <c r="C3" s="180"/>
      <c r="D3" s="36" t="s">
        <v>163</v>
      </c>
      <c r="E3" s="38">
        <f>E1-E2</f>
        <v>0</v>
      </c>
      <c r="I3" s="139"/>
    </row>
    <row r="4" spans="1:9" ht="15" customHeight="1" x14ac:dyDescent="0.2">
      <c r="A4" s="133"/>
      <c r="B4" s="133"/>
      <c r="C4" s="180"/>
      <c r="D4" s="180"/>
      <c r="E4" s="180"/>
    </row>
    <row r="5" spans="1:9" ht="15" customHeight="1" x14ac:dyDescent="0.2">
      <c r="A5" s="178" t="s">
        <v>161</v>
      </c>
      <c r="B5" s="133"/>
      <c r="C5" s="180"/>
      <c r="D5" s="180"/>
      <c r="E5" s="180"/>
    </row>
    <row r="6" spans="1:9" ht="15" x14ac:dyDescent="0.2">
      <c r="A6" s="133"/>
      <c r="B6" s="133"/>
      <c r="C6" s="181"/>
      <c r="D6" s="168"/>
      <c r="E6" s="181"/>
    </row>
    <row r="7" spans="1:9" ht="30" x14ac:dyDescent="0.2">
      <c r="A7" s="173" t="s">
        <v>81</v>
      </c>
      <c r="B7" s="173" t="s">
        <v>105</v>
      </c>
      <c r="C7" s="182" t="s">
        <v>101</v>
      </c>
      <c r="D7" s="345" t="s">
        <v>333</v>
      </c>
      <c r="E7" s="182" t="s">
        <v>103</v>
      </c>
      <c r="F7" s="135"/>
      <c r="G7" s="140"/>
    </row>
    <row r="8" spans="1:9" ht="15" x14ac:dyDescent="0.2">
      <c r="A8" s="169" t="s">
        <v>111</v>
      </c>
      <c r="B8" s="30"/>
      <c r="C8" s="30">
        <v>0</v>
      </c>
      <c r="D8" s="31"/>
      <c r="E8" s="40">
        <f>C8*D8</f>
        <v>0</v>
      </c>
      <c r="F8" s="134"/>
      <c r="G8" s="141"/>
    </row>
    <row r="9" spans="1:9" ht="15" x14ac:dyDescent="0.2">
      <c r="A9" s="169" t="s">
        <v>112</v>
      </c>
      <c r="B9" s="32"/>
      <c r="C9" s="30">
        <v>0</v>
      </c>
      <c r="D9" s="31"/>
      <c r="E9" s="40">
        <f t="shared" ref="E9:E14" si="0">C9*D9</f>
        <v>0</v>
      </c>
    </row>
    <row r="10" spans="1:9" ht="15" x14ac:dyDescent="0.2">
      <c r="A10" s="169" t="s">
        <v>98</v>
      </c>
      <c r="B10" s="32"/>
      <c r="C10" s="30">
        <v>0</v>
      </c>
      <c r="D10" s="31"/>
      <c r="E10" s="40">
        <f t="shared" si="0"/>
        <v>0</v>
      </c>
    </row>
    <row r="11" spans="1:9" ht="15" x14ac:dyDescent="0.2">
      <c r="A11" s="169" t="s">
        <v>99</v>
      </c>
      <c r="B11" s="32"/>
      <c r="C11" s="30">
        <v>0</v>
      </c>
      <c r="D11" s="31"/>
      <c r="E11" s="40">
        <f t="shared" si="0"/>
        <v>0</v>
      </c>
    </row>
    <row r="12" spans="1:9" ht="15" x14ac:dyDescent="0.2">
      <c r="A12" s="169" t="s">
        <v>100</v>
      </c>
      <c r="B12" s="32"/>
      <c r="C12" s="30">
        <v>0</v>
      </c>
      <c r="D12" s="31"/>
      <c r="E12" s="40">
        <f t="shared" si="0"/>
        <v>0</v>
      </c>
    </row>
    <row r="13" spans="1:9" ht="15" x14ac:dyDescent="0.2">
      <c r="A13" s="169" t="s">
        <v>346</v>
      </c>
      <c r="B13" s="32"/>
      <c r="C13" s="30">
        <v>0</v>
      </c>
      <c r="D13" s="31"/>
      <c r="E13" s="40">
        <f t="shared" si="0"/>
        <v>0</v>
      </c>
    </row>
    <row r="14" spans="1:9" ht="15.75" thickBot="1" x14ac:dyDescent="0.25">
      <c r="A14" s="169" t="s">
        <v>347</v>
      </c>
      <c r="B14" s="32"/>
      <c r="C14" s="30">
        <v>0</v>
      </c>
      <c r="D14" s="31"/>
      <c r="E14" s="46">
        <f t="shared" si="0"/>
        <v>0</v>
      </c>
    </row>
    <row r="15" spans="1:9" ht="15" x14ac:dyDescent="0.2">
      <c r="A15" s="169"/>
      <c r="B15" s="169"/>
      <c r="C15" s="171"/>
      <c r="D15" s="47" t="s">
        <v>190</v>
      </c>
      <c r="E15" s="40">
        <f>SUM(E8:E14)</f>
        <v>0</v>
      </c>
    </row>
    <row r="16" spans="1:9" ht="25.5" x14ac:dyDescent="0.2">
      <c r="A16" s="173" t="s">
        <v>17</v>
      </c>
      <c r="B16" s="400" t="s">
        <v>110</v>
      </c>
      <c r="C16" s="400"/>
      <c r="D16" s="400"/>
      <c r="E16" s="174" t="s">
        <v>113</v>
      </c>
      <c r="F16" s="135"/>
      <c r="G16" s="140"/>
    </row>
    <row r="17" spans="1:7" ht="28.5" customHeight="1" x14ac:dyDescent="0.2">
      <c r="A17" s="169" t="s">
        <v>104</v>
      </c>
      <c r="B17" s="401" t="s">
        <v>452</v>
      </c>
      <c r="C17" s="402"/>
      <c r="D17" s="402"/>
      <c r="E17" s="30">
        <v>0</v>
      </c>
      <c r="F17" s="134"/>
      <c r="G17" s="141"/>
    </row>
    <row r="18" spans="1:7" x14ac:dyDescent="0.2">
      <c r="A18" s="169" t="s">
        <v>106</v>
      </c>
      <c r="B18" s="380"/>
      <c r="C18" s="381"/>
      <c r="D18" s="381"/>
      <c r="E18" s="30">
        <v>0</v>
      </c>
      <c r="F18" s="134"/>
      <c r="G18" s="141"/>
    </row>
    <row r="19" spans="1:7" x14ac:dyDescent="0.2">
      <c r="A19" s="169" t="s">
        <v>107</v>
      </c>
      <c r="B19" s="380"/>
      <c r="C19" s="381"/>
      <c r="D19" s="381"/>
      <c r="E19" s="30">
        <v>0</v>
      </c>
      <c r="F19" s="134"/>
      <c r="G19" s="141"/>
    </row>
    <row r="20" spans="1:7" x14ac:dyDescent="0.2">
      <c r="A20" s="169" t="s">
        <v>108</v>
      </c>
      <c r="B20" s="380"/>
      <c r="C20" s="381"/>
      <c r="D20" s="381"/>
      <c r="E20" s="30">
        <v>0</v>
      </c>
      <c r="F20" s="134"/>
      <c r="G20" s="141"/>
    </row>
    <row r="21" spans="1:7" x14ac:dyDescent="0.2">
      <c r="A21" s="169" t="s">
        <v>109</v>
      </c>
      <c r="B21" s="380"/>
      <c r="C21" s="381"/>
      <c r="D21" s="381"/>
      <c r="E21" s="30">
        <v>0</v>
      </c>
      <c r="F21" s="134"/>
      <c r="G21" s="141"/>
    </row>
    <row r="22" spans="1:7" x14ac:dyDescent="0.2">
      <c r="A22" s="169" t="s">
        <v>468</v>
      </c>
      <c r="B22" s="380"/>
      <c r="C22" s="381"/>
      <c r="D22" s="381"/>
      <c r="E22" s="30">
        <v>0</v>
      </c>
      <c r="F22" s="134"/>
      <c r="G22" s="141"/>
    </row>
    <row r="23" spans="1:7" x14ac:dyDescent="0.2">
      <c r="A23" s="169" t="s">
        <v>469</v>
      </c>
      <c r="B23" s="380"/>
      <c r="C23" s="381"/>
      <c r="D23" s="381"/>
      <c r="E23" s="30">
        <v>0</v>
      </c>
      <c r="F23" s="134"/>
      <c r="G23" s="141"/>
    </row>
    <row r="24" spans="1:7" x14ac:dyDescent="0.2">
      <c r="A24" s="169" t="s">
        <v>470</v>
      </c>
      <c r="B24" s="380"/>
      <c r="C24" s="381"/>
      <c r="D24" s="381"/>
      <c r="E24" s="30">
        <v>0</v>
      </c>
      <c r="F24" s="134"/>
      <c r="G24" s="141"/>
    </row>
    <row r="25" spans="1:7" x14ac:dyDescent="0.2">
      <c r="A25" s="169" t="s">
        <v>471</v>
      </c>
      <c r="B25" s="380"/>
      <c r="C25" s="381"/>
      <c r="D25" s="381"/>
      <c r="E25" s="30">
        <v>0</v>
      </c>
      <c r="F25" s="134"/>
      <c r="G25" s="141"/>
    </row>
    <row r="26" spans="1:7" x14ac:dyDescent="0.2">
      <c r="A26" s="169" t="s">
        <v>472</v>
      </c>
      <c r="B26" s="380"/>
      <c r="C26" s="381"/>
      <c r="D26" s="381"/>
      <c r="E26" s="30">
        <v>0</v>
      </c>
      <c r="F26" s="134"/>
      <c r="G26" s="141"/>
    </row>
    <row r="27" spans="1:7" x14ac:dyDescent="0.2">
      <c r="A27" s="169" t="s">
        <v>473</v>
      </c>
      <c r="B27" s="380"/>
      <c r="C27" s="381"/>
      <c r="D27" s="381"/>
      <c r="E27" s="30">
        <v>0</v>
      </c>
      <c r="F27" s="134"/>
      <c r="G27" s="141"/>
    </row>
    <row r="28" spans="1:7" ht="15" customHeight="1" x14ac:dyDescent="0.2">
      <c r="A28" s="169" t="s">
        <v>474</v>
      </c>
      <c r="B28" s="403"/>
      <c r="C28" s="403"/>
      <c r="D28" s="403"/>
      <c r="E28" s="30">
        <v>0</v>
      </c>
    </row>
    <row r="29" spans="1:7" ht="15" customHeight="1" x14ac:dyDescent="0.2">
      <c r="A29" s="169" t="s">
        <v>475</v>
      </c>
      <c r="B29" s="403"/>
      <c r="C29" s="403"/>
      <c r="D29" s="403"/>
      <c r="E29" s="30">
        <v>0</v>
      </c>
    </row>
    <row r="30" spans="1:7" ht="15" customHeight="1" x14ac:dyDescent="0.2">
      <c r="A30" s="169" t="s">
        <v>476</v>
      </c>
      <c r="B30" s="403"/>
      <c r="C30" s="403"/>
      <c r="D30" s="403"/>
      <c r="E30" s="30">
        <v>0</v>
      </c>
    </row>
    <row r="31" spans="1:7" ht="15" customHeight="1" thickBot="1" x14ac:dyDescent="0.25">
      <c r="A31" s="169" t="s">
        <v>477</v>
      </c>
      <c r="B31" s="403"/>
      <c r="C31" s="403"/>
      <c r="D31" s="403"/>
      <c r="E31" s="33">
        <v>0</v>
      </c>
    </row>
    <row r="32" spans="1:7" ht="15" customHeight="1" x14ac:dyDescent="0.2">
      <c r="A32" s="169"/>
      <c r="B32" s="348"/>
      <c r="C32" s="3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348"/>
      <c r="C40" s="348"/>
      <c r="D40" s="41" t="s">
        <v>137</v>
      </c>
      <c r="E40" s="42">
        <f>SUM(E35:E39)</f>
        <v>0</v>
      </c>
    </row>
    <row r="41" spans="1:7" x14ac:dyDescent="0.2">
      <c r="A41" s="169"/>
      <c r="B41" s="348"/>
      <c r="C41" s="348"/>
      <c r="D41" s="3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3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7" ht="15" customHeight="1" thickBot="1" x14ac:dyDescent="0.25">
      <c r="A65" s="169" t="s">
        <v>144</v>
      </c>
      <c r="B65" s="403"/>
      <c r="C65" s="403"/>
      <c r="D65" s="403"/>
      <c r="E65" s="33">
        <v>0</v>
      </c>
    </row>
    <row r="66" spans="1:7" ht="15" customHeight="1" x14ac:dyDescent="0.2">
      <c r="A66" s="169"/>
      <c r="B66" s="348"/>
      <c r="C66" s="348"/>
      <c r="D66" s="41" t="s">
        <v>145</v>
      </c>
      <c r="E66" s="42">
        <f>SUM(E61:E65)</f>
        <v>0</v>
      </c>
    </row>
    <row r="67" spans="1:7" ht="15" x14ac:dyDescent="0.2">
      <c r="A67" s="169"/>
      <c r="B67" s="169"/>
      <c r="C67" s="171"/>
      <c r="D67" s="168"/>
      <c r="E67" s="172"/>
    </row>
    <row r="68" spans="1:7" ht="25.5" x14ac:dyDescent="0.2">
      <c r="A68" s="173" t="s">
        <v>18</v>
      </c>
      <c r="B68" s="400" t="s">
        <v>110</v>
      </c>
      <c r="C68" s="400"/>
      <c r="D68" s="400"/>
      <c r="E68" s="174" t="s">
        <v>113</v>
      </c>
      <c r="F68" s="135"/>
      <c r="G68" s="140"/>
    </row>
    <row r="69" spans="1:7" x14ac:dyDescent="0.2">
      <c r="A69" s="169" t="s">
        <v>146</v>
      </c>
      <c r="B69" s="401" t="s">
        <v>152</v>
      </c>
      <c r="C69" s="402"/>
      <c r="D69" s="402"/>
      <c r="E69" s="30">
        <v>0</v>
      </c>
      <c r="F69" s="136"/>
      <c r="G69" s="141"/>
    </row>
    <row r="70" spans="1:7" ht="15" customHeight="1" x14ac:dyDescent="0.2">
      <c r="A70" s="169" t="s">
        <v>147</v>
      </c>
      <c r="B70" s="403"/>
      <c r="C70" s="403"/>
      <c r="D70" s="403"/>
      <c r="E70" s="30">
        <v>0</v>
      </c>
    </row>
    <row r="71" spans="1:7" ht="15" customHeight="1" x14ac:dyDescent="0.2">
      <c r="A71" s="169" t="s">
        <v>148</v>
      </c>
      <c r="B71" s="382"/>
      <c r="C71" s="382"/>
      <c r="D71" s="382"/>
      <c r="E71" s="30">
        <v>0</v>
      </c>
    </row>
    <row r="72" spans="1:7" ht="15" customHeight="1" x14ac:dyDescent="0.2">
      <c r="A72" s="169" t="s">
        <v>149</v>
      </c>
      <c r="B72" s="382"/>
      <c r="C72" s="382"/>
      <c r="D72" s="382"/>
      <c r="E72" s="30">
        <v>0</v>
      </c>
    </row>
    <row r="73" spans="1:7" ht="15" customHeight="1" x14ac:dyDescent="0.2">
      <c r="A73" s="169" t="s">
        <v>150</v>
      </c>
      <c r="B73" s="382"/>
      <c r="C73" s="382"/>
      <c r="D73" s="382"/>
      <c r="E73" s="30">
        <v>0</v>
      </c>
    </row>
    <row r="74" spans="1:7" ht="15" customHeight="1" x14ac:dyDescent="0.2">
      <c r="A74" s="169" t="s">
        <v>151</v>
      </c>
      <c r="B74" s="382"/>
      <c r="C74" s="382"/>
      <c r="D74" s="382"/>
      <c r="E74" s="30">
        <v>0</v>
      </c>
    </row>
    <row r="75" spans="1:7" ht="15" customHeight="1" x14ac:dyDescent="0.2">
      <c r="A75" s="169" t="s">
        <v>155</v>
      </c>
      <c r="B75" s="382"/>
      <c r="C75" s="382"/>
      <c r="D75" s="382"/>
      <c r="E75" s="30">
        <v>0</v>
      </c>
    </row>
    <row r="76" spans="1:7" ht="15" customHeight="1" x14ac:dyDescent="0.2">
      <c r="A76" s="169" t="s">
        <v>156</v>
      </c>
      <c r="B76" s="403"/>
      <c r="C76" s="403"/>
      <c r="D76" s="403"/>
      <c r="E76" s="30">
        <v>0</v>
      </c>
    </row>
    <row r="77" spans="1:7" ht="15" customHeight="1" x14ac:dyDescent="0.2">
      <c r="A77" s="169" t="s">
        <v>157</v>
      </c>
      <c r="B77" s="403"/>
      <c r="C77" s="403"/>
      <c r="D77" s="403"/>
      <c r="E77" s="30">
        <v>0</v>
      </c>
    </row>
    <row r="78" spans="1:7" ht="15" customHeight="1" thickBot="1" x14ac:dyDescent="0.25">
      <c r="A78" s="169" t="s">
        <v>158</v>
      </c>
      <c r="B78" s="403"/>
      <c r="C78" s="403"/>
      <c r="D78" s="403"/>
      <c r="E78" s="33">
        <v>0</v>
      </c>
    </row>
    <row r="79" spans="1:7" ht="15" customHeight="1" x14ac:dyDescent="0.2">
      <c r="A79" s="169"/>
      <c r="B79" s="348"/>
      <c r="C79" s="348"/>
      <c r="D79" s="41" t="s">
        <v>191</v>
      </c>
      <c r="E79" s="42">
        <f>SUM(E69:E78)</f>
        <v>0</v>
      </c>
    </row>
    <row r="80" spans="1:7" ht="15" customHeight="1" x14ac:dyDescent="0.2">
      <c r="A80" s="169"/>
      <c r="B80" s="348"/>
      <c r="C80" s="348"/>
      <c r="D80" s="3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6" ht="15" customHeight="1" x14ac:dyDescent="0.2">
      <c r="A97" s="169" t="s">
        <v>148</v>
      </c>
      <c r="B97" s="403"/>
      <c r="C97" s="403"/>
      <c r="D97" s="403"/>
      <c r="E97" s="30">
        <v>0</v>
      </c>
    </row>
    <row r="98" spans="1:6" ht="15" customHeight="1" x14ac:dyDescent="0.2">
      <c r="A98" s="169" t="s">
        <v>149</v>
      </c>
      <c r="B98" s="403"/>
      <c r="C98" s="403"/>
      <c r="D98" s="403"/>
      <c r="E98" s="30">
        <v>0</v>
      </c>
    </row>
    <row r="99" spans="1:6" ht="15" customHeight="1" thickBot="1" x14ac:dyDescent="0.25">
      <c r="A99" s="169" t="s">
        <v>150</v>
      </c>
      <c r="B99" s="403"/>
      <c r="C99" s="403"/>
      <c r="D99" s="403"/>
      <c r="E99" s="33">
        <v>0</v>
      </c>
    </row>
    <row r="100" spans="1:6" ht="15" customHeight="1" x14ac:dyDescent="0.2">
      <c r="A100" s="169"/>
      <c r="B100" s="348"/>
      <c r="C100" s="348"/>
      <c r="D100" s="41" t="s">
        <v>193</v>
      </c>
      <c r="E100" s="42">
        <f>SUM(E95:E99)</f>
        <v>0</v>
      </c>
    </row>
    <row r="101" spans="1:6" x14ac:dyDescent="0.2">
      <c r="A101" s="133"/>
      <c r="B101" s="133"/>
      <c r="C101" s="133"/>
      <c r="D101" s="133"/>
      <c r="E101" s="133"/>
    </row>
    <row r="102" spans="1:6" x14ac:dyDescent="0.2">
      <c r="A102" s="133"/>
      <c r="B102" s="133"/>
      <c r="C102" s="133"/>
      <c r="D102" s="43" t="s">
        <v>20</v>
      </c>
      <c r="E102" s="44">
        <f>SUM(E100,E92,E79,E66,E58,E40,E32,E15)</f>
        <v>0</v>
      </c>
    </row>
    <row r="103" spans="1:6" x14ac:dyDescent="0.2">
      <c r="A103" s="133"/>
      <c r="B103" s="133"/>
      <c r="C103" s="133"/>
      <c r="D103" s="133"/>
      <c r="E103" s="133"/>
    </row>
    <row r="104" spans="1:6" x14ac:dyDescent="0.2">
      <c r="A104" s="39" t="s">
        <v>164</v>
      </c>
      <c r="B104" s="133"/>
      <c r="C104" s="133"/>
      <c r="D104" s="133"/>
      <c r="E104" s="133"/>
    </row>
    <row r="105" spans="1:6" ht="15" x14ac:dyDescent="0.2">
      <c r="A105" s="133"/>
      <c r="B105" s="404"/>
      <c r="C105" s="404"/>
      <c r="D105" s="404"/>
      <c r="E105" s="133"/>
    </row>
    <row r="106" spans="1:6" ht="26.25" customHeight="1" x14ac:dyDescent="0.2">
      <c r="A106" s="166" t="s">
        <v>165</v>
      </c>
      <c r="B106" s="162" t="s">
        <v>167</v>
      </c>
      <c r="C106" s="405" t="s">
        <v>232</v>
      </c>
      <c r="D106" s="406"/>
      <c r="E106" s="399" t="s">
        <v>166</v>
      </c>
      <c r="F106" s="135"/>
    </row>
    <row r="107" spans="1:6" x14ac:dyDescent="0.2">
      <c r="A107" s="350" t="s">
        <v>82</v>
      </c>
      <c r="B107" s="78">
        <v>0</v>
      </c>
      <c r="C107" s="407" t="s">
        <v>27</v>
      </c>
      <c r="D107" s="408"/>
      <c r="E107" s="399"/>
    </row>
    <row r="108" spans="1:6" ht="29.25" customHeight="1" x14ac:dyDescent="0.2">
      <c r="A108" s="353" t="s">
        <v>336</v>
      </c>
      <c r="B108" s="78">
        <v>0</v>
      </c>
      <c r="C108" s="407" t="s">
        <v>27</v>
      </c>
      <c r="D108" s="408"/>
      <c r="E108" s="399"/>
    </row>
    <row r="109" spans="1:6" x14ac:dyDescent="0.2">
      <c r="A109" s="350" t="s">
        <v>83</v>
      </c>
      <c r="B109" s="78">
        <v>0</v>
      </c>
      <c r="C109" s="407" t="s">
        <v>36</v>
      </c>
      <c r="D109" s="408"/>
      <c r="E109" s="399"/>
    </row>
    <row r="110" spans="1:6" ht="25.5" x14ac:dyDescent="0.2">
      <c r="A110" s="353" t="s">
        <v>84</v>
      </c>
      <c r="B110" s="78">
        <v>0</v>
      </c>
      <c r="C110" s="407" t="s">
        <v>27</v>
      </c>
      <c r="D110" s="408"/>
      <c r="E110" s="399"/>
    </row>
    <row r="111" spans="1:6" ht="13.5" thickBot="1" x14ac:dyDescent="0.25">
      <c r="A111" s="350" t="s">
        <v>85</v>
      </c>
      <c r="B111" s="175">
        <v>0</v>
      </c>
      <c r="C111" s="407" t="s">
        <v>32</v>
      </c>
      <c r="D111" s="408"/>
      <c r="E111" s="399"/>
    </row>
    <row r="112" spans="1:6" ht="15" x14ac:dyDescent="0.2">
      <c r="A112" s="349" t="s">
        <v>172</v>
      </c>
      <c r="B112" s="164">
        <f>SUM(B107:B111)</f>
        <v>0</v>
      </c>
      <c r="C112" s="411"/>
      <c r="D112" s="411"/>
      <c r="E112" s="133"/>
    </row>
    <row r="113" spans="1:5" ht="15" x14ac:dyDescent="0.2">
      <c r="A113" s="134"/>
      <c r="B113" s="151"/>
      <c r="C113" s="351"/>
      <c r="D113" s="351"/>
      <c r="E113" s="133"/>
    </row>
    <row r="114" spans="1:5" ht="25.5" customHeight="1" x14ac:dyDescent="0.2">
      <c r="A114" s="166" t="s">
        <v>173</v>
      </c>
      <c r="B114" s="162" t="s">
        <v>167</v>
      </c>
      <c r="C114" s="405" t="s">
        <v>232</v>
      </c>
      <c r="D114" s="406"/>
      <c r="E114" s="135"/>
    </row>
    <row r="115" spans="1:5" x14ac:dyDescent="0.2">
      <c r="A115" s="350" t="s">
        <v>86</v>
      </c>
      <c r="B115" s="78">
        <v>0</v>
      </c>
      <c r="C115" s="409" t="s">
        <v>24</v>
      </c>
      <c r="D115" s="410"/>
      <c r="E115" s="136"/>
    </row>
    <row r="116" spans="1:5" x14ac:dyDescent="0.2">
      <c r="A116" s="350" t="s">
        <v>87</v>
      </c>
      <c r="B116" s="78">
        <v>0</v>
      </c>
      <c r="C116" s="409" t="s">
        <v>24</v>
      </c>
      <c r="D116" s="410"/>
      <c r="E116" s="136"/>
    </row>
    <row r="117" spans="1:5" x14ac:dyDescent="0.2">
      <c r="A117" s="350" t="s">
        <v>88</v>
      </c>
      <c r="B117" s="78">
        <v>0</v>
      </c>
      <c r="C117" s="407" t="s">
        <v>27</v>
      </c>
      <c r="D117" s="407"/>
      <c r="E117" s="136"/>
    </row>
    <row r="118" spans="1:5" x14ac:dyDescent="0.2">
      <c r="A118" s="350" t="s">
        <v>89</v>
      </c>
      <c r="B118" s="78">
        <v>0</v>
      </c>
      <c r="C118" s="409" t="s">
        <v>213</v>
      </c>
      <c r="D118" s="410"/>
      <c r="E118" s="136"/>
    </row>
    <row r="119" spans="1:5" ht="13.5" thickBot="1" x14ac:dyDescent="0.25">
      <c r="A119" s="350" t="s">
        <v>90</v>
      </c>
      <c r="B119" s="175">
        <v>0</v>
      </c>
      <c r="C119" s="409" t="s">
        <v>27</v>
      </c>
      <c r="D119" s="410"/>
      <c r="E119" s="136"/>
    </row>
    <row r="120" spans="1:5" ht="15" x14ac:dyDescent="0.2">
      <c r="A120" s="349" t="s">
        <v>172</v>
      </c>
      <c r="B120" s="164">
        <f>SUM(B115:B119)</f>
        <v>0</v>
      </c>
      <c r="C120" s="411"/>
      <c r="D120" s="411"/>
      <c r="E120" s="133"/>
    </row>
    <row r="121" spans="1:5" ht="15" x14ac:dyDescent="0.2">
      <c r="A121" s="134"/>
      <c r="B121" s="151"/>
      <c r="C121" s="351"/>
      <c r="D121" s="351"/>
      <c r="E121" s="133"/>
    </row>
    <row r="122" spans="1:5" ht="25.5" customHeight="1" x14ac:dyDescent="0.2">
      <c r="A122" s="166" t="s">
        <v>174</v>
      </c>
      <c r="B122" s="162" t="s">
        <v>167</v>
      </c>
      <c r="C122" s="405" t="s">
        <v>232</v>
      </c>
      <c r="D122" s="406"/>
      <c r="E122" s="135"/>
    </row>
    <row r="123" spans="1:5" x14ac:dyDescent="0.2">
      <c r="A123" s="350" t="s">
        <v>86</v>
      </c>
      <c r="B123" s="78">
        <v>0</v>
      </c>
      <c r="C123" s="409" t="s">
        <v>24</v>
      </c>
      <c r="D123" s="410"/>
      <c r="E123" s="136"/>
    </row>
    <row r="124" spans="1:5" x14ac:dyDescent="0.2">
      <c r="A124" s="350" t="s">
        <v>87</v>
      </c>
      <c r="B124" s="78">
        <v>0</v>
      </c>
      <c r="C124" s="409" t="s">
        <v>24</v>
      </c>
      <c r="D124" s="410"/>
      <c r="E124" s="136"/>
    </row>
    <row r="125" spans="1:5" x14ac:dyDescent="0.2">
      <c r="A125" s="350" t="s">
        <v>88</v>
      </c>
      <c r="B125" s="78">
        <v>0</v>
      </c>
      <c r="C125" s="407" t="s">
        <v>27</v>
      </c>
      <c r="D125" s="407"/>
      <c r="E125" s="136"/>
    </row>
    <row r="126" spans="1:5" x14ac:dyDescent="0.2">
      <c r="A126" s="350" t="s">
        <v>89</v>
      </c>
      <c r="B126" s="78">
        <v>0</v>
      </c>
      <c r="C126" s="409" t="s">
        <v>213</v>
      </c>
      <c r="D126" s="410"/>
      <c r="E126" s="136"/>
    </row>
    <row r="127" spans="1:5" ht="13.5" thickBot="1" x14ac:dyDescent="0.25">
      <c r="A127" s="350" t="s">
        <v>90</v>
      </c>
      <c r="B127" s="175">
        <v>0</v>
      </c>
      <c r="C127" s="409" t="s">
        <v>27</v>
      </c>
      <c r="D127" s="410"/>
      <c r="E127" s="136"/>
    </row>
    <row r="128" spans="1:5" ht="15" x14ac:dyDescent="0.2">
      <c r="A128" s="349" t="s">
        <v>172</v>
      </c>
      <c r="B128" s="164">
        <f>SUM(B123:B127)</f>
        <v>0</v>
      </c>
      <c r="C128" s="411"/>
      <c r="D128" s="411"/>
      <c r="E128" s="133"/>
    </row>
    <row r="129" spans="1:5" ht="15" x14ac:dyDescent="0.2">
      <c r="A129" s="133"/>
      <c r="B129" s="151"/>
      <c r="C129" s="411"/>
      <c r="D129" s="411"/>
      <c r="E129" s="133"/>
    </row>
    <row r="130" spans="1:5" ht="25.5" customHeight="1" x14ac:dyDescent="0.2">
      <c r="A130" s="166" t="s">
        <v>478</v>
      </c>
      <c r="B130" s="162" t="s">
        <v>167</v>
      </c>
      <c r="C130" s="405" t="s">
        <v>179</v>
      </c>
      <c r="D130" s="406"/>
      <c r="E130" s="135"/>
    </row>
    <row r="131" spans="1:5" x14ac:dyDescent="0.2">
      <c r="A131" s="379" t="s">
        <v>86</v>
      </c>
      <c r="B131" s="176">
        <v>0</v>
      </c>
      <c r="C131" s="409" t="s">
        <v>24</v>
      </c>
      <c r="D131" s="410"/>
      <c r="E131" s="136"/>
    </row>
    <row r="132" spans="1:5" x14ac:dyDescent="0.2">
      <c r="A132" s="379" t="s">
        <v>87</v>
      </c>
      <c r="B132" s="176">
        <v>0</v>
      </c>
      <c r="C132" s="409" t="s">
        <v>24</v>
      </c>
      <c r="D132" s="410"/>
      <c r="E132" s="136"/>
    </row>
    <row r="133" spans="1:5" x14ac:dyDescent="0.2">
      <c r="A133" s="379" t="s">
        <v>88</v>
      </c>
      <c r="B133" s="176">
        <v>0</v>
      </c>
      <c r="C133" s="407" t="s">
        <v>27</v>
      </c>
      <c r="D133" s="407"/>
      <c r="E133" s="136"/>
    </row>
    <row r="134" spans="1:5" x14ac:dyDescent="0.2">
      <c r="A134" s="379" t="s">
        <v>89</v>
      </c>
      <c r="B134" s="176">
        <v>0</v>
      </c>
      <c r="C134" s="409" t="s">
        <v>213</v>
      </c>
      <c r="D134" s="410"/>
      <c r="E134" s="136"/>
    </row>
    <row r="135" spans="1:5" ht="13.5" thickBot="1" x14ac:dyDescent="0.25">
      <c r="A135" s="379" t="s">
        <v>90</v>
      </c>
      <c r="B135" s="175">
        <v>0</v>
      </c>
      <c r="C135" s="409" t="s">
        <v>27</v>
      </c>
      <c r="D135" s="410"/>
      <c r="E135" s="136"/>
    </row>
    <row r="136" spans="1:5" ht="15" x14ac:dyDescent="0.2">
      <c r="A136" s="378" t="s">
        <v>172</v>
      </c>
      <c r="B136" s="164">
        <f>SUM(B131:B135)</f>
        <v>0</v>
      </c>
      <c r="C136" s="411"/>
      <c r="D136" s="411"/>
      <c r="E136" s="133"/>
    </row>
    <row r="137" spans="1:5" ht="15" x14ac:dyDescent="0.2">
      <c r="A137" s="133"/>
      <c r="B137" s="133"/>
      <c r="C137" s="133"/>
      <c r="D137" s="168"/>
      <c r="E137" s="133"/>
    </row>
    <row r="138" spans="1:5" ht="25.5" customHeight="1" x14ac:dyDescent="0.2">
      <c r="A138" s="166" t="s">
        <v>175</v>
      </c>
      <c r="B138" s="162" t="s">
        <v>167</v>
      </c>
      <c r="C138" s="405" t="s">
        <v>179</v>
      </c>
      <c r="D138" s="406"/>
      <c r="E138" s="135"/>
    </row>
    <row r="139" spans="1:5" x14ac:dyDescent="0.2">
      <c r="A139" s="350" t="s">
        <v>86</v>
      </c>
      <c r="B139" s="176">
        <v>0</v>
      </c>
      <c r="C139" s="409" t="s">
        <v>24</v>
      </c>
      <c r="D139" s="410"/>
      <c r="E139" s="136"/>
    </row>
    <row r="140" spans="1:5" x14ac:dyDescent="0.2">
      <c r="A140" s="350" t="s">
        <v>87</v>
      </c>
      <c r="B140" s="176">
        <v>0</v>
      </c>
      <c r="C140" s="409" t="s">
        <v>24</v>
      </c>
      <c r="D140" s="410"/>
      <c r="E140" s="136"/>
    </row>
    <row r="141" spans="1:5" x14ac:dyDescent="0.2">
      <c r="A141" s="350" t="s">
        <v>88</v>
      </c>
      <c r="B141" s="176">
        <v>0</v>
      </c>
      <c r="C141" s="407" t="s">
        <v>27</v>
      </c>
      <c r="D141" s="407"/>
      <c r="E141" s="136"/>
    </row>
    <row r="142" spans="1:5" x14ac:dyDescent="0.2">
      <c r="A142" s="350" t="s">
        <v>89</v>
      </c>
      <c r="B142" s="176">
        <v>0</v>
      </c>
      <c r="C142" s="409" t="s">
        <v>213</v>
      </c>
      <c r="D142" s="410"/>
      <c r="E142" s="136"/>
    </row>
    <row r="143" spans="1:5" ht="13.5" thickBot="1" x14ac:dyDescent="0.25">
      <c r="A143" s="350" t="s">
        <v>90</v>
      </c>
      <c r="B143" s="175">
        <v>0</v>
      </c>
      <c r="C143" s="409" t="s">
        <v>27</v>
      </c>
      <c r="D143" s="410"/>
      <c r="E143" s="136"/>
    </row>
    <row r="144" spans="1:5" ht="15" x14ac:dyDescent="0.2">
      <c r="A144" s="349"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350" t="s">
        <v>86</v>
      </c>
      <c r="B147" s="78">
        <v>0</v>
      </c>
      <c r="C147" s="409" t="s">
        <v>24</v>
      </c>
      <c r="D147" s="410"/>
      <c r="E147" s="136"/>
    </row>
    <row r="148" spans="1:5" x14ac:dyDescent="0.2">
      <c r="A148" s="350" t="s">
        <v>87</v>
      </c>
      <c r="B148" s="78">
        <v>0</v>
      </c>
      <c r="C148" s="409" t="s">
        <v>24</v>
      </c>
      <c r="D148" s="410"/>
      <c r="E148" s="136"/>
    </row>
    <row r="149" spans="1:5" x14ac:dyDescent="0.2">
      <c r="A149" s="350" t="s">
        <v>88</v>
      </c>
      <c r="B149" s="78">
        <v>0</v>
      </c>
      <c r="C149" s="407" t="s">
        <v>27</v>
      </c>
      <c r="D149" s="407"/>
      <c r="E149" s="136"/>
    </row>
    <row r="150" spans="1:5" x14ac:dyDescent="0.2">
      <c r="A150" s="350" t="s">
        <v>89</v>
      </c>
      <c r="B150" s="78">
        <v>0</v>
      </c>
      <c r="C150" s="409" t="s">
        <v>213</v>
      </c>
      <c r="D150" s="410"/>
      <c r="E150" s="136"/>
    </row>
    <row r="151" spans="1:5" ht="13.5" thickBot="1" x14ac:dyDescent="0.25">
      <c r="A151" s="350" t="s">
        <v>90</v>
      </c>
      <c r="B151" s="165">
        <v>0</v>
      </c>
      <c r="C151" s="409" t="s">
        <v>27</v>
      </c>
      <c r="D151" s="410"/>
      <c r="E151" s="136"/>
    </row>
    <row r="152" spans="1:5" ht="15" x14ac:dyDescent="0.2">
      <c r="A152" s="349"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350" t="s">
        <v>86</v>
      </c>
      <c r="B155" s="176">
        <v>0</v>
      </c>
      <c r="C155" s="409" t="s">
        <v>24</v>
      </c>
      <c r="D155" s="410"/>
      <c r="E155" s="136"/>
    </row>
    <row r="156" spans="1:5" x14ac:dyDescent="0.2">
      <c r="A156" s="350" t="s">
        <v>87</v>
      </c>
      <c r="B156" s="176">
        <v>0</v>
      </c>
      <c r="C156" s="409" t="s">
        <v>24</v>
      </c>
      <c r="D156" s="410"/>
      <c r="E156" s="136"/>
    </row>
    <row r="157" spans="1:5" x14ac:dyDescent="0.2">
      <c r="A157" s="350" t="s">
        <v>88</v>
      </c>
      <c r="B157" s="176">
        <v>0</v>
      </c>
      <c r="C157" s="407" t="s">
        <v>27</v>
      </c>
      <c r="D157" s="407"/>
      <c r="E157" s="136"/>
    </row>
    <row r="158" spans="1:5" x14ac:dyDescent="0.2">
      <c r="A158" s="350" t="s">
        <v>89</v>
      </c>
      <c r="B158" s="176">
        <v>0</v>
      </c>
      <c r="C158" s="409" t="s">
        <v>213</v>
      </c>
      <c r="D158" s="410"/>
      <c r="E158" s="136"/>
    </row>
    <row r="159" spans="1:5" ht="13.5" thickBot="1" x14ac:dyDescent="0.25">
      <c r="A159" s="350" t="s">
        <v>90</v>
      </c>
      <c r="B159" s="175">
        <v>0</v>
      </c>
      <c r="C159" s="409" t="s">
        <v>27</v>
      </c>
      <c r="D159" s="410"/>
      <c r="E159" s="136"/>
    </row>
    <row r="160" spans="1:5" ht="15" x14ac:dyDescent="0.2">
      <c r="A160" s="349" t="s">
        <v>172</v>
      </c>
      <c r="B160" s="164">
        <f>SUM(B155:B159)</f>
        <v>0</v>
      </c>
      <c r="C160" s="411"/>
      <c r="D160" s="411"/>
      <c r="E160" s="133"/>
    </row>
    <row r="161" spans="1:6" ht="15" x14ac:dyDescent="0.2">
      <c r="A161" s="134"/>
      <c r="B161" s="151"/>
      <c r="C161" s="351"/>
      <c r="D161" s="351"/>
      <c r="E161" s="133"/>
    </row>
    <row r="162" spans="1:6" ht="25.5" customHeight="1" x14ac:dyDescent="0.2">
      <c r="A162" s="166" t="s">
        <v>177</v>
      </c>
      <c r="B162" s="162" t="s">
        <v>167</v>
      </c>
      <c r="C162" s="405" t="s">
        <v>232</v>
      </c>
      <c r="D162" s="406"/>
      <c r="E162" s="135"/>
    </row>
    <row r="163" spans="1:6" x14ac:dyDescent="0.2">
      <c r="A163" s="350" t="s">
        <v>86</v>
      </c>
      <c r="B163" s="78">
        <v>0</v>
      </c>
      <c r="C163" s="409" t="s">
        <v>24</v>
      </c>
      <c r="D163" s="410"/>
      <c r="E163" s="136"/>
    </row>
    <row r="164" spans="1:6" x14ac:dyDescent="0.2">
      <c r="A164" s="350" t="s">
        <v>87</v>
      </c>
      <c r="B164" s="78">
        <v>0</v>
      </c>
      <c r="C164" s="409" t="s">
        <v>24</v>
      </c>
      <c r="D164" s="410"/>
      <c r="E164" s="136"/>
    </row>
    <row r="165" spans="1:6" x14ac:dyDescent="0.2">
      <c r="A165" s="350" t="s">
        <v>88</v>
      </c>
      <c r="B165" s="78">
        <v>0</v>
      </c>
      <c r="C165" s="407" t="s">
        <v>27</v>
      </c>
      <c r="D165" s="407"/>
      <c r="E165" s="136"/>
    </row>
    <row r="166" spans="1:6" x14ac:dyDescent="0.2">
      <c r="A166" s="350" t="s">
        <v>89</v>
      </c>
      <c r="B166" s="78">
        <v>0</v>
      </c>
      <c r="C166" s="409" t="s">
        <v>213</v>
      </c>
      <c r="D166" s="410"/>
      <c r="E166" s="136"/>
    </row>
    <row r="167" spans="1:6" ht="13.5" thickBot="1" x14ac:dyDescent="0.25">
      <c r="A167" s="350" t="s">
        <v>90</v>
      </c>
      <c r="B167" s="175">
        <v>0</v>
      </c>
      <c r="C167" s="409" t="s">
        <v>27</v>
      </c>
      <c r="D167" s="410"/>
      <c r="E167" s="136"/>
    </row>
    <row r="168" spans="1:6" ht="15" x14ac:dyDescent="0.2">
      <c r="A168" s="349" t="s">
        <v>172</v>
      </c>
      <c r="B168" s="164">
        <f>SUM(B163:B167)</f>
        <v>0</v>
      </c>
      <c r="C168" s="411"/>
      <c r="D168" s="411"/>
      <c r="E168" s="133"/>
    </row>
    <row r="169" spans="1:6" ht="15" x14ac:dyDescent="0.2">
      <c r="A169" s="359"/>
      <c r="B169" s="151"/>
      <c r="C169" s="351"/>
      <c r="D169" s="351"/>
      <c r="E169" s="133"/>
    </row>
    <row r="170" spans="1:6" ht="25.5" customHeight="1" x14ac:dyDescent="0.2">
      <c r="A170" s="166" t="s">
        <v>178</v>
      </c>
      <c r="B170" s="162" t="s">
        <v>167</v>
      </c>
      <c r="C170" s="405" t="s">
        <v>232</v>
      </c>
      <c r="D170" s="406"/>
      <c r="E170" s="135"/>
    </row>
    <row r="171" spans="1:6" x14ac:dyDescent="0.2">
      <c r="A171" s="350" t="s">
        <v>86</v>
      </c>
      <c r="B171" s="78">
        <v>0</v>
      </c>
      <c r="C171" s="409" t="s">
        <v>24</v>
      </c>
      <c r="D171" s="410"/>
      <c r="E171" s="136"/>
    </row>
    <row r="172" spans="1:6" ht="13.5" thickBot="1" x14ac:dyDescent="0.25">
      <c r="A172" s="349" t="s">
        <v>91</v>
      </c>
      <c r="B172" s="165">
        <v>0</v>
      </c>
      <c r="C172" s="407" t="s">
        <v>33</v>
      </c>
      <c r="D172" s="407"/>
      <c r="E172" s="136"/>
    </row>
    <row r="173" spans="1:6" ht="15" x14ac:dyDescent="0.2">
      <c r="A173" s="349" t="s">
        <v>172</v>
      </c>
      <c r="B173" s="164">
        <f>SUM(B171:B172)</f>
        <v>0</v>
      </c>
      <c r="C173" s="411"/>
      <c r="D173" s="411"/>
      <c r="E173" s="133"/>
    </row>
    <row r="174" spans="1:6" ht="15" x14ac:dyDescent="0.2">
      <c r="A174" s="359"/>
      <c r="B174" s="151"/>
      <c r="C174" s="351"/>
      <c r="D174" s="351"/>
      <c r="E174" s="133"/>
    </row>
    <row r="175" spans="1:6" ht="25.5" customHeight="1" x14ac:dyDescent="0.2">
      <c r="A175" s="166" t="s">
        <v>180</v>
      </c>
      <c r="B175" s="349" t="s">
        <v>110</v>
      </c>
      <c r="C175" s="160" t="s">
        <v>167</v>
      </c>
      <c r="D175" s="352" t="s">
        <v>232</v>
      </c>
      <c r="E175" s="135"/>
      <c r="F175" s="135"/>
    </row>
    <row r="176" spans="1:6" x14ac:dyDescent="0.2">
      <c r="A176" s="349" t="s">
        <v>94</v>
      </c>
      <c r="B176" s="78"/>
      <c r="C176" s="78">
        <v>0</v>
      </c>
      <c r="D176" s="354" t="s">
        <v>41</v>
      </c>
      <c r="E176" s="136"/>
    </row>
    <row r="177" spans="1:5" x14ac:dyDescent="0.2">
      <c r="A177" s="349" t="s">
        <v>92</v>
      </c>
      <c r="B177" s="78"/>
      <c r="C177" s="78">
        <v>0</v>
      </c>
      <c r="D177" s="354" t="s">
        <v>78</v>
      </c>
      <c r="E177" s="136"/>
    </row>
    <row r="178" spans="1:5" x14ac:dyDescent="0.2">
      <c r="A178" s="349" t="s">
        <v>29</v>
      </c>
      <c r="B178" s="78"/>
      <c r="C178" s="78">
        <v>0</v>
      </c>
      <c r="D178" s="354" t="s">
        <v>29</v>
      </c>
      <c r="E178" s="136"/>
    </row>
    <row r="179" spans="1:5" ht="25.5" x14ac:dyDescent="0.2">
      <c r="A179" s="352" t="s">
        <v>181</v>
      </c>
      <c r="B179" s="78"/>
      <c r="C179" s="78">
        <v>0</v>
      </c>
      <c r="D179" s="354" t="s">
        <v>24</v>
      </c>
      <c r="E179" s="136"/>
    </row>
    <row r="180" spans="1:5" x14ac:dyDescent="0.2">
      <c r="A180" s="349" t="s">
        <v>93</v>
      </c>
      <c r="B180" s="78"/>
      <c r="C180" s="78">
        <v>0</v>
      </c>
      <c r="D180" s="354" t="s">
        <v>24</v>
      </c>
      <c r="E180" s="136"/>
    </row>
    <row r="181" spans="1:5" x14ac:dyDescent="0.2">
      <c r="A181" s="349" t="s">
        <v>32</v>
      </c>
      <c r="B181" s="78"/>
      <c r="C181" s="78">
        <v>0</v>
      </c>
      <c r="D181" s="354" t="s">
        <v>32</v>
      </c>
      <c r="E181" s="136"/>
    </row>
    <row r="182" spans="1:5" ht="13.5" thickBot="1" x14ac:dyDescent="0.25">
      <c r="A182" s="349" t="s">
        <v>243</v>
      </c>
      <c r="B182" s="78"/>
      <c r="C182" s="165">
        <v>0</v>
      </c>
      <c r="D182" s="354" t="s">
        <v>28</v>
      </c>
      <c r="E182" s="136"/>
    </row>
    <row r="183" spans="1:5" ht="15" x14ac:dyDescent="0.2">
      <c r="A183" s="133"/>
      <c r="B183" s="55" t="s">
        <v>172</v>
      </c>
      <c r="C183" s="54">
        <f>SUM(C176:C182)</f>
        <v>0</v>
      </c>
      <c r="D183" s="411"/>
      <c r="E183" s="411"/>
    </row>
    <row r="184" spans="1:5" ht="15" x14ac:dyDescent="0.2">
      <c r="A184" s="134"/>
      <c r="B184" s="151"/>
      <c r="C184" s="152"/>
      <c r="D184" s="351"/>
      <c r="E184" s="133"/>
    </row>
    <row r="185" spans="1:5" ht="15.75" thickBot="1" x14ac:dyDescent="0.25">
      <c r="A185" s="134"/>
      <c r="B185" s="54" t="s">
        <v>95</v>
      </c>
      <c r="C185" s="56">
        <f>SUM(C183,B173,B168,B160,B152,B112,B120,B128,B144)</f>
        <v>0</v>
      </c>
      <c r="D185" s="351"/>
      <c r="E185" s="133"/>
    </row>
    <row r="186" spans="1:5" ht="15.75" thickBot="1" x14ac:dyDescent="0.25">
      <c r="A186" s="134"/>
      <c r="B186" s="54" t="s">
        <v>182</v>
      </c>
      <c r="C186" s="57">
        <f>C185*$E$186</f>
        <v>0</v>
      </c>
      <c r="D186" s="156" t="s">
        <v>183</v>
      </c>
      <c r="E186" s="155">
        <v>0</v>
      </c>
    </row>
    <row r="187" spans="1:5" ht="15" x14ac:dyDescent="0.2">
      <c r="A187" s="134"/>
      <c r="B187" s="153"/>
      <c r="C187" s="154"/>
      <c r="D187" s="351"/>
      <c r="E187" s="149"/>
    </row>
    <row r="188" spans="1:5" ht="15.75" thickBot="1" x14ac:dyDescent="0.25">
      <c r="A188" s="134"/>
      <c r="B188" s="54" t="s">
        <v>184</v>
      </c>
      <c r="C188" s="58">
        <f>SUM(C185:C186)</f>
        <v>0</v>
      </c>
      <c r="D188" s="351"/>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355" t="s">
        <v>19</v>
      </c>
      <c r="B196" s="48">
        <f>E15</f>
        <v>0</v>
      </c>
      <c r="C196" s="133"/>
      <c r="D196" s="133"/>
      <c r="E196" s="133"/>
    </row>
    <row r="197" spans="1:5" x14ac:dyDescent="0.2">
      <c r="A197" s="355" t="s">
        <v>17</v>
      </c>
      <c r="B197" s="48">
        <f>E32</f>
        <v>0</v>
      </c>
      <c r="C197" s="133"/>
      <c r="D197" s="133"/>
      <c r="E197" s="133"/>
    </row>
    <row r="198" spans="1:5" x14ac:dyDescent="0.2">
      <c r="A198" s="355" t="s">
        <v>197</v>
      </c>
      <c r="B198" s="48">
        <f>E40</f>
        <v>0</v>
      </c>
      <c r="C198" s="133"/>
      <c r="D198" s="133"/>
      <c r="E198" s="133"/>
    </row>
    <row r="199" spans="1:5" x14ac:dyDescent="0.2">
      <c r="A199" s="355" t="s">
        <v>67</v>
      </c>
      <c r="B199" s="48">
        <f>E58</f>
        <v>0</v>
      </c>
      <c r="C199" s="133"/>
      <c r="D199" s="133"/>
      <c r="E199" s="133"/>
    </row>
    <row r="200" spans="1:5" x14ac:dyDescent="0.2">
      <c r="A200" s="355" t="s">
        <v>139</v>
      </c>
      <c r="B200" s="48">
        <f>E66</f>
        <v>0</v>
      </c>
      <c r="C200" s="133"/>
      <c r="D200" s="133"/>
      <c r="E200" s="133"/>
    </row>
    <row r="201" spans="1:5" x14ac:dyDescent="0.2">
      <c r="A201" s="355" t="s">
        <v>18</v>
      </c>
      <c r="B201" s="48">
        <f>E79</f>
        <v>0</v>
      </c>
      <c r="C201" s="133"/>
      <c r="D201" s="133"/>
      <c r="E201" s="133"/>
    </row>
    <row r="202" spans="1:5" x14ac:dyDescent="0.2">
      <c r="A202" s="355" t="s">
        <v>154</v>
      </c>
      <c r="B202" s="48">
        <f>E92</f>
        <v>0</v>
      </c>
      <c r="C202" s="133"/>
      <c r="D202" s="133"/>
      <c r="E202" s="133"/>
    </row>
    <row r="203" spans="1:5" x14ac:dyDescent="0.2">
      <c r="A203" s="355" t="s">
        <v>198</v>
      </c>
      <c r="B203" s="48">
        <f>E100</f>
        <v>0</v>
      </c>
      <c r="C203" s="133"/>
      <c r="D203" s="133"/>
      <c r="E203" s="133"/>
    </row>
    <row r="204" spans="1:5" ht="13.5" thickBot="1" x14ac:dyDescent="0.25">
      <c r="A204" s="355"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355"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dZ9NjiO4QHomd+KUa82CP4ygd/afPAFraCy7XIxbHHBoaMe1yM74yU8PJvJrz/pXQ3u/ACrHRHAl4ZRF0pIsKg==" saltValue="CibBz2+8wVG1m9ka7zELxQ==" spinCount="100000" sheet="1" objects="1" scenarios="1" selectLockedCells="1"/>
  <mergeCells count="117">
    <mergeCell ref="C173:D173"/>
    <mergeCell ref="D183:E183"/>
    <mergeCell ref="A195:B195"/>
    <mergeCell ref="A206:B206"/>
    <mergeCell ref="C166:D166"/>
    <mergeCell ref="C167:D167"/>
    <mergeCell ref="C168:D168"/>
    <mergeCell ref="C170:D170"/>
    <mergeCell ref="C171:D171"/>
    <mergeCell ref="C172:D172"/>
    <mergeCell ref="C159:D159"/>
    <mergeCell ref="C160:D160"/>
    <mergeCell ref="C162:D162"/>
    <mergeCell ref="C163:D163"/>
    <mergeCell ref="C164:D164"/>
    <mergeCell ref="C165:D165"/>
    <mergeCell ref="C152:D152"/>
    <mergeCell ref="C154:D154"/>
    <mergeCell ref="C155:D155"/>
    <mergeCell ref="C156:D156"/>
    <mergeCell ref="C157:D157"/>
    <mergeCell ref="C158:D158"/>
    <mergeCell ref="C146:D146"/>
    <mergeCell ref="C147:D147"/>
    <mergeCell ref="C148:D148"/>
    <mergeCell ref="C149:D149"/>
    <mergeCell ref="C150:D150"/>
    <mergeCell ref="C151:D151"/>
    <mergeCell ref="C139:D139"/>
    <mergeCell ref="C140:D140"/>
    <mergeCell ref="C141:D141"/>
    <mergeCell ref="C142:D142"/>
    <mergeCell ref="C143:D143"/>
    <mergeCell ref="C144:D144"/>
    <mergeCell ref="C125:D125"/>
    <mergeCell ref="C126:D126"/>
    <mergeCell ref="C127:D127"/>
    <mergeCell ref="C128:D128"/>
    <mergeCell ref="C129:D129"/>
    <mergeCell ref="C138:D138"/>
    <mergeCell ref="C118:D118"/>
    <mergeCell ref="C119:D119"/>
    <mergeCell ref="C120:D120"/>
    <mergeCell ref="C122:D122"/>
    <mergeCell ref="C123:D123"/>
    <mergeCell ref="C124:D124"/>
    <mergeCell ref="C130:D130"/>
    <mergeCell ref="C131:D131"/>
    <mergeCell ref="C132:D132"/>
    <mergeCell ref="C133:D133"/>
    <mergeCell ref="C134:D134"/>
    <mergeCell ref="C135:D135"/>
    <mergeCell ref="C136:D136"/>
    <mergeCell ref="C112:D112"/>
    <mergeCell ref="C114:D114"/>
    <mergeCell ref="C115:D115"/>
    <mergeCell ref="C116:D116"/>
    <mergeCell ref="C117:D117"/>
    <mergeCell ref="B97:D97"/>
    <mergeCell ref="B98:D98"/>
    <mergeCell ref="B99:D99"/>
    <mergeCell ref="B105:D105"/>
    <mergeCell ref="C106:D106"/>
    <mergeCell ref="E106:E111"/>
    <mergeCell ref="C107:D107"/>
    <mergeCell ref="C108:D108"/>
    <mergeCell ref="C109:D109"/>
    <mergeCell ref="C110:D110"/>
    <mergeCell ref="B83:D83"/>
    <mergeCell ref="B90:D90"/>
    <mergeCell ref="B91:D91"/>
    <mergeCell ref="B94:D94"/>
    <mergeCell ref="B95:D95"/>
    <mergeCell ref="B96:D96"/>
    <mergeCell ref="C111:D111"/>
    <mergeCell ref="B70:D70"/>
    <mergeCell ref="B76:D76"/>
    <mergeCell ref="B77:D77"/>
    <mergeCell ref="B78:D78"/>
    <mergeCell ref="B81:D81"/>
    <mergeCell ref="B82:D82"/>
    <mergeCell ref="B62:D62"/>
    <mergeCell ref="B63:D63"/>
    <mergeCell ref="B64:D64"/>
    <mergeCell ref="B65:D65"/>
    <mergeCell ref="B68:D68"/>
    <mergeCell ref="B69:D69"/>
    <mergeCell ref="B54:D54"/>
    <mergeCell ref="B55:D55"/>
    <mergeCell ref="B56:D56"/>
    <mergeCell ref="B57:D57"/>
    <mergeCell ref="B60:D60"/>
    <mergeCell ref="B61:D61"/>
    <mergeCell ref="B48:D48"/>
    <mergeCell ref="B49:D49"/>
    <mergeCell ref="B50:D50"/>
    <mergeCell ref="B51:D51"/>
    <mergeCell ref="B52:D52"/>
    <mergeCell ref="B53:D53"/>
    <mergeCell ref="B45:D45"/>
    <mergeCell ref="B46:D46"/>
    <mergeCell ref="B47:D47"/>
    <mergeCell ref="B34:D34"/>
    <mergeCell ref="B35:D35"/>
    <mergeCell ref="B36:D36"/>
    <mergeCell ref="B37:D37"/>
    <mergeCell ref="B38:D38"/>
    <mergeCell ref="B39:D39"/>
    <mergeCell ref="B16:D16"/>
    <mergeCell ref="B17:D17"/>
    <mergeCell ref="B28:D28"/>
    <mergeCell ref="B29:D29"/>
    <mergeCell ref="B30:D30"/>
    <mergeCell ref="B31:D31"/>
    <mergeCell ref="B42:D42"/>
    <mergeCell ref="B43:D43"/>
    <mergeCell ref="B44:D4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8" orientation="portrait" r:id="rId1"/>
  <rowBreaks count="4" manualBreakCount="4">
    <brk id="59" max="5" man="1"/>
    <brk id="103" max="5" man="1"/>
    <brk id="145" max="5" man="1"/>
    <brk id="193"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11"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360" customWidth="1"/>
    <col min="2" max="2" width="23.5703125" style="360" customWidth="1"/>
    <col min="3" max="3" width="10.5703125" style="360" bestFit="1" customWidth="1"/>
    <col min="4" max="4" width="28.140625" style="360" bestFit="1" customWidth="1"/>
    <col min="5" max="5" width="12.28515625" style="360" customWidth="1"/>
    <col min="6" max="6" width="20.7109375" style="133" customWidth="1"/>
    <col min="7" max="7" width="13.7109375" style="137" customWidth="1"/>
    <col min="8" max="8" width="17.85546875" style="137" bestFit="1" customWidth="1"/>
    <col min="9" max="26" width="15.7109375" style="137" customWidth="1"/>
    <col min="27" max="16384" width="9.140625" style="360"/>
  </cols>
  <sheetData>
    <row r="1" spans="1:9" ht="15" x14ac:dyDescent="0.2">
      <c r="A1" s="177" t="s">
        <v>97</v>
      </c>
      <c r="B1" s="30"/>
      <c r="C1" s="180"/>
      <c r="D1" s="34" t="s">
        <v>162</v>
      </c>
      <c r="E1" s="35">
        <f>E102</f>
        <v>0</v>
      </c>
    </row>
    <row r="2" spans="1:9" ht="15" customHeight="1" thickBot="1" x14ac:dyDescent="0.25">
      <c r="A2" s="178" t="s">
        <v>96</v>
      </c>
      <c r="B2" s="30"/>
      <c r="C2" s="180"/>
      <c r="D2" s="36" t="s">
        <v>237</v>
      </c>
      <c r="E2" s="37">
        <f>C191</f>
        <v>0</v>
      </c>
      <c r="I2" s="138"/>
    </row>
    <row r="3" spans="1:9" ht="15" customHeight="1" thickBot="1" x14ac:dyDescent="0.25">
      <c r="A3" s="134" t="s">
        <v>209</v>
      </c>
      <c r="B3" s="186" t="s">
        <v>211</v>
      </c>
      <c r="C3" s="180"/>
      <c r="D3" s="36" t="s">
        <v>163</v>
      </c>
      <c r="E3" s="38">
        <f>E1-E2</f>
        <v>0</v>
      </c>
      <c r="I3" s="139"/>
    </row>
    <row r="4" spans="1:9" ht="15" customHeight="1" x14ac:dyDescent="0.2">
      <c r="A4" s="133"/>
      <c r="B4" s="133"/>
      <c r="C4" s="180"/>
      <c r="D4" s="180"/>
      <c r="E4" s="180"/>
    </row>
    <row r="5" spans="1:9" ht="15" customHeight="1" x14ac:dyDescent="0.2">
      <c r="A5" s="178" t="s">
        <v>161</v>
      </c>
      <c r="B5" s="133"/>
      <c r="C5" s="180"/>
      <c r="D5" s="180"/>
      <c r="E5" s="180"/>
    </row>
    <row r="6" spans="1:9" ht="15" x14ac:dyDescent="0.2">
      <c r="A6" s="133"/>
      <c r="B6" s="133"/>
      <c r="C6" s="181"/>
      <c r="D6" s="168"/>
      <c r="E6" s="181"/>
    </row>
    <row r="7" spans="1:9" ht="30" x14ac:dyDescent="0.2">
      <c r="A7" s="173" t="s">
        <v>81</v>
      </c>
      <c r="B7" s="173" t="s">
        <v>105</v>
      </c>
      <c r="C7" s="182" t="s">
        <v>101</v>
      </c>
      <c r="D7" s="345" t="s">
        <v>333</v>
      </c>
      <c r="E7" s="182" t="s">
        <v>103</v>
      </c>
      <c r="F7" s="135"/>
      <c r="G7" s="140"/>
    </row>
    <row r="8" spans="1:9" ht="15" x14ac:dyDescent="0.2">
      <c r="A8" s="169" t="s">
        <v>111</v>
      </c>
      <c r="B8" s="30"/>
      <c r="C8" s="30">
        <v>0</v>
      </c>
      <c r="D8" s="31"/>
      <c r="E8" s="40">
        <f>C8*D8</f>
        <v>0</v>
      </c>
      <c r="F8" s="134"/>
      <c r="G8" s="141"/>
    </row>
    <row r="9" spans="1:9" ht="15" x14ac:dyDescent="0.2">
      <c r="A9" s="169" t="s">
        <v>112</v>
      </c>
      <c r="B9" s="32"/>
      <c r="C9" s="30">
        <v>0</v>
      </c>
      <c r="D9" s="31"/>
      <c r="E9" s="40">
        <f t="shared" ref="E9:E14" si="0">C9*D9</f>
        <v>0</v>
      </c>
    </row>
    <row r="10" spans="1:9" ht="15" x14ac:dyDescent="0.2">
      <c r="A10" s="169" t="s">
        <v>98</v>
      </c>
      <c r="B10" s="32"/>
      <c r="C10" s="30">
        <v>0</v>
      </c>
      <c r="D10" s="31"/>
      <c r="E10" s="40">
        <f t="shared" si="0"/>
        <v>0</v>
      </c>
    </row>
    <row r="11" spans="1:9" ht="15" x14ac:dyDescent="0.2">
      <c r="A11" s="169" t="s">
        <v>99</v>
      </c>
      <c r="B11" s="32"/>
      <c r="C11" s="30">
        <v>0</v>
      </c>
      <c r="D11" s="31"/>
      <c r="E11" s="40">
        <f t="shared" si="0"/>
        <v>0</v>
      </c>
    </row>
    <row r="12" spans="1:9" ht="15" x14ac:dyDescent="0.2">
      <c r="A12" s="169" t="s">
        <v>100</v>
      </c>
      <c r="B12" s="32"/>
      <c r="C12" s="30">
        <v>0</v>
      </c>
      <c r="D12" s="31"/>
      <c r="E12" s="40">
        <f t="shared" si="0"/>
        <v>0</v>
      </c>
    </row>
    <row r="13" spans="1:9" ht="15" x14ac:dyDescent="0.2">
      <c r="A13" s="169" t="s">
        <v>346</v>
      </c>
      <c r="B13" s="32"/>
      <c r="C13" s="30">
        <v>0</v>
      </c>
      <c r="D13" s="31"/>
      <c r="E13" s="40">
        <f t="shared" si="0"/>
        <v>0</v>
      </c>
    </row>
    <row r="14" spans="1:9" ht="15.75" thickBot="1" x14ac:dyDescent="0.25">
      <c r="A14" s="169" t="s">
        <v>347</v>
      </c>
      <c r="B14" s="32"/>
      <c r="C14" s="30">
        <v>0</v>
      </c>
      <c r="D14" s="31"/>
      <c r="E14" s="46">
        <f t="shared" si="0"/>
        <v>0</v>
      </c>
    </row>
    <row r="15" spans="1:9" ht="15" x14ac:dyDescent="0.2">
      <c r="A15" s="169"/>
      <c r="B15" s="169"/>
      <c r="C15" s="171"/>
      <c r="D15" s="47" t="s">
        <v>190</v>
      </c>
      <c r="E15" s="40">
        <f>SUM(E8:E14)</f>
        <v>0</v>
      </c>
    </row>
    <row r="16" spans="1:9" ht="25.5" x14ac:dyDescent="0.2">
      <c r="A16" s="173" t="s">
        <v>17</v>
      </c>
      <c r="B16" s="400" t="s">
        <v>110</v>
      </c>
      <c r="C16" s="400"/>
      <c r="D16" s="400"/>
      <c r="E16" s="174" t="s">
        <v>113</v>
      </c>
      <c r="F16" s="135"/>
      <c r="G16" s="140"/>
    </row>
    <row r="17" spans="1:7" ht="28.5" customHeight="1" x14ac:dyDescent="0.2">
      <c r="A17" s="169" t="s">
        <v>104</v>
      </c>
      <c r="B17" s="401" t="s">
        <v>452</v>
      </c>
      <c r="C17" s="402"/>
      <c r="D17" s="402"/>
      <c r="E17" s="30">
        <v>0</v>
      </c>
      <c r="F17" s="134"/>
      <c r="G17" s="141"/>
    </row>
    <row r="18" spans="1:7" x14ac:dyDescent="0.2">
      <c r="A18" s="169" t="s">
        <v>106</v>
      </c>
      <c r="B18" s="380"/>
      <c r="C18" s="381"/>
      <c r="D18" s="381"/>
      <c r="E18" s="30">
        <v>0</v>
      </c>
      <c r="F18" s="134"/>
      <c r="G18" s="141"/>
    </row>
    <row r="19" spans="1:7" x14ac:dyDescent="0.2">
      <c r="A19" s="169" t="s">
        <v>107</v>
      </c>
      <c r="B19" s="380"/>
      <c r="C19" s="381"/>
      <c r="D19" s="381"/>
      <c r="E19" s="30">
        <v>0</v>
      </c>
      <c r="F19" s="134"/>
      <c r="G19" s="141"/>
    </row>
    <row r="20" spans="1:7" x14ac:dyDescent="0.2">
      <c r="A20" s="169" t="s">
        <v>108</v>
      </c>
      <c r="B20" s="380"/>
      <c r="C20" s="381"/>
      <c r="D20" s="381"/>
      <c r="E20" s="30">
        <v>0</v>
      </c>
      <c r="F20" s="134"/>
      <c r="G20" s="141"/>
    </row>
    <row r="21" spans="1:7" x14ac:dyDescent="0.2">
      <c r="A21" s="169" t="s">
        <v>109</v>
      </c>
      <c r="B21" s="380"/>
      <c r="C21" s="381"/>
      <c r="D21" s="381"/>
      <c r="E21" s="30">
        <v>0</v>
      </c>
      <c r="F21" s="134"/>
      <c r="G21" s="141"/>
    </row>
    <row r="22" spans="1:7" x14ac:dyDescent="0.2">
      <c r="A22" s="169" t="s">
        <v>468</v>
      </c>
      <c r="B22" s="380"/>
      <c r="C22" s="381"/>
      <c r="D22" s="381"/>
      <c r="E22" s="30">
        <v>0</v>
      </c>
      <c r="F22" s="134"/>
      <c r="G22" s="141"/>
    </row>
    <row r="23" spans="1:7" x14ac:dyDescent="0.2">
      <c r="A23" s="169" t="s">
        <v>469</v>
      </c>
      <c r="B23" s="380"/>
      <c r="C23" s="381"/>
      <c r="D23" s="381"/>
      <c r="E23" s="30">
        <v>0</v>
      </c>
      <c r="F23" s="134"/>
      <c r="G23" s="141"/>
    </row>
    <row r="24" spans="1:7" x14ac:dyDescent="0.2">
      <c r="A24" s="169" t="s">
        <v>470</v>
      </c>
      <c r="B24" s="380"/>
      <c r="C24" s="381"/>
      <c r="D24" s="381"/>
      <c r="E24" s="30">
        <v>0</v>
      </c>
      <c r="F24" s="134"/>
      <c r="G24" s="141"/>
    </row>
    <row r="25" spans="1:7" x14ac:dyDescent="0.2">
      <c r="A25" s="169" t="s">
        <v>471</v>
      </c>
      <c r="B25" s="380"/>
      <c r="C25" s="381"/>
      <c r="D25" s="381"/>
      <c r="E25" s="30">
        <v>0</v>
      </c>
      <c r="F25" s="134"/>
      <c r="G25" s="141"/>
    </row>
    <row r="26" spans="1:7" x14ac:dyDescent="0.2">
      <c r="A26" s="169" t="s">
        <v>472</v>
      </c>
      <c r="B26" s="380"/>
      <c r="C26" s="381"/>
      <c r="D26" s="381"/>
      <c r="E26" s="30">
        <v>0</v>
      </c>
      <c r="F26" s="134"/>
      <c r="G26" s="141"/>
    </row>
    <row r="27" spans="1:7" x14ac:dyDescent="0.2">
      <c r="A27" s="169" t="s">
        <v>473</v>
      </c>
      <c r="B27" s="380"/>
      <c r="C27" s="381"/>
      <c r="D27" s="381"/>
      <c r="E27" s="30">
        <v>0</v>
      </c>
      <c r="F27" s="134"/>
      <c r="G27" s="141"/>
    </row>
    <row r="28" spans="1:7" ht="15" customHeight="1" x14ac:dyDescent="0.2">
      <c r="A28" s="169" t="s">
        <v>474</v>
      </c>
      <c r="B28" s="403"/>
      <c r="C28" s="403"/>
      <c r="D28" s="403"/>
      <c r="E28" s="30">
        <v>0</v>
      </c>
    </row>
    <row r="29" spans="1:7" ht="15" customHeight="1" x14ac:dyDescent="0.2">
      <c r="A29" s="169" t="s">
        <v>475</v>
      </c>
      <c r="B29" s="403"/>
      <c r="C29" s="403"/>
      <c r="D29" s="403"/>
      <c r="E29" s="30">
        <v>0</v>
      </c>
    </row>
    <row r="30" spans="1:7" ht="15" customHeight="1" x14ac:dyDescent="0.2">
      <c r="A30" s="169" t="s">
        <v>476</v>
      </c>
      <c r="B30" s="403"/>
      <c r="C30" s="403"/>
      <c r="D30" s="403"/>
      <c r="E30" s="30">
        <v>0</v>
      </c>
    </row>
    <row r="31" spans="1:7" ht="15" customHeight="1" thickBot="1" x14ac:dyDescent="0.25">
      <c r="A31" s="169" t="s">
        <v>477</v>
      </c>
      <c r="B31" s="403"/>
      <c r="C31" s="403"/>
      <c r="D31" s="403"/>
      <c r="E31" s="33">
        <v>0</v>
      </c>
    </row>
    <row r="32" spans="1:7" ht="15" customHeight="1" x14ac:dyDescent="0.2">
      <c r="A32" s="169"/>
      <c r="B32" s="348"/>
      <c r="C32" s="3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348"/>
      <c r="C40" s="348"/>
      <c r="D40" s="41" t="s">
        <v>137</v>
      </c>
      <c r="E40" s="42">
        <f>SUM(E35:E39)</f>
        <v>0</v>
      </c>
    </row>
    <row r="41" spans="1:7" x14ac:dyDescent="0.2">
      <c r="A41" s="169"/>
      <c r="B41" s="348"/>
      <c r="C41" s="348"/>
      <c r="D41" s="3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3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7" ht="15" customHeight="1" thickBot="1" x14ac:dyDescent="0.25">
      <c r="A65" s="169" t="s">
        <v>144</v>
      </c>
      <c r="B65" s="403"/>
      <c r="C65" s="403"/>
      <c r="D65" s="403"/>
      <c r="E65" s="33">
        <v>0</v>
      </c>
    </row>
    <row r="66" spans="1:7" ht="15" customHeight="1" x14ac:dyDescent="0.2">
      <c r="A66" s="169"/>
      <c r="B66" s="348"/>
      <c r="C66" s="348"/>
      <c r="D66" s="41" t="s">
        <v>145</v>
      </c>
      <c r="E66" s="42">
        <f>SUM(E61:E65)</f>
        <v>0</v>
      </c>
    </row>
    <row r="67" spans="1:7" ht="15" x14ac:dyDescent="0.2">
      <c r="A67" s="169"/>
      <c r="B67" s="169"/>
      <c r="C67" s="171"/>
      <c r="D67" s="168"/>
      <c r="E67" s="172"/>
    </row>
    <row r="68" spans="1:7" ht="25.5" x14ac:dyDescent="0.2">
      <c r="A68" s="173" t="s">
        <v>18</v>
      </c>
      <c r="B68" s="400" t="s">
        <v>110</v>
      </c>
      <c r="C68" s="400"/>
      <c r="D68" s="400"/>
      <c r="E68" s="174" t="s">
        <v>113</v>
      </c>
      <c r="F68" s="135"/>
      <c r="G68" s="140"/>
    </row>
    <row r="69" spans="1:7" x14ac:dyDescent="0.2">
      <c r="A69" s="169" t="s">
        <v>146</v>
      </c>
      <c r="B69" s="401" t="s">
        <v>152</v>
      </c>
      <c r="C69" s="402"/>
      <c r="D69" s="402"/>
      <c r="E69" s="30">
        <v>0</v>
      </c>
      <c r="F69" s="136"/>
      <c r="G69" s="141"/>
    </row>
    <row r="70" spans="1:7" ht="15" customHeight="1" x14ac:dyDescent="0.2">
      <c r="A70" s="169" t="s">
        <v>147</v>
      </c>
      <c r="B70" s="403"/>
      <c r="C70" s="403"/>
      <c r="D70" s="403"/>
      <c r="E70" s="30">
        <v>0</v>
      </c>
    </row>
    <row r="71" spans="1:7" ht="15" customHeight="1" x14ac:dyDescent="0.2">
      <c r="A71" s="169" t="s">
        <v>148</v>
      </c>
      <c r="B71" s="382"/>
      <c r="C71" s="382"/>
      <c r="D71" s="382"/>
      <c r="E71" s="30">
        <v>0</v>
      </c>
    </row>
    <row r="72" spans="1:7" ht="15" customHeight="1" x14ac:dyDescent="0.2">
      <c r="A72" s="169" t="s">
        <v>149</v>
      </c>
      <c r="B72" s="382"/>
      <c r="C72" s="382"/>
      <c r="D72" s="382"/>
      <c r="E72" s="30">
        <v>0</v>
      </c>
    </row>
    <row r="73" spans="1:7" ht="15" customHeight="1" x14ac:dyDescent="0.2">
      <c r="A73" s="169" t="s">
        <v>150</v>
      </c>
      <c r="B73" s="382"/>
      <c r="C73" s="382"/>
      <c r="D73" s="382"/>
      <c r="E73" s="30">
        <v>0</v>
      </c>
    </row>
    <row r="74" spans="1:7" ht="15" customHeight="1" x14ac:dyDescent="0.2">
      <c r="A74" s="169" t="s">
        <v>151</v>
      </c>
      <c r="B74" s="382"/>
      <c r="C74" s="382"/>
      <c r="D74" s="382"/>
      <c r="E74" s="30">
        <v>0</v>
      </c>
    </row>
    <row r="75" spans="1:7" ht="15" customHeight="1" x14ac:dyDescent="0.2">
      <c r="A75" s="169" t="s">
        <v>155</v>
      </c>
      <c r="B75" s="382"/>
      <c r="C75" s="382"/>
      <c r="D75" s="382"/>
      <c r="E75" s="30">
        <v>0</v>
      </c>
    </row>
    <row r="76" spans="1:7" ht="15" customHeight="1" x14ac:dyDescent="0.2">
      <c r="A76" s="169" t="s">
        <v>156</v>
      </c>
      <c r="B76" s="403"/>
      <c r="C76" s="403"/>
      <c r="D76" s="403"/>
      <c r="E76" s="30">
        <v>0</v>
      </c>
    </row>
    <row r="77" spans="1:7" ht="15" customHeight="1" x14ac:dyDescent="0.2">
      <c r="A77" s="169" t="s">
        <v>157</v>
      </c>
      <c r="B77" s="403"/>
      <c r="C77" s="403"/>
      <c r="D77" s="403"/>
      <c r="E77" s="30">
        <v>0</v>
      </c>
    </row>
    <row r="78" spans="1:7" ht="15" customHeight="1" thickBot="1" x14ac:dyDescent="0.25">
      <c r="A78" s="169" t="s">
        <v>158</v>
      </c>
      <c r="B78" s="403"/>
      <c r="C78" s="403"/>
      <c r="D78" s="403"/>
      <c r="E78" s="33">
        <v>0</v>
      </c>
    </row>
    <row r="79" spans="1:7" ht="15" customHeight="1" x14ac:dyDescent="0.2">
      <c r="A79" s="169"/>
      <c r="B79" s="348"/>
      <c r="C79" s="348"/>
      <c r="D79" s="41" t="s">
        <v>191</v>
      </c>
      <c r="E79" s="42">
        <f>SUM(E69:E78)</f>
        <v>0</v>
      </c>
    </row>
    <row r="80" spans="1:7" ht="15" customHeight="1" x14ac:dyDescent="0.2">
      <c r="A80" s="169"/>
      <c r="B80" s="348"/>
      <c r="C80" s="348"/>
      <c r="D80" s="3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6" ht="15" customHeight="1" x14ac:dyDescent="0.2">
      <c r="A97" s="169" t="s">
        <v>148</v>
      </c>
      <c r="B97" s="403"/>
      <c r="C97" s="403"/>
      <c r="D97" s="403"/>
      <c r="E97" s="30">
        <v>0</v>
      </c>
    </row>
    <row r="98" spans="1:6" ht="15" customHeight="1" x14ac:dyDescent="0.2">
      <c r="A98" s="169" t="s">
        <v>149</v>
      </c>
      <c r="B98" s="403"/>
      <c r="C98" s="403"/>
      <c r="D98" s="403"/>
      <c r="E98" s="30">
        <v>0</v>
      </c>
    </row>
    <row r="99" spans="1:6" ht="15" customHeight="1" thickBot="1" x14ac:dyDescent="0.25">
      <c r="A99" s="169" t="s">
        <v>150</v>
      </c>
      <c r="B99" s="403"/>
      <c r="C99" s="403"/>
      <c r="D99" s="403"/>
      <c r="E99" s="33">
        <v>0</v>
      </c>
    </row>
    <row r="100" spans="1:6" ht="15" customHeight="1" x14ac:dyDescent="0.2">
      <c r="A100" s="169"/>
      <c r="B100" s="348"/>
      <c r="C100" s="348"/>
      <c r="D100" s="41" t="s">
        <v>193</v>
      </c>
      <c r="E100" s="42">
        <f>SUM(E95:E99)</f>
        <v>0</v>
      </c>
    </row>
    <row r="101" spans="1:6" x14ac:dyDescent="0.2">
      <c r="A101" s="133"/>
      <c r="B101" s="133"/>
      <c r="C101" s="133"/>
      <c r="D101" s="133"/>
      <c r="E101" s="133"/>
    </row>
    <row r="102" spans="1:6" x14ac:dyDescent="0.2">
      <c r="A102" s="133"/>
      <c r="B102" s="133"/>
      <c r="C102" s="133"/>
      <c r="D102" s="43" t="s">
        <v>20</v>
      </c>
      <c r="E102" s="44">
        <f>SUM(E100,E92,E79,E66,E58,E40,E32,E15)</f>
        <v>0</v>
      </c>
    </row>
    <row r="103" spans="1:6" x14ac:dyDescent="0.2">
      <c r="A103" s="133"/>
      <c r="B103" s="133"/>
      <c r="C103" s="133"/>
      <c r="D103" s="133"/>
      <c r="E103" s="133"/>
    </row>
    <row r="104" spans="1:6" x14ac:dyDescent="0.2">
      <c r="A104" s="39" t="s">
        <v>164</v>
      </c>
      <c r="B104" s="133"/>
      <c r="C104" s="133"/>
      <c r="D104" s="133"/>
      <c r="E104" s="133"/>
    </row>
    <row r="105" spans="1:6" ht="15" x14ac:dyDescent="0.2">
      <c r="A105" s="133"/>
      <c r="B105" s="404"/>
      <c r="C105" s="404"/>
      <c r="D105" s="404"/>
      <c r="E105" s="133"/>
    </row>
    <row r="106" spans="1:6" ht="26.25" customHeight="1" x14ac:dyDescent="0.2">
      <c r="A106" s="166" t="s">
        <v>165</v>
      </c>
      <c r="B106" s="162" t="s">
        <v>167</v>
      </c>
      <c r="C106" s="405" t="s">
        <v>232</v>
      </c>
      <c r="D106" s="406"/>
      <c r="E106" s="399" t="s">
        <v>166</v>
      </c>
      <c r="F106" s="135"/>
    </row>
    <row r="107" spans="1:6" x14ac:dyDescent="0.2">
      <c r="A107" s="350" t="s">
        <v>82</v>
      </c>
      <c r="B107" s="78">
        <v>0</v>
      </c>
      <c r="C107" s="407" t="s">
        <v>27</v>
      </c>
      <c r="D107" s="408"/>
      <c r="E107" s="399"/>
    </row>
    <row r="108" spans="1:6" ht="29.25" customHeight="1" x14ac:dyDescent="0.2">
      <c r="A108" s="353" t="s">
        <v>336</v>
      </c>
      <c r="B108" s="78">
        <v>0</v>
      </c>
      <c r="C108" s="407" t="s">
        <v>27</v>
      </c>
      <c r="D108" s="408"/>
      <c r="E108" s="399"/>
    </row>
    <row r="109" spans="1:6" x14ac:dyDescent="0.2">
      <c r="A109" s="350" t="s">
        <v>83</v>
      </c>
      <c r="B109" s="78">
        <v>0</v>
      </c>
      <c r="C109" s="407" t="s">
        <v>36</v>
      </c>
      <c r="D109" s="408"/>
      <c r="E109" s="399"/>
    </row>
    <row r="110" spans="1:6" ht="25.5" x14ac:dyDescent="0.2">
      <c r="A110" s="353" t="s">
        <v>84</v>
      </c>
      <c r="B110" s="78">
        <v>0</v>
      </c>
      <c r="C110" s="407" t="s">
        <v>27</v>
      </c>
      <c r="D110" s="408"/>
      <c r="E110" s="399"/>
    </row>
    <row r="111" spans="1:6" ht="13.5" thickBot="1" x14ac:dyDescent="0.25">
      <c r="A111" s="350" t="s">
        <v>85</v>
      </c>
      <c r="B111" s="175">
        <v>0</v>
      </c>
      <c r="C111" s="407" t="s">
        <v>32</v>
      </c>
      <c r="D111" s="408"/>
      <c r="E111" s="399"/>
    </row>
    <row r="112" spans="1:6" ht="15" x14ac:dyDescent="0.2">
      <c r="A112" s="349" t="s">
        <v>172</v>
      </c>
      <c r="B112" s="164">
        <f>SUM(B107:B111)</f>
        <v>0</v>
      </c>
      <c r="C112" s="411"/>
      <c r="D112" s="411"/>
      <c r="E112" s="133"/>
    </row>
    <row r="113" spans="1:5" ht="15" x14ac:dyDescent="0.2">
      <c r="A113" s="134"/>
      <c r="B113" s="151"/>
      <c r="C113" s="351"/>
      <c r="D113" s="351"/>
      <c r="E113" s="133"/>
    </row>
    <row r="114" spans="1:5" ht="25.5" customHeight="1" x14ac:dyDescent="0.2">
      <c r="A114" s="166" t="s">
        <v>173</v>
      </c>
      <c r="B114" s="162" t="s">
        <v>167</v>
      </c>
      <c r="C114" s="405" t="s">
        <v>232</v>
      </c>
      <c r="D114" s="406"/>
      <c r="E114" s="135"/>
    </row>
    <row r="115" spans="1:5" x14ac:dyDescent="0.2">
      <c r="A115" s="350" t="s">
        <v>86</v>
      </c>
      <c r="B115" s="78">
        <v>0</v>
      </c>
      <c r="C115" s="409" t="s">
        <v>24</v>
      </c>
      <c r="D115" s="410"/>
      <c r="E115" s="136"/>
    </row>
    <row r="116" spans="1:5" x14ac:dyDescent="0.2">
      <c r="A116" s="350" t="s">
        <v>87</v>
      </c>
      <c r="B116" s="78">
        <v>0</v>
      </c>
      <c r="C116" s="409" t="s">
        <v>24</v>
      </c>
      <c r="D116" s="410"/>
      <c r="E116" s="136"/>
    </row>
    <row r="117" spans="1:5" x14ac:dyDescent="0.2">
      <c r="A117" s="350" t="s">
        <v>88</v>
      </c>
      <c r="B117" s="78">
        <v>0</v>
      </c>
      <c r="C117" s="407" t="s">
        <v>27</v>
      </c>
      <c r="D117" s="407"/>
      <c r="E117" s="136"/>
    </row>
    <row r="118" spans="1:5" x14ac:dyDescent="0.2">
      <c r="A118" s="350" t="s">
        <v>89</v>
      </c>
      <c r="B118" s="78">
        <v>0</v>
      </c>
      <c r="C118" s="409" t="s">
        <v>213</v>
      </c>
      <c r="D118" s="410"/>
      <c r="E118" s="136"/>
    </row>
    <row r="119" spans="1:5" ht="13.5" thickBot="1" x14ac:dyDescent="0.25">
      <c r="A119" s="350" t="s">
        <v>90</v>
      </c>
      <c r="B119" s="175">
        <v>0</v>
      </c>
      <c r="C119" s="409" t="s">
        <v>27</v>
      </c>
      <c r="D119" s="410"/>
      <c r="E119" s="136"/>
    </row>
    <row r="120" spans="1:5" ht="15" x14ac:dyDescent="0.2">
      <c r="A120" s="349" t="s">
        <v>172</v>
      </c>
      <c r="B120" s="164">
        <f>SUM(B115:B119)</f>
        <v>0</v>
      </c>
      <c r="C120" s="411"/>
      <c r="D120" s="411"/>
      <c r="E120" s="133"/>
    </row>
    <row r="121" spans="1:5" ht="15" x14ac:dyDescent="0.2">
      <c r="A121" s="134"/>
      <c r="B121" s="151"/>
      <c r="C121" s="351"/>
      <c r="D121" s="351"/>
      <c r="E121" s="133"/>
    </row>
    <row r="122" spans="1:5" ht="25.5" customHeight="1" x14ac:dyDescent="0.2">
      <c r="A122" s="166" t="s">
        <v>174</v>
      </c>
      <c r="B122" s="162" t="s">
        <v>167</v>
      </c>
      <c r="C122" s="405" t="s">
        <v>232</v>
      </c>
      <c r="D122" s="406"/>
      <c r="E122" s="135"/>
    </row>
    <row r="123" spans="1:5" x14ac:dyDescent="0.2">
      <c r="A123" s="350" t="s">
        <v>86</v>
      </c>
      <c r="B123" s="78">
        <v>0</v>
      </c>
      <c r="C123" s="409" t="s">
        <v>24</v>
      </c>
      <c r="D123" s="410"/>
      <c r="E123" s="136"/>
    </row>
    <row r="124" spans="1:5" x14ac:dyDescent="0.2">
      <c r="A124" s="350" t="s">
        <v>87</v>
      </c>
      <c r="B124" s="78">
        <v>0</v>
      </c>
      <c r="C124" s="409" t="s">
        <v>24</v>
      </c>
      <c r="D124" s="410"/>
      <c r="E124" s="136"/>
    </row>
    <row r="125" spans="1:5" x14ac:dyDescent="0.2">
      <c r="A125" s="350" t="s">
        <v>88</v>
      </c>
      <c r="B125" s="78">
        <v>0</v>
      </c>
      <c r="C125" s="407" t="s">
        <v>27</v>
      </c>
      <c r="D125" s="407"/>
      <c r="E125" s="136"/>
    </row>
    <row r="126" spans="1:5" x14ac:dyDescent="0.2">
      <c r="A126" s="350" t="s">
        <v>89</v>
      </c>
      <c r="B126" s="78">
        <v>0</v>
      </c>
      <c r="C126" s="409" t="s">
        <v>213</v>
      </c>
      <c r="D126" s="410"/>
      <c r="E126" s="136"/>
    </row>
    <row r="127" spans="1:5" ht="13.5" thickBot="1" x14ac:dyDescent="0.25">
      <c r="A127" s="350" t="s">
        <v>90</v>
      </c>
      <c r="B127" s="175">
        <v>0</v>
      </c>
      <c r="C127" s="409" t="s">
        <v>27</v>
      </c>
      <c r="D127" s="410"/>
      <c r="E127" s="136"/>
    </row>
    <row r="128" spans="1:5" ht="15" x14ac:dyDescent="0.2">
      <c r="A128" s="349" t="s">
        <v>172</v>
      </c>
      <c r="B128" s="164">
        <f>SUM(B123:B127)</f>
        <v>0</v>
      </c>
      <c r="C128" s="411"/>
      <c r="D128" s="411"/>
      <c r="E128" s="133"/>
    </row>
    <row r="129" spans="1:5" ht="15" x14ac:dyDescent="0.2">
      <c r="A129" s="133"/>
      <c r="B129" s="151"/>
      <c r="C129" s="411"/>
      <c r="D129" s="411"/>
      <c r="E129" s="133"/>
    </row>
    <row r="130" spans="1:5" ht="25.5" customHeight="1" x14ac:dyDescent="0.2">
      <c r="A130" s="166" t="s">
        <v>478</v>
      </c>
      <c r="B130" s="162" t="s">
        <v>167</v>
      </c>
      <c r="C130" s="405" t="s">
        <v>179</v>
      </c>
      <c r="D130" s="406"/>
      <c r="E130" s="135"/>
    </row>
    <row r="131" spans="1:5" x14ac:dyDescent="0.2">
      <c r="A131" s="379" t="s">
        <v>86</v>
      </c>
      <c r="B131" s="176">
        <v>0</v>
      </c>
      <c r="C131" s="409" t="s">
        <v>24</v>
      </c>
      <c r="D131" s="410"/>
      <c r="E131" s="136"/>
    </row>
    <row r="132" spans="1:5" x14ac:dyDescent="0.2">
      <c r="A132" s="379" t="s">
        <v>87</v>
      </c>
      <c r="B132" s="176">
        <v>0</v>
      </c>
      <c r="C132" s="409" t="s">
        <v>24</v>
      </c>
      <c r="D132" s="410"/>
      <c r="E132" s="136"/>
    </row>
    <row r="133" spans="1:5" x14ac:dyDescent="0.2">
      <c r="A133" s="379" t="s">
        <v>88</v>
      </c>
      <c r="B133" s="176">
        <v>0</v>
      </c>
      <c r="C133" s="407" t="s">
        <v>27</v>
      </c>
      <c r="D133" s="407"/>
      <c r="E133" s="136"/>
    </row>
    <row r="134" spans="1:5" x14ac:dyDescent="0.2">
      <c r="A134" s="379" t="s">
        <v>89</v>
      </c>
      <c r="B134" s="176">
        <v>0</v>
      </c>
      <c r="C134" s="409" t="s">
        <v>213</v>
      </c>
      <c r="D134" s="410"/>
      <c r="E134" s="136"/>
    </row>
    <row r="135" spans="1:5" ht="13.5" thickBot="1" x14ac:dyDescent="0.25">
      <c r="A135" s="379" t="s">
        <v>90</v>
      </c>
      <c r="B135" s="175">
        <v>0</v>
      </c>
      <c r="C135" s="409" t="s">
        <v>27</v>
      </c>
      <c r="D135" s="410"/>
      <c r="E135" s="136"/>
    </row>
    <row r="136" spans="1:5" ht="15" x14ac:dyDescent="0.2">
      <c r="A136" s="378" t="s">
        <v>172</v>
      </c>
      <c r="B136" s="164">
        <f>SUM(B131:B135)</f>
        <v>0</v>
      </c>
      <c r="C136" s="411"/>
      <c r="D136" s="411"/>
      <c r="E136" s="133"/>
    </row>
    <row r="137" spans="1:5" ht="15" x14ac:dyDescent="0.2">
      <c r="A137" s="133"/>
      <c r="B137" s="133"/>
      <c r="C137" s="133"/>
      <c r="D137" s="168"/>
      <c r="E137" s="133"/>
    </row>
    <row r="138" spans="1:5" ht="25.5" customHeight="1" x14ac:dyDescent="0.2">
      <c r="A138" s="166" t="s">
        <v>175</v>
      </c>
      <c r="B138" s="162" t="s">
        <v>167</v>
      </c>
      <c r="C138" s="405" t="s">
        <v>179</v>
      </c>
      <c r="D138" s="406"/>
      <c r="E138" s="135"/>
    </row>
    <row r="139" spans="1:5" x14ac:dyDescent="0.2">
      <c r="A139" s="350" t="s">
        <v>86</v>
      </c>
      <c r="B139" s="176">
        <v>0</v>
      </c>
      <c r="C139" s="409" t="s">
        <v>24</v>
      </c>
      <c r="D139" s="410"/>
      <c r="E139" s="136"/>
    </row>
    <row r="140" spans="1:5" x14ac:dyDescent="0.2">
      <c r="A140" s="350" t="s">
        <v>87</v>
      </c>
      <c r="B140" s="176">
        <v>0</v>
      </c>
      <c r="C140" s="409" t="s">
        <v>24</v>
      </c>
      <c r="D140" s="410"/>
      <c r="E140" s="136"/>
    </row>
    <row r="141" spans="1:5" x14ac:dyDescent="0.2">
      <c r="A141" s="350" t="s">
        <v>88</v>
      </c>
      <c r="B141" s="176">
        <v>0</v>
      </c>
      <c r="C141" s="407" t="s">
        <v>27</v>
      </c>
      <c r="D141" s="407"/>
      <c r="E141" s="136"/>
    </row>
    <row r="142" spans="1:5" x14ac:dyDescent="0.2">
      <c r="A142" s="350" t="s">
        <v>89</v>
      </c>
      <c r="B142" s="176">
        <v>0</v>
      </c>
      <c r="C142" s="409" t="s">
        <v>213</v>
      </c>
      <c r="D142" s="410"/>
      <c r="E142" s="136"/>
    </row>
    <row r="143" spans="1:5" ht="13.5" thickBot="1" x14ac:dyDescent="0.25">
      <c r="A143" s="350" t="s">
        <v>90</v>
      </c>
      <c r="B143" s="175">
        <v>0</v>
      </c>
      <c r="C143" s="409" t="s">
        <v>27</v>
      </c>
      <c r="D143" s="410"/>
      <c r="E143" s="136"/>
    </row>
    <row r="144" spans="1:5" ht="15" x14ac:dyDescent="0.2">
      <c r="A144" s="349"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350" t="s">
        <v>86</v>
      </c>
      <c r="B147" s="78">
        <v>0</v>
      </c>
      <c r="C147" s="409" t="s">
        <v>24</v>
      </c>
      <c r="D147" s="410"/>
      <c r="E147" s="136"/>
    </row>
    <row r="148" spans="1:5" x14ac:dyDescent="0.2">
      <c r="A148" s="350" t="s">
        <v>87</v>
      </c>
      <c r="B148" s="78">
        <v>0</v>
      </c>
      <c r="C148" s="409" t="s">
        <v>24</v>
      </c>
      <c r="D148" s="410"/>
      <c r="E148" s="136"/>
    </row>
    <row r="149" spans="1:5" x14ac:dyDescent="0.2">
      <c r="A149" s="350" t="s">
        <v>88</v>
      </c>
      <c r="B149" s="78">
        <v>0</v>
      </c>
      <c r="C149" s="407" t="s">
        <v>27</v>
      </c>
      <c r="D149" s="407"/>
      <c r="E149" s="136"/>
    </row>
    <row r="150" spans="1:5" x14ac:dyDescent="0.2">
      <c r="A150" s="350" t="s">
        <v>89</v>
      </c>
      <c r="B150" s="78">
        <v>0</v>
      </c>
      <c r="C150" s="409" t="s">
        <v>213</v>
      </c>
      <c r="D150" s="410"/>
      <c r="E150" s="136"/>
    </row>
    <row r="151" spans="1:5" ht="13.5" thickBot="1" x14ac:dyDescent="0.25">
      <c r="A151" s="350" t="s">
        <v>90</v>
      </c>
      <c r="B151" s="165">
        <v>0</v>
      </c>
      <c r="C151" s="409" t="s">
        <v>27</v>
      </c>
      <c r="D151" s="410"/>
      <c r="E151" s="136"/>
    </row>
    <row r="152" spans="1:5" ht="15" x14ac:dyDescent="0.2">
      <c r="A152" s="349"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350" t="s">
        <v>86</v>
      </c>
      <c r="B155" s="176">
        <v>0</v>
      </c>
      <c r="C155" s="409" t="s">
        <v>24</v>
      </c>
      <c r="D155" s="410"/>
      <c r="E155" s="136"/>
    </row>
    <row r="156" spans="1:5" x14ac:dyDescent="0.2">
      <c r="A156" s="350" t="s">
        <v>87</v>
      </c>
      <c r="B156" s="176">
        <v>0</v>
      </c>
      <c r="C156" s="409" t="s">
        <v>24</v>
      </c>
      <c r="D156" s="410"/>
      <c r="E156" s="136"/>
    </row>
    <row r="157" spans="1:5" x14ac:dyDescent="0.2">
      <c r="A157" s="350" t="s">
        <v>88</v>
      </c>
      <c r="B157" s="176">
        <v>0</v>
      </c>
      <c r="C157" s="407" t="s">
        <v>27</v>
      </c>
      <c r="D157" s="407"/>
      <c r="E157" s="136"/>
    </row>
    <row r="158" spans="1:5" x14ac:dyDescent="0.2">
      <c r="A158" s="350" t="s">
        <v>89</v>
      </c>
      <c r="B158" s="176">
        <v>0</v>
      </c>
      <c r="C158" s="409" t="s">
        <v>213</v>
      </c>
      <c r="D158" s="410"/>
      <c r="E158" s="136"/>
    </row>
    <row r="159" spans="1:5" ht="13.5" thickBot="1" x14ac:dyDescent="0.25">
      <c r="A159" s="350" t="s">
        <v>90</v>
      </c>
      <c r="B159" s="175">
        <v>0</v>
      </c>
      <c r="C159" s="409" t="s">
        <v>27</v>
      </c>
      <c r="D159" s="410"/>
      <c r="E159" s="136"/>
    </row>
    <row r="160" spans="1:5" ht="15" x14ac:dyDescent="0.2">
      <c r="A160" s="349" t="s">
        <v>172</v>
      </c>
      <c r="B160" s="164">
        <f>SUM(B155:B159)</f>
        <v>0</v>
      </c>
      <c r="C160" s="411"/>
      <c r="D160" s="411"/>
      <c r="E160" s="133"/>
    </row>
    <row r="161" spans="1:6" ht="15" x14ac:dyDescent="0.2">
      <c r="A161" s="134"/>
      <c r="B161" s="151"/>
      <c r="C161" s="351"/>
      <c r="D161" s="351"/>
      <c r="E161" s="133"/>
    </row>
    <row r="162" spans="1:6" ht="25.5" customHeight="1" x14ac:dyDescent="0.2">
      <c r="A162" s="166" t="s">
        <v>177</v>
      </c>
      <c r="B162" s="162" t="s">
        <v>167</v>
      </c>
      <c r="C162" s="405" t="s">
        <v>232</v>
      </c>
      <c r="D162" s="406"/>
      <c r="E162" s="135"/>
    </row>
    <row r="163" spans="1:6" x14ac:dyDescent="0.2">
      <c r="A163" s="350" t="s">
        <v>86</v>
      </c>
      <c r="B163" s="78">
        <v>0</v>
      </c>
      <c r="C163" s="409" t="s">
        <v>24</v>
      </c>
      <c r="D163" s="410"/>
      <c r="E163" s="136"/>
    </row>
    <row r="164" spans="1:6" x14ac:dyDescent="0.2">
      <c r="A164" s="350" t="s">
        <v>87</v>
      </c>
      <c r="B164" s="78">
        <v>0</v>
      </c>
      <c r="C164" s="409" t="s">
        <v>24</v>
      </c>
      <c r="D164" s="410"/>
      <c r="E164" s="136"/>
    </row>
    <row r="165" spans="1:6" x14ac:dyDescent="0.2">
      <c r="A165" s="350" t="s">
        <v>88</v>
      </c>
      <c r="B165" s="78">
        <v>0</v>
      </c>
      <c r="C165" s="407" t="s">
        <v>27</v>
      </c>
      <c r="D165" s="407"/>
      <c r="E165" s="136"/>
    </row>
    <row r="166" spans="1:6" x14ac:dyDescent="0.2">
      <c r="A166" s="350" t="s">
        <v>89</v>
      </c>
      <c r="B166" s="78">
        <v>0</v>
      </c>
      <c r="C166" s="409" t="s">
        <v>213</v>
      </c>
      <c r="D166" s="410"/>
      <c r="E166" s="136"/>
    </row>
    <row r="167" spans="1:6" ht="13.5" thickBot="1" x14ac:dyDescent="0.25">
      <c r="A167" s="350" t="s">
        <v>90</v>
      </c>
      <c r="B167" s="175">
        <v>0</v>
      </c>
      <c r="C167" s="409" t="s">
        <v>27</v>
      </c>
      <c r="D167" s="410"/>
      <c r="E167" s="136"/>
    </row>
    <row r="168" spans="1:6" ht="15" x14ac:dyDescent="0.2">
      <c r="A168" s="349" t="s">
        <v>172</v>
      </c>
      <c r="B168" s="164">
        <f>SUM(B163:B167)</f>
        <v>0</v>
      </c>
      <c r="C168" s="411"/>
      <c r="D168" s="411"/>
      <c r="E168" s="133"/>
    </row>
    <row r="169" spans="1:6" ht="15" x14ac:dyDescent="0.2">
      <c r="A169" s="359"/>
      <c r="B169" s="151"/>
      <c r="C169" s="351"/>
      <c r="D169" s="351"/>
      <c r="E169" s="133"/>
    </row>
    <row r="170" spans="1:6" ht="25.5" customHeight="1" x14ac:dyDescent="0.2">
      <c r="A170" s="166" t="s">
        <v>178</v>
      </c>
      <c r="B170" s="162" t="s">
        <v>167</v>
      </c>
      <c r="C170" s="405" t="s">
        <v>232</v>
      </c>
      <c r="D170" s="406"/>
      <c r="E170" s="135"/>
    </row>
    <row r="171" spans="1:6" x14ac:dyDescent="0.2">
      <c r="A171" s="350" t="s">
        <v>86</v>
      </c>
      <c r="B171" s="78">
        <v>0</v>
      </c>
      <c r="C171" s="409" t="s">
        <v>24</v>
      </c>
      <c r="D171" s="410"/>
      <c r="E171" s="136"/>
    </row>
    <row r="172" spans="1:6" ht="13.5" thickBot="1" x14ac:dyDescent="0.25">
      <c r="A172" s="349" t="s">
        <v>91</v>
      </c>
      <c r="B172" s="165">
        <v>0</v>
      </c>
      <c r="C172" s="407" t="s">
        <v>33</v>
      </c>
      <c r="D172" s="407"/>
      <c r="E172" s="136"/>
    </row>
    <row r="173" spans="1:6" ht="15" x14ac:dyDescent="0.2">
      <c r="A173" s="349" t="s">
        <v>172</v>
      </c>
      <c r="B173" s="164">
        <f>SUM(B171:B172)</f>
        <v>0</v>
      </c>
      <c r="C173" s="411"/>
      <c r="D173" s="411"/>
      <c r="E173" s="133"/>
    </row>
    <row r="174" spans="1:6" ht="15" x14ac:dyDescent="0.2">
      <c r="A174" s="359"/>
      <c r="B174" s="151"/>
      <c r="C174" s="351"/>
      <c r="D174" s="351"/>
      <c r="E174" s="133"/>
    </row>
    <row r="175" spans="1:6" ht="25.5" customHeight="1" x14ac:dyDescent="0.2">
      <c r="A175" s="166" t="s">
        <v>180</v>
      </c>
      <c r="B175" s="349" t="s">
        <v>110</v>
      </c>
      <c r="C175" s="160" t="s">
        <v>167</v>
      </c>
      <c r="D175" s="352" t="s">
        <v>232</v>
      </c>
      <c r="E175" s="135"/>
      <c r="F175" s="135"/>
    </row>
    <row r="176" spans="1:6" x14ac:dyDescent="0.2">
      <c r="A176" s="349" t="s">
        <v>94</v>
      </c>
      <c r="B176" s="78"/>
      <c r="C176" s="78">
        <v>0</v>
      </c>
      <c r="D176" s="354" t="s">
        <v>41</v>
      </c>
      <c r="E176" s="136"/>
    </row>
    <row r="177" spans="1:5" x14ac:dyDescent="0.2">
      <c r="A177" s="349" t="s">
        <v>92</v>
      </c>
      <c r="B177" s="78"/>
      <c r="C177" s="78">
        <v>0</v>
      </c>
      <c r="D177" s="354" t="s">
        <v>78</v>
      </c>
      <c r="E177" s="136"/>
    </row>
    <row r="178" spans="1:5" x14ac:dyDescent="0.2">
      <c r="A178" s="349" t="s">
        <v>29</v>
      </c>
      <c r="B178" s="78"/>
      <c r="C178" s="78">
        <v>0</v>
      </c>
      <c r="D178" s="354" t="s">
        <v>29</v>
      </c>
      <c r="E178" s="136"/>
    </row>
    <row r="179" spans="1:5" ht="25.5" x14ac:dyDescent="0.2">
      <c r="A179" s="352" t="s">
        <v>181</v>
      </c>
      <c r="B179" s="78"/>
      <c r="C179" s="78">
        <v>0</v>
      </c>
      <c r="D179" s="354" t="s">
        <v>24</v>
      </c>
      <c r="E179" s="136"/>
    </row>
    <row r="180" spans="1:5" x14ac:dyDescent="0.2">
      <c r="A180" s="349" t="s">
        <v>93</v>
      </c>
      <c r="B180" s="78"/>
      <c r="C180" s="78">
        <v>0</v>
      </c>
      <c r="D180" s="354" t="s">
        <v>24</v>
      </c>
      <c r="E180" s="136"/>
    </row>
    <row r="181" spans="1:5" x14ac:dyDescent="0.2">
      <c r="A181" s="349" t="s">
        <v>32</v>
      </c>
      <c r="B181" s="78"/>
      <c r="C181" s="78">
        <v>0</v>
      </c>
      <c r="D181" s="354" t="s">
        <v>32</v>
      </c>
      <c r="E181" s="136"/>
    </row>
    <row r="182" spans="1:5" ht="13.5" thickBot="1" x14ac:dyDescent="0.25">
      <c r="A182" s="349" t="s">
        <v>243</v>
      </c>
      <c r="B182" s="78"/>
      <c r="C182" s="165">
        <v>0</v>
      </c>
      <c r="D182" s="354" t="s">
        <v>28</v>
      </c>
      <c r="E182" s="136"/>
    </row>
    <row r="183" spans="1:5" ht="15" x14ac:dyDescent="0.2">
      <c r="A183" s="133"/>
      <c r="B183" s="55" t="s">
        <v>172</v>
      </c>
      <c r="C183" s="54">
        <f>SUM(C176:C182)</f>
        <v>0</v>
      </c>
      <c r="D183" s="411"/>
      <c r="E183" s="411"/>
    </row>
    <row r="184" spans="1:5" ht="15" x14ac:dyDescent="0.2">
      <c r="A184" s="134"/>
      <c r="B184" s="151"/>
      <c r="C184" s="152"/>
      <c r="D184" s="351"/>
      <c r="E184" s="133"/>
    </row>
    <row r="185" spans="1:5" ht="15.75" thickBot="1" x14ac:dyDescent="0.25">
      <c r="A185" s="134"/>
      <c r="B185" s="54" t="s">
        <v>95</v>
      </c>
      <c r="C185" s="56">
        <f>SUM(C183,B173,B168,B160,B152,B112,B120,B128,B144)</f>
        <v>0</v>
      </c>
      <c r="D185" s="351"/>
      <c r="E185" s="133"/>
    </row>
    <row r="186" spans="1:5" ht="15.75" thickBot="1" x14ac:dyDescent="0.25">
      <c r="A186" s="134"/>
      <c r="B186" s="54" t="s">
        <v>182</v>
      </c>
      <c r="C186" s="57">
        <f>C185*$E$186</f>
        <v>0</v>
      </c>
      <c r="D186" s="156" t="s">
        <v>183</v>
      </c>
      <c r="E186" s="155">
        <v>0</v>
      </c>
    </row>
    <row r="187" spans="1:5" ht="15" x14ac:dyDescent="0.2">
      <c r="A187" s="134"/>
      <c r="B187" s="153"/>
      <c r="C187" s="154"/>
      <c r="D187" s="351"/>
      <c r="E187" s="149"/>
    </row>
    <row r="188" spans="1:5" ht="15.75" thickBot="1" x14ac:dyDescent="0.25">
      <c r="A188" s="134"/>
      <c r="B188" s="54" t="s">
        <v>184</v>
      </c>
      <c r="C188" s="58">
        <f>SUM(C185:C186)</f>
        <v>0</v>
      </c>
      <c r="D188" s="351"/>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355" t="s">
        <v>19</v>
      </c>
      <c r="B196" s="48">
        <f>E15</f>
        <v>0</v>
      </c>
      <c r="C196" s="133"/>
      <c r="D196" s="133"/>
      <c r="E196" s="133"/>
    </row>
    <row r="197" spans="1:5" x14ac:dyDescent="0.2">
      <c r="A197" s="355" t="s">
        <v>17</v>
      </c>
      <c r="B197" s="48">
        <f>E32</f>
        <v>0</v>
      </c>
      <c r="C197" s="133"/>
      <c r="D197" s="133"/>
      <c r="E197" s="133"/>
    </row>
    <row r="198" spans="1:5" x14ac:dyDescent="0.2">
      <c r="A198" s="355" t="s">
        <v>197</v>
      </c>
      <c r="B198" s="48">
        <f>E40</f>
        <v>0</v>
      </c>
      <c r="C198" s="133"/>
      <c r="D198" s="133"/>
      <c r="E198" s="133"/>
    </row>
    <row r="199" spans="1:5" x14ac:dyDescent="0.2">
      <c r="A199" s="355" t="s">
        <v>67</v>
      </c>
      <c r="B199" s="48">
        <f>E58</f>
        <v>0</v>
      </c>
      <c r="C199" s="133"/>
      <c r="D199" s="133"/>
      <c r="E199" s="133"/>
    </row>
    <row r="200" spans="1:5" x14ac:dyDescent="0.2">
      <c r="A200" s="355" t="s">
        <v>139</v>
      </c>
      <c r="B200" s="48">
        <f>E66</f>
        <v>0</v>
      </c>
      <c r="C200" s="133"/>
      <c r="D200" s="133"/>
      <c r="E200" s="133"/>
    </row>
    <row r="201" spans="1:5" x14ac:dyDescent="0.2">
      <c r="A201" s="355" t="s">
        <v>18</v>
      </c>
      <c r="B201" s="48">
        <f>E79</f>
        <v>0</v>
      </c>
      <c r="C201" s="133"/>
      <c r="D201" s="133"/>
      <c r="E201" s="133"/>
    </row>
    <row r="202" spans="1:5" x14ac:dyDescent="0.2">
      <c r="A202" s="355" t="s">
        <v>154</v>
      </c>
      <c r="B202" s="48">
        <f>E92</f>
        <v>0</v>
      </c>
      <c r="C202" s="133"/>
      <c r="D202" s="133"/>
      <c r="E202" s="133"/>
    </row>
    <row r="203" spans="1:5" x14ac:dyDescent="0.2">
      <c r="A203" s="355" t="s">
        <v>198</v>
      </c>
      <c r="B203" s="48">
        <f>E100</f>
        <v>0</v>
      </c>
      <c r="C203" s="133"/>
      <c r="D203" s="133"/>
      <c r="E203" s="133"/>
    </row>
    <row r="204" spans="1:5" ht="13.5" thickBot="1" x14ac:dyDescent="0.25">
      <c r="A204" s="355"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355"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zWwvAjbR+eRy6RIartn1mHHO2vNWfTer+z9PIC///lDmQliIqmT4Tzw+nCNgj3s4LQadiZAaJqmdBLFVt5qCIw==" saltValue="V0PnkBCAdvGfTg8+RC5jaQ==" spinCount="100000" sheet="1" objects="1" scenarios="1" selectLockedCells="1"/>
  <mergeCells count="117">
    <mergeCell ref="C173:D173"/>
    <mergeCell ref="D183:E183"/>
    <mergeCell ref="A195:B195"/>
    <mergeCell ref="A206:B206"/>
    <mergeCell ref="C166:D166"/>
    <mergeCell ref="C167:D167"/>
    <mergeCell ref="C168:D168"/>
    <mergeCell ref="C170:D170"/>
    <mergeCell ref="C171:D171"/>
    <mergeCell ref="C172:D172"/>
    <mergeCell ref="C159:D159"/>
    <mergeCell ref="C160:D160"/>
    <mergeCell ref="C162:D162"/>
    <mergeCell ref="C163:D163"/>
    <mergeCell ref="C164:D164"/>
    <mergeCell ref="C165:D165"/>
    <mergeCell ref="C152:D152"/>
    <mergeCell ref="C154:D154"/>
    <mergeCell ref="C155:D155"/>
    <mergeCell ref="C156:D156"/>
    <mergeCell ref="C157:D157"/>
    <mergeCell ref="C158:D158"/>
    <mergeCell ref="C146:D146"/>
    <mergeCell ref="C147:D147"/>
    <mergeCell ref="C148:D148"/>
    <mergeCell ref="C149:D149"/>
    <mergeCell ref="C150:D150"/>
    <mergeCell ref="C151:D151"/>
    <mergeCell ref="C139:D139"/>
    <mergeCell ref="C140:D140"/>
    <mergeCell ref="C141:D141"/>
    <mergeCell ref="C142:D142"/>
    <mergeCell ref="C143:D143"/>
    <mergeCell ref="C144:D144"/>
    <mergeCell ref="C125:D125"/>
    <mergeCell ref="C126:D126"/>
    <mergeCell ref="C127:D127"/>
    <mergeCell ref="C128:D128"/>
    <mergeCell ref="C129:D129"/>
    <mergeCell ref="C138:D138"/>
    <mergeCell ref="C118:D118"/>
    <mergeCell ref="C119:D119"/>
    <mergeCell ref="C120:D120"/>
    <mergeCell ref="C122:D122"/>
    <mergeCell ref="C123:D123"/>
    <mergeCell ref="C124:D124"/>
    <mergeCell ref="C130:D130"/>
    <mergeCell ref="C131:D131"/>
    <mergeCell ref="C132:D132"/>
    <mergeCell ref="C133:D133"/>
    <mergeCell ref="C134:D134"/>
    <mergeCell ref="C135:D135"/>
    <mergeCell ref="C136:D136"/>
    <mergeCell ref="C112:D112"/>
    <mergeCell ref="C114:D114"/>
    <mergeCell ref="C115:D115"/>
    <mergeCell ref="C116:D116"/>
    <mergeCell ref="C117:D117"/>
    <mergeCell ref="B97:D97"/>
    <mergeCell ref="B98:D98"/>
    <mergeCell ref="B99:D99"/>
    <mergeCell ref="B105:D105"/>
    <mergeCell ref="C106:D106"/>
    <mergeCell ref="E106:E111"/>
    <mergeCell ref="C107:D107"/>
    <mergeCell ref="C108:D108"/>
    <mergeCell ref="C109:D109"/>
    <mergeCell ref="C110:D110"/>
    <mergeCell ref="B83:D83"/>
    <mergeCell ref="B90:D90"/>
    <mergeCell ref="B91:D91"/>
    <mergeCell ref="B94:D94"/>
    <mergeCell ref="B95:D95"/>
    <mergeCell ref="B96:D96"/>
    <mergeCell ref="C111:D111"/>
    <mergeCell ref="B70:D70"/>
    <mergeCell ref="B76:D76"/>
    <mergeCell ref="B77:D77"/>
    <mergeCell ref="B78:D78"/>
    <mergeCell ref="B81:D81"/>
    <mergeCell ref="B82:D82"/>
    <mergeCell ref="B62:D62"/>
    <mergeCell ref="B63:D63"/>
    <mergeCell ref="B64:D64"/>
    <mergeCell ref="B65:D65"/>
    <mergeCell ref="B68:D68"/>
    <mergeCell ref="B69:D69"/>
    <mergeCell ref="B54:D54"/>
    <mergeCell ref="B55:D55"/>
    <mergeCell ref="B56:D56"/>
    <mergeCell ref="B57:D57"/>
    <mergeCell ref="B60:D60"/>
    <mergeCell ref="B61:D61"/>
    <mergeCell ref="B48:D48"/>
    <mergeCell ref="B49:D49"/>
    <mergeCell ref="B50:D50"/>
    <mergeCell ref="B51:D51"/>
    <mergeCell ref="B52:D52"/>
    <mergeCell ref="B53:D53"/>
    <mergeCell ref="B45:D45"/>
    <mergeCell ref="B46:D46"/>
    <mergeCell ref="B47:D47"/>
    <mergeCell ref="B34:D34"/>
    <mergeCell ref="B35:D35"/>
    <mergeCell ref="B36:D36"/>
    <mergeCell ref="B37:D37"/>
    <mergeCell ref="B38:D38"/>
    <mergeCell ref="B39:D39"/>
    <mergeCell ref="B16:D16"/>
    <mergeCell ref="B17:D17"/>
    <mergeCell ref="B28:D28"/>
    <mergeCell ref="B29:D29"/>
    <mergeCell ref="B30:D30"/>
    <mergeCell ref="B31:D31"/>
    <mergeCell ref="B42:D42"/>
    <mergeCell ref="B43:D43"/>
    <mergeCell ref="B44:D4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5" man="1"/>
    <brk id="153" max="5" man="1"/>
    <brk id="193"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360" customWidth="1"/>
    <col min="2" max="2" width="23.5703125" style="360" customWidth="1"/>
    <col min="3" max="3" width="10.5703125" style="360" bestFit="1" customWidth="1"/>
    <col min="4" max="4" width="28.140625" style="360" bestFit="1" customWidth="1"/>
    <col min="5" max="5" width="12.28515625" style="360" customWidth="1"/>
    <col min="6" max="6" width="20.7109375" style="133" customWidth="1"/>
    <col min="7" max="7" width="13.7109375" style="137" customWidth="1"/>
    <col min="8" max="8" width="17.85546875" style="137" bestFit="1" customWidth="1"/>
    <col min="9" max="26" width="15.7109375" style="137" customWidth="1"/>
    <col min="27" max="16384" width="9.140625" style="360"/>
  </cols>
  <sheetData>
    <row r="1" spans="1:9" ht="15" x14ac:dyDescent="0.2">
      <c r="A1" s="177" t="s">
        <v>97</v>
      </c>
      <c r="B1" s="30"/>
      <c r="C1" s="180"/>
      <c r="D1" s="34" t="s">
        <v>162</v>
      </c>
      <c r="E1" s="35">
        <f>E102</f>
        <v>0</v>
      </c>
    </row>
    <row r="2" spans="1:9" ht="15" customHeight="1" thickBot="1" x14ac:dyDescent="0.25">
      <c r="A2" s="178" t="s">
        <v>96</v>
      </c>
      <c r="B2" s="30"/>
      <c r="C2" s="180"/>
      <c r="D2" s="70" t="s">
        <v>237</v>
      </c>
      <c r="E2" s="37">
        <f>C191</f>
        <v>0</v>
      </c>
      <c r="I2" s="138"/>
    </row>
    <row r="3" spans="1:9" ht="15" customHeight="1" thickBot="1" x14ac:dyDescent="0.25">
      <c r="A3" s="134" t="s">
        <v>209</v>
      </c>
      <c r="B3" s="186" t="s">
        <v>211</v>
      </c>
      <c r="C3" s="180"/>
      <c r="D3" s="36" t="s">
        <v>163</v>
      </c>
      <c r="E3" s="38">
        <f>E1-E2</f>
        <v>0</v>
      </c>
      <c r="I3" s="139"/>
    </row>
    <row r="4" spans="1:9" ht="15" customHeight="1" x14ac:dyDescent="0.2">
      <c r="A4" s="133"/>
      <c r="B4" s="133"/>
      <c r="C4" s="180"/>
      <c r="D4" s="180"/>
      <c r="E4" s="180"/>
    </row>
    <row r="5" spans="1:9" ht="15" customHeight="1" x14ac:dyDescent="0.2">
      <c r="A5" s="178" t="s">
        <v>161</v>
      </c>
      <c r="B5" s="133"/>
      <c r="C5" s="180"/>
      <c r="D5" s="180"/>
      <c r="E5" s="180"/>
    </row>
    <row r="6" spans="1:9" ht="15" x14ac:dyDescent="0.2">
      <c r="A6" s="133"/>
      <c r="B6" s="133"/>
      <c r="C6" s="181"/>
      <c r="D6" s="168"/>
      <c r="E6" s="181"/>
    </row>
    <row r="7" spans="1:9" ht="30" x14ac:dyDescent="0.2">
      <c r="A7" s="173" t="s">
        <v>81</v>
      </c>
      <c r="B7" s="173" t="s">
        <v>105</v>
      </c>
      <c r="C7" s="182" t="s">
        <v>101</v>
      </c>
      <c r="D7" s="345" t="s">
        <v>333</v>
      </c>
      <c r="E7" s="182" t="s">
        <v>103</v>
      </c>
      <c r="F7" s="135"/>
      <c r="G7" s="140"/>
    </row>
    <row r="8" spans="1:9" ht="15" x14ac:dyDescent="0.2">
      <c r="A8" s="169" t="s">
        <v>111</v>
      </c>
      <c r="B8" s="30"/>
      <c r="C8" s="30">
        <v>0</v>
      </c>
      <c r="D8" s="31"/>
      <c r="E8" s="40">
        <f>C8*D8</f>
        <v>0</v>
      </c>
      <c r="F8" s="134"/>
      <c r="G8" s="141"/>
    </row>
    <row r="9" spans="1:9" ht="15" x14ac:dyDescent="0.2">
      <c r="A9" s="169" t="s">
        <v>112</v>
      </c>
      <c r="B9" s="32"/>
      <c r="C9" s="30">
        <v>0</v>
      </c>
      <c r="D9" s="31"/>
      <c r="E9" s="40">
        <f t="shared" ref="E9:E14" si="0">C9*D9</f>
        <v>0</v>
      </c>
    </row>
    <row r="10" spans="1:9" ht="15" x14ac:dyDescent="0.2">
      <c r="A10" s="169" t="s">
        <v>98</v>
      </c>
      <c r="B10" s="32"/>
      <c r="C10" s="30">
        <v>0</v>
      </c>
      <c r="D10" s="31"/>
      <c r="E10" s="40">
        <f t="shared" si="0"/>
        <v>0</v>
      </c>
    </row>
    <row r="11" spans="1:9" ht="15" x14ac:dyDescent="0.2">
      <c r="A11" s="169" t="s">
        <v>99</v>
      </c>
      <c r="B11" s="32"/>
      <c r="C11" s="30">
        <v>0</v>
      </c>
      <c r="D11" s="31"/>
      <c r="E11" s="40">
        <f t="shared" si="0"/>
        <v>0</v>
      </c>
    </row>
    <row r="12" spans="1:9" ht="15" x14ac:dyDescent="0.2">
      <c r="A12" s="169" t="s">
        <v>100</v>
      </c>
      <c r="B12" s="32"/>
      <c r="C12" s="30">
        <v>0</v>
      </c>
      <c r="D12" s="31"/>
      <c r="E12" s="40">
        <f t="shared" si="0"/>
        <v>0</v>
      </c>
    </row>
    <row r="13" spans="1:9" ht="15" x14ac:dyDescent="0.2">
      <c r="A13" s="169" t="s">
        <v>346</v>
      </c>
      <c r="B13" s="32"/>
      <c r="C13" s="30">
        <v>0</v>
      </c>
      <c r="D13" s="31"/>
      <c r="E13" s="40">
        <f t="shared" si="0"/>
        <v>0</v>
      </c>
    </row>
    <row r="14" spans="1:9" ht="15.75" thickBot="1" x14ac:dyDescent="0.25">
      <c r="A14" s="169" t="s">
        <v>347</v>
      </c>
      <c r="B14" s="32"/>
      <c r="C14" s="30">
        <v>0</v>
      </c>
      <c r="D14" s="31"/>
      <c r="E14" s="46">
        <f t="shared" si="0"/>
        <v>0</v>
      </c>
    </row>
    <row r="15" spans="1:9" ht="15" x14ac:dyDescent="0.2">
      <c r="A15" s="169"/>
      <c r="B15" s="169"/>
      <c r="C15" s="171"/>
      <c r="D15" s="47" t="s">
        <v>190</v>
      </c>
      <c r="E15" s="40">
        <f>SUM(E8:E14)</f>
        <v>0</v>
      </c>
    </row>
    <row r="16" spans="1:9" ht="25.5" x14ac:dyDescent="0.2">
      <c r="A16" s="173" t="s">
        <v>17</v>
      </c>
      <c r="B16" s="400" t="s">
        <v>110</v>
      </c>
      <c r="C16" s="400"/>
      <c r="D16" s="400"/>
      <c r="E16" s="174" t="s">
        <v>113</v>
      </c>
      <c r="F16" s="135"/>
      <c r="G16" s="140"/>
    </row>
    <row r="17" spans="1:7" ht="28.5" customHeight="1" x14ac:dyDescent="0.2">
      <c r="A17" s="169" t="s">
        <v>104</v>
      </c>
      <c r="B17" s="401" t="s">
        <v>452</v>
      </c>
      <c r="C17" s="402"/>
      <c r="D17" s="402"/>
      <c r="E17" s="30">
        <v>0</v>
      </c>
      <c r="F17" s="134"/>
      <c r="G17" s="141"/>
    </row>
    <row r="18" spans="1:7" x14ac:dyDescent="0.2">
      <c r="A18" s="169" t="s">
        <v>106</v>
      </c>
      <c r="B18" s="380"/>
      <c r="C18" s="381"/>
      <c r="D18" s="381"/>
      <c r="E18" s="30">
        <v>0</v>
      </c>
      <c r="F18" s="134"/>
      <c r="G18" s="141"/>
    </row>
    <row r="19" spans="1:7" x14ac:dyDescent="0.2">
      <c r="A19" s="169" t="s">
        <v>107</v>
      </c>
      <c r="B19" s="380"/>
      <c r="C19" s="381"/>
      <c r="D19" s="381"/>
      <c r="E19" s="30">
        <v>0</v>
      </c>
      <c r="F19" s="134"/>
      <c r="G19" s="141"/>
    </row>
    <row r="20" spans="1:7" x14ac:dyDescent="0.2">
      <c r="A20" s="169" t="s">
        <v>108</v>
      </c>
      <c r="B20" s="380"/>
      <c r="C20" s="381"/>
      <c r="D20" s="381"/>
      <c r="E20" s="30">
        <v>0</v>
      </c>
      <c r="F20" s="134"/>
      <c r="G20" s="141"/>
    </row>
    <row r="21" spans="1:7" x14ac:dyDescent="0.2">
      <c r="A21" s="169" t="s">
        <v>109</v>
      </c>
      <c r="B21" s="380"/>
      <c r="C21" s="381"/>
      <c r="D21" s="381"/>
      <c r="E21" s="30">
        <v>0</v>
      </c>
      <c r="F21" s="134"/>
      <c r="G21" s="141"/>
    </row>
    <row r="22" spans="1:7" x14ac:dyDescent="0.2">
      <c r="A22" s="169" t="s">
        <v>468</v>
      </c>
      <c r="B22" s="380"/>
      <c r="C22" s="381"/>
      <c r="D22" s="381"/>
      <c r="E22" s="30">
        <v>0</v>
      </c>
      <c r="F22" s="134"/>
      <c r="G22" s="141"/>
    </row>
    <row r="23" spans="1:7" x14ac:dyDescent="0.2">
      <c r="A23" s="169" t="s">
        <v>469</v>
      </c>
      <c r="B23" s="380"/>
      <c r="C23" s="381"/>
      <c r="D23" s="381"/>
      <c r="E23" s="30">
        <v>0</v>
      </c>
      <c r="F23" s="134"/>
      <c r="G23" s="141"/>
    </row>
    <row r="24" spans="1:7" x14ac:dyDescent="0.2">
      <c r="A24" s="169" t="s">
        <v>470</v>
      </c>
      <c r="B24" s="380"/>
      <c r="C24" s="381"/>
      <c r="D24" s="381"/>
      <c r="E24" s="30">
        <v>0</v>
      </c>
      <c r="F24" s="134"/>
      <c r="G24" s="141"/>
    </row>
    <row r="25" spans="1:7" x14ac:dyDescent="0.2">
      <c r="A25" s="169" t="s">
        <v>471</v>
      </c>
      <c r="B25" s="380"/>
      <c r="C25" s="381"/>
      <c r="D25" s="381"/>
      <c r="E25" s="30">
        <v>0</v>
      </c>
      <c r="F25" s="134"/>
      <c r="G25" s="141"/>
    </row>
    <row r="26" spans="1:7" x14ac:dyDescent="0.2">
      <c r="A26" s="169" t="s">
        <v>472</v>
      </c>
      <c r="B26" s="380"/>
      <c r="C26" s="381"/>
      <c r="D26" s="381"/>
      <c r="E26" s="30">
        <v>0</v>
      </c>
      <c r="F26" s="134"/>
      <c r="G26" s="141"/>
    </row>
    <row r="27" spans="1:7" x14ac:dyDescent="0.2">
      <c r="A27" s="169" t="s">
        <v>473</v>
      </c>
      <c r="B27" s="380"/>
      <c r="C27" s="381"/>
      <c r="D27" s="381"/>
      <c r="E27" s="30">
        <v>0</v>
      </c>
      <c r="F27" s="134"/>
      <c r="G27" s="141"/>
    </row>
    <row r="28" spans="1:7" ht="15" customHeight="1" x14ac:dyDescent="0.2">
      <c r="A28" s="169" t="s">
        <v>474</v>
      </c>
      <c r="B28" s="403"/>
      <c r="C28" s="403"/>
      <c r="D28" s="403"/>
      <c r="E28" s="30">
        <v>0</v>
      </c>
    </row>
    <row r="29" spans="1:7" ht="15" customHeight="1" x14ac:dyDescent="0.2">
      <c r="A29" s="169" t="s">
        <v>475</v>
      </c>
      <c r="B29" s="403"/>
      <c r="C29" s="403"/>
      <c r="D29" s="403"/>
      <c r="E29" s="30">
        <v>0</v>
      </c>
    </row>
    <row r="30" spans="1:7" ht="15" customHeight="1" x14ac:dyDescent="0.2">
      <c r="A30" s="169" t="s">
        <v>476</v>
      </c>
      <c r="B30" s="403"/>
      <c r="C30" s="403"/>
      <c r="D30" s="403"/>
      <c r="E30" s="30">
        <v>0</v>
      </c>
    </row>
    <row r="31" spans="1:7" ht="15" customHeight="1" thickBot="1" x14ac:dyDescent="0.25">
      <c r="A31" s="169" t="s">
        <v>477</v>
      </c>
      <c r="B31" s="403"/>
      <c r="C31" s="403"/>
      <c r="D31" s="403"/>
      <c r="E31" s="33">
        <v>0</v>
      </c>
    </row>
    <row r="32" spans="1:7" ht="15" customHeight="1" x14ac:dyDescent="0.2">
      <c r="A32" s="169"/>
      <c r="B32" s="348"/>
      <c r="C32" s="3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348"/>
      <c r="C40" s="348"/>
      <c r="D40" s="41" t="s">
        <v>137</v>
      </c>
      <c r="E40" s="42">
        <f>SUM(E35:E39)</f>
        <v>0</v>
      </c>
    </row>
    <row r="41" spans="1:7" x14ac:dyDescent="0.2">
      <c r="A41" s="169"/>
      <c r="B41" s="348"/>
      <c r="C41" s="348"/>
      <c r="D41" s="3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3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7" ht="15" customHeight="1" thickBot="1" x14ac:dyDescent="0.25">
      <c r="A65" s="169" t="s">
        <v>144</v>
      </c>
      <c r="B65" s="403"/>
      <c r="C65" s="403"/>
      <c r="D65" s="403"/>
      <c r="E65" s="33">
        <v>0</v>
      </c>
    </row>
    <row r="66" spans="1:7" ht="15" customHeight="1" x14ac:dyDescent="0.2">
      <c r="A66" s="169"/>
      <c r="B66" s="348"/>
      <c r="C66" s="348"/>
      <c r="D66" s="41" t="s">
        <v>145</v>
      </c>
      <c r="E66" s="42">
        <f>SUM(E61:E65)</f>
        <v>0</v>
      </c>
    </row>
    <row r="67" spans="1:7" ht="15" x14ac:dyDescent="0.2">
      <c r="A67" s="169"/>
      <c r="B67" s="169"/>
      <c r="C67" s="171"/>
      <c r="D67" s="168"/>
      <c r="E67" s="172"/>
    </row>
    <row r="68" spans="1:7" ht="25.5" x14ac:dyDescent="0.2">
      <c r="A68" s="173" t="s">
        <v>18</v>
      </c>
      <c r="B68" s="400" t="s">
        <v>110</v>
      </c>
      <c r="C68" s="400"/>
      <c r="D68" s="400"/>
      <c r="E68" s="174" t="s">
        <v>113</v>
      </c>
      <c r="F68" s="135"/>
      <c r="G68" s="140"/>
    </row>
    <row r="69" spans="1:7" x14ac:dyDescent="0.2">
      <c r="A69" s="169" t="s">
        <v>146</v>
      </c>
      <c r="B69" s="401" t="s">
        <v>152</v>
      </c>
      <c r="C69" s="402"/>
      <c r="D69" s="402"/>
      <c r="E69" s="30">
        <v>0</v>
      </c>
      <c r="F69" s="136"/>
      <c r="G69" s="141"/>
    </row>
    <row r="70" spans="1:7" ht="15" customHeight="1" x14ac:dyDescent="0.2">
      <c r="A70" s="169" t="s">
        <v>147</v>
      </c>
      <c r="B70" s="403"/>
      <c r="C70" s="403"/>
      <c r="D70" s="403"/>
      <c r="E70" s="30">
        <v>0</v>
      </c>
    </row>
    <row r="71" spans="1:7" ht="15" customHeight="1" x14ac:dyDescent="0.2">
      <c r="A71" s="169" t="s">
        <v>148</v>
      </c>
      <c r="B71" s="382"/>
      <c r="C71" s="382"/>
      <c r="D71" s="382"/>
      <c r="E71" s="30">
        <v>0</v>
      </c>
    </row>
    <row r="72" spans="1:7" ht="15" customHeight="1" x14ac:dyDescent="0.2">
      <c r="A72" s="169" t="s">
        <v>149</v>
      </c>
      <c r="B72" s="382"/>
      <c r="C72" s="382"/>
      <c r="D72" s="382"/>
      <c r="E72" s="30">
        <v>0</v>
      </c>
    </row>
    <row r="73" spans="1:7" ht="15" customHeight="1" x14ac:dyDescent="0.2">
      <c r="A73" s="169" t="s">
        <v>150</v>
      </c>
      <c r="B73" s="382"/>
      <c r="C73" s="382"/>
      <c r="D73" s="382"/>
      <c r="E73" s="30">
        <v>0</v>
      </c>
    </row>
    <row r="74" spans="1:7" ht="15" customHeight="1" x14ac:dyDescent="0.2">
      <c r="A74" s="169" t="s">
        <v>151</v>
      </c>
      <c r="B74" s="382"/>
      <c r="C74" s="382"/>
      <c r="D74" s="382"/>
      <c r="E74" s="30">
        <v>0</v>
      </c>
    </row>
    <row r="75" spans="1:7" ht="15" customHeight="1" x14ac:dyDescent="0.2">
      <c r="A75" s="169" t="s">
        <v>155</v>
      </c>
      <c r="B75" s="382"/>
      <c r="C75" s="382"/>
      <c r="D75" s="382"/>
      <c r="E75" s="30">
        <v>0</v>
      </c>
    </row>
    <row r="76" spans="1:7" ht="15" customHeight="1" x14ac:dyDescent="0.2">
      <c r="A76" s="169" t="s">
        <v>156</v>
      </c>
      <c r="B76" s="403"/>
      <c r="C76" s="403"/>
      <c r="D76" s="403"/>
      <c r="E76" s="30">
        <v>0</v>
      </c>
    </row>
    <row r="77" spans="1:7" ht="15" customHeight="1" x14ac:dyDescent="0.2">
      <c r="A77" s="169" t="s">
        <v>157</v>
      </c>
      <c r="B77" s="403"/>
      <c r="C77" s="403"/>
      <c r="D77" s="403"/>
      <c r="E77" s="30">
        <v>0</v>
      </c>
    </row>
    <row r="78" spans="1:7" ht="15" customHeight="1" thickBot="1" x14ac:dyDescent="0.25">
      <c r="A78" s="169" t="s">
        <v>158</v>
      </c>
      <c r="B78" s="403"/>
      <c r="C78" s="403"/>
      <c r="D78" s="403"/>
      <c r="E78" s="33">
        <v>0</v>
      </c>
    </row>
    <row r="79" spans="1:7" ht="15" customHeight="1" x14ac:dyDescent="0.2">
      <c r="A79" s="169"/>
      <c r="B79" s="348"/>
      <c r="C79" s="348"/>
      <c r="D79" s="41" t="s">
        <v>191</v>
      </c>
      <c r="E79" s="42">
        <f>SUM(E69:E78)</f>
        <v>0</v>
      </c>
    </row>
    <row r="80" spans="1:7" ht="15" customHeight="1" x14ac:dyDescent="0.2">
      <c r="A80" s="169"/>
      <c r="B80" s="348"/>
      <c r="C80" s="348"/>
      <c r="D80" s="3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6" ht="15" customHeight="1" x14ac:dyDescent="0.2">
      <c r="A97" s="169" t="s">
        <v>148</v>
      </c>
      <c r="B97" s="403"/>
      <c r="C97" s="403"/>
      <c r="D97" s="403"/>
      <c r="E97" s="30">
        <v>0</v>
      </c>
    </row>
    <row r="98" spans="1:6" ht="15" customHeight="1" x14ac:dyDescent="0.2">
      <c r="A98" s="169" t="s">
        <v>149</v>
      </c>
      <c r="B98" s="403"/>
      <c r="C98" s="403"/>
      <c r="D98" s="403"/>
      <c r="E98" s="30">
        <v>0</v>
      </c>
    </row>
    <row r="99" spans="1:6" ht="15" customHeight="1" thickBot="1" x14ac:dyDescent="0.25">
      <c r="A99" s="169" t="s">
        <v>150</v>
      </c>
      <c r="B99" s="403"/>
      <c r="C99" s="403"/>
      <c r="D99" s="403"/>
      <c r="E99" s="33">
        <v>0</v>
      </c>
    </row>
    <row r="100" spans="1:6" ht="15" customHeight="1" x14ac:dyDescent="0.2">
      <c r="A100" s="169"/>
      <c r="B100" s="348"/>
      <c r="C100" s="348"/>
      <c r="D100" s="41" t="s">
        <v>193</v>
      </c>
      <c r="E100" s="42">
        <f>SUM(E95:E99)</f>
        <v>0</v>
      </c>
    </row>
    <row r="101" spans="1:6" x14ac:dyDescent="0.2">
      <c r="A101" s="133"/>
      <c r="B101" s="133"/>
      <c r="C101" s="133"/>
      <c r="D101" s="133"/>
      <c r="E101" s="133"/>
    </row>
    <row r="102" spans="1:6" x14ac:dyDescent="0.2">
      <c r="A102" s="133"/>
      <c r="B102" s="133"/>
      <c r="C102" s="133"/>
      <c r="D102" s="43" t="s">
        <v>20</v>
      </c>
      <c r="E102" s="44">
        <f>SUM(E100,E92,E79,E66,E58,E40,E32,E15)</f>
        <v>0</v>
      </c>
    </row>
    <row r="103" spans="1:6" x14ac:dyDescent="0.2">
      <c r="A103" s="133"/>
      <c r="B103" s="133"/>
      <c r="C103" s="133"/>
      <c r="D103" s="133"/>
      <c r="E103" s="133"/>
    </row>
    <row r="104" spans="1:6" x14ac:dyDescent="0.2">
      <c r="A104" s="39" t="s">
        <v>164</v>
      </c>
      <c r="B104" s="133"/>
      <c r="C104" s="133"/>
      <c r="D104" s="133"/>
      <c r="E104" s="133"/>
    </row>
    <row r="105" spans="1:6" ht="15" x14ac:dyDescent="0.2">
      <c r="A105" s="133"/>
      <c r="B105" s="404"/>
      <c r="C105" s="404"/>
      <c r="D105" s="404"/>
      <c r="E105" s="133"/>
    </row>
    <row r="106" spans="1:6" ht="26.25" customHeight="1" x14ac:dyDescent="0.2">
      <c r="A106" s="166" t="s">
        <v>165</v>
      </c>
      <c r="B106" s="162" t="s">
        <v>167</v>
      </c>
      <c r="C106" s="405" t="s">
        <v>232</v>
      </c>
      <c r="D106" s="406"/>
      <c r="E106" s="399" t="s">
        <v>166</v>
      </c>
      <c r="F106" s="135"/>
    </row>
    <row r="107" spans="1:6" x14ac:dyDescent="0.2">
      <c r="A107" s="350" t="s">
        <v>82</v>
      </c>
      <c r="B107" s="78">
        <v>0</v>
      </c>
      <c r="C107" s="407" t="s">
        <v>27</v>
      </c>
      <c r="D107" s="408"/>
      <c r="E107" s="399"/>
    </row>
    <row r="108" spans="1:6" ht="29.25" customHeight="1" x14ac:dyDescent="0.2">
      <c r="A108" s="353" t="s">
        <v>336</v>
      </c>
      <c r="B108" s="78">
        <v>0</v>
      </c>
      <c r="C108" s="407" t="s">
        <v>27</v>
      </c>
      <c r="D108" s="408"/>
      <c r="E108" s="399"/>
    </row>
    <row r="109" spans="1:6" x14ac:dyDescent="0.2">
      <c r="A109" s="350" t="s">
        <v>83</v>
      </c>
      <c r="B109" s="78">
        <v>0</v>
      </c>
      <c r="C109" s="407" t="s">
        <v>36</v>
      </c>
      <c r="D109" s="408"/>
      <c r="E109" s="399"/>
    </row>
    <row r="110" spans="1:6" ht="25.5" x14ac:dyDescent="0.2">
      <c r="A110" s="353" t="s">
        <v>84</v>
      </c>
      <c r="B110" s="78">
        <v>0</v>
      </c>
      <c r="C110" s="407" t="s">
        <v>27</v>
      </c>
      <c r="D110" s="408"/>
      <c r="E110" s="399"/>
    </row>
    <row r="111" spans="1:6" ht="13.5" thickBot="1" x14ac:dyDescent="0.25">
      <c r="A111" s="350" t="s">
        <v>85</v>
      </c>
      <c r="B111" s="175">
        <v>0</v>
      </c>
      <c r="C111" s="407" t="s">
        <v>32</v>
      </c>
      <c r="D111" s="408"/>
      <c r="E111" s="399"/>
    </row>
    <row r="112" spans="1:6" ht="15" x14ac:dyDescent="0.2">
      <c r="A112" s="349" t="s">
        <v>172</v>
      </c>
      <c r="B112" s="164">
        <f>SUM(B107:B111)</f>
        <v>0</v>
      </c>
      <c r="C112" s="411"/>
      <c r="D112" s="411"/>
      <c r="E112" s="133"/>
    </row>
    <row r="113" spans="1:5" ht="15" x14ac:dyDescent="0.2">
      <c r="A113" s="134"/>
      <c r="B113" s="151"/>
      <c r="C113" s="351"/>
      <c r="D113" s="351"/>
      <c r="E113" s="133"/>
    </row>
    <row r="114" spans="1:5" ht="25.5" customHeight="1" x14ac:dyDescent="0.2">
      <c r="A114" s="166" t="s">
        <v>173</v>
      </c>
      <c r="B114" s="162" t="s">
        <v>167</v>
      </c>
      <c r="C114" s="405" t="s">
        <v>232</v>
      </c>
      <c r="D114" s="406"/>
      <c r="E114" s="135"/>
    </row>
    <row r="115" spans="1:5" x14ac:dyDescent="0.2">
      <c r="A115" s="350" t="s">
        <v>86</v>
      </c>
      <c r="B115" s="78">
        <v>0</v>
      </c>
      <c r="C115" s="409" t="s">
        <v>24</v>
      </c>
      <c r="D115" s="410"/>
      <c r="E115" s="136"/>
    </row>
    <row r="116" spans="1:5" x14ac:dyDescent="0.2">
      <c r="A116" s="350" t="s">
        <v>87</v>
      </c>
      <c r="B116" s="78">
        <v>0</v>
      </c>
      <c r="C116" s="409" t="s">
        <v>24</v>
      </c>
      <c r="D116" s="410"/>
      <c r="E116" s="136"/>
    </row>
    <row r="117" spans="1:5" x14ac:dyDescent="0.2">
      <c r="A117" s="350" t="s">
        <v>88</v>
      </c>
      <c r="B117" s="78">
        <v>0</v>
      </c>
      <c r="C117" s="407" t="s">
        <v>27</v>
      </c>
      <c r="D117" s="407"/>
      <c r="E117" s="136"/>
    </row>
    <row r="118" spans="1:5" x14ac:dyDescent="0.2">
      <c r="A118" s="350" t="s">
        <v>89</v>
      </c>
      <c r="B118" s="78">
        <v>0</v>
      </c>
      <c r="C118" s="409" t="s">
        <v>213</v>
      </c>
      <c r="D118" s="410"/>
      <c r="E118" s="136"/>
    </row>
    <row r="119" spans="1:5" ht="13.5" thickBot="1" x14ac:dyDescent="0.25">
      <c r="A119" s="350" t="s">
        <v>90</v>
      </c>
      <c r="B119" s="175">
        <v>0</v>
      </c>
      <c r="C119" s="409" t="s">
        <v>27</v>
      </c>
      <c r="D119" s="410"/>
      <c r="E119" s="136"/>
    </row>
    <row r="120" spans="1:5" ht="15" x14ac:dyDescent="0.2">
      <c r="A120" s="349" t="s">
        <v>172</v>
      </c>
      <c r="B120" s="164">
        <f>SUM(B115:B119)</f>
        <v>0</v>
      </c>
      <c r="C120" s="411"/>
      <c r="D120" s="411"/>
      <c r="E120" s="133"/>
    </row>
    <row r="121" spans="1:5" ht="15" x14ac:dyDescent="0.2">
      <c r="A121" s="134"/>
      <c r="B121" s="151"/>
      <c r="C121" s="351"/>
      <c r="D121" s="351"/>
      <c r="E121" s="133"/>
    </row>
    <row r="122" spans="1:5" ht="25.5" customHeight="1" x14ac:dyDescent="0.2">
      <c r="A122" s="166" t="s">
        <v>174</v>
      </c>
      <c r="B122" s="162" t="s">
        <v>167</v>
      </c>
      <c r="C122" s="405" t="s">
        <v>232</v>
      </c>
      <c r="D122" s="406"/>
      <c r="E122" s="135"/>
    </row>
    <row r="123" spans="1:5" x14ac:dyDescent="0.2">
      <c r="A123" s="350" t="s">
        <v>86</v>
      </c>
      <c r="B123" s="78">
        <v>0</v>
      </c>
      <c r="C123" s="409" t="s">
        <v>24</v>
      </c>
      <c r="D123" s="410"/>
      <c r="E123" s="136"/>
    </row>
    <row r="124" spans="1:5" x14ac:dyDescent="0.2">
      <c r="A124" s="350" t="s">
        <v>87</v>
      </c>
      <c r="B124" s="78">
        <v>0</v>
      </c>
      <c r="C124" s="409" t="s">
        <v>24</v>
      </c>
      <c r="D124" s="410"/>
      <c r="E124" s="136"/>
    </row>
    <row r="125" spans="1:5" x14ac:dyDescent="0.2">
      <c r="A125" s="350" t="s">
        <v>88</v>
      </c>
      <c r="B125" s="78">
        <v>0</v>
      </c>
      <c r="C125" s="407" t="s">
        <v>27</v>
      </c>
      <c r="D125" s="407"/>
      <c r="E125" s="136"/>
    </row>
    <row r="126" spans="1:5" x14ac:dyDescent="0.2">
      <c r="A126" s="350" t="s">
        <v>89</v>
      </c>
      <c r="B126" s="78">
        <v>0</v>
      </c>
      <c r="C126" s="409" t="s">
        <v>213</v>
      </c>
      <c r="D126" s="410"/>
      <c r="E126" s="136"/>
    </row>
    <row r="127" spans="1:5" ht="13.5" thickBot="1" x14ac:dyDescent="0.25">
      <c r="A127" s="350" t="s">
        <v>90</v>
      </c>
      <c r="B127" s="175">
        <v>0</v>
      </c>
      <c r="C127" s="409" t="s">
        <v>27</v>
      </c>
      <c r="D127" s="410"/>
      <c r="E127" s="136"/>
    </row>
    <row r="128" spans="1:5" ht="15" x14ac:dyDescent="0.2">
      <c r="A128" s="349" t="s">
        <v>172</v>
      </c>
      <c r="B128" s="164">
        <f>SUM(B123:B127)</f>
        <v>0</v>
      </c>
      <c r="C128" s="411"/>
      <c r="D128" s="411"/>
      <c r="E128" s="133"/>
    </row>
    <row r="129" spans="1:5" ht="15" x14ac:dyDescent="0.2">
      <c r="A129" s="133"/>
      <c r="B129" s="151"/>
      <c r="C129" s="411"/>
      <c r="D129" s="411"/>
      <c r="E129" s="133"/>
    </row>
    <row r="130" spans="1:5" ht="25.5" customHeight="1" x14ac:dyDescent="0.2">
      <c r="A130" s="166" t="s">
        <v>478</v>
      </c>
      <c r="B130" s="162" t="s">
        <v>167</v>
      </c>
      <c r="C130" s="405" t="s">
        <v>179</v>
      </c>
      <c r="D130" s="406"/>
      <c r="E130" s="135"/>
    </row>
    <row r="131" spans="1:5" x14ac:dyDescent="0.2">
      <c r="A131" s="379" t="s">
        <v>86</v>
      </c>
      <c r="B131" s="176">
        <v>0</v>
      </c>
      <c r="C131" s="409" t="s">
        <v>24</v>
      </c>
      <c r="D131" s="410"/>
      <c r="E131" s="136"/>
    </row>
    <row r="132" spans="1:5" x14ac:dyDescent="0.2">
      <c r="A132" s="379" t="s">
        <v>87</v>
      </c>
      <c r="B132" s="176">
        <v>0</v>
      </c>
      <c r="C132" s="409" t="s">
        <v>24</v>
      </c>
      <c r="D132" s="410"/>
      <c r="E132" s="136"/>
    </row>
    <row r="133" spans="1:5" x14ac:dyDescent="0.2">
      <c r="A133" s="379" t="s">
        <v>88</v>
      </c>
      <c r="B133" s="176">
        <v>0</v>
      </c>
      <c r="C133" s="407" t="s">
        <v>27</v>
      </c>
      <c r="D133" s="407"/>
      <c r="E133" s="136"/>
    </row>
    <row r="134" spans="1:5" x14ac:dyDescent="0.2">
      <c r="A134" s="379" t="s">
        <v>89</v>
      </c>
      <c r="B134" s="176">
        <v>0</v>
      </c>
      <c r="C134" s="409" t="s">
        <v>213</v>
      </c>
      <c r="D134" s="410"/>
      <c r="E134" s="136"/>
    </row>
    <row r="135" spans="1:5" ht="13.5" thickBot="1" x14ac:dyDescent="0.25">
      <c r="A135" s="379" t="s">
        <v>90</v>
      </c>
      <c r="B135" s="175">
        <v>0</v>
      </c>
      <c r="C135" s="409" t="s">
        <v>27</v>
      </c>
      <c r="D135" s="410"/>
      <c r="E135" s="136"/>
    </row>
    <row r="136" spans="1:5" ht="15" x14ac:dyDescent="0.2">
      <c r="A136" s="378" t="s">
        <v>172</v>
      </c>
      <c r="B136" s="164">
        <f>SUM(B131:B135)</f>
        <v>0</v>
      </c>
      <c r="C136" s="411"/>
      <c r="D136" s="411"/>
      <c r="E136" s="133"/>
    </row>
    <row r="137" spans="1:5" ht="15" x14ac:dyDescent="0.2">
      <c r="A137" s="133"/>
      <c r="B137" s="133"/>
      <c r="C137" s="133"/>
      <c r="D137" s="168"/>
      <c r="E137" s="133"/>
    </row>
    <row r="138" spans="1:5" ht="25.5" customHeight="1" x14ac:dyDescent="0.2">
      <c r="A138" s="166" t="s">
        <v>175</v>
      </c>
      <c r="B138" s="162" t="s">
        <v>167</v>
      </c>
      <c r="C138" s="405" t="s">
        <v>179</v>
      </c>
      <c r="D138" s="406"/>
      <c r="E138" s="135"/>
    </row>
    <row r="139" spans="1:5" x14ac:dyDescent="0.2">
      <c r="A139" s="350" t="s">
        <v>86</v>
      </c>
      <c r="B139" s="176">
        <v>0</v>
      </c>
      <c r="C139" s="409" t="s">
        <v>24</v>
      </c>
      <c r="D139" s="410"/>
      <c r="E139" s="136"/>
    </row>
    <row r="140" spans="1:5" x14ac:dyDescent="0.2">
      <c r="A140" s="350" t="s">
        <v>87</v>
      </c>
      <c r="B140" s="176">
        <v>0</v>
      </c>
      <c r="C140" s="409" t="s">
        <v>24</v>
      </c>
      <c r="D140" s="410"/>
      <c r="E140" s="136"/>
    </row>
    <row r="141" spans="1:5" x14ac:dyDescent="0.2">
      <c r="A141" s="350" t="s">
        <v>88</v>
      </c>
      <c r="B141" s="176">
        <v>0</v>
      </c>
      <c r="C141" s="407" t="s">
        <v>27</v>
      </c>
      <c r="D141" s="407"/>
      <c r="E141" s="136"/>
    </row>
    <row r="142" spans="1:5" x14ac:dyDescent="0.2">
      <c r="A142" s="350" t="s">
        <v>89</v>
      </c>
      <c r="B142" s="176">
        <v>0</v>
      </c>
      <c r="C142" s="409" t="s">
        <v>213</v>
      </c>
      <c r="D142" s="410"/>
      <c r="E142" s="136"/>
    </row>
    <row r="143" spans="1:5" ht="13.5" thickBot="1" x14ac:dyDescent="0.25">
      <c r="A143" s="350" t="s">
        <v>90</v>
      </c>
      <c r="B143" s="175">
        <v>0</v>
      </c>
      <c r="C143" s="409" t="s">
        <v>27</v>
      </c>
      <c r="D143" s="410"/>
      <c r="E143" s="136"/>
    </row>
    <row r="144" spans="1:5" ht="15" x14ac:dyDescent="0.2">
      <c r="A144" s="349"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350" t="s">
        <v>86</v>
      </c>
      <c r="B147" s="78">
        <v>0</v>
      </c>
      <c r="C147" s="409" t="s">
        <v>24</v>
      </c>
      <c r="D147" s="410"/>
      <c r="E147" s="136"/>
    </row>
    <row r="148" spans="1:5" x14ac:dyDescent="0.2">
      <c r="A148" s="350" t="s">
        <v>87</v>
      </c>
      <c r="B148" s="78">
        <v>0</v>
      </c>
      <c r="C148" s="409" t="s">
        <v>24</v>
      </c>
      <c r="D148" s="410"/>
      <c r="E148" s="136"/>
    </row>
    <row r="149" spans="1:5" x14ac:dyDescent="0.2">
      <c r="A149" s="350" t="s">
        <v>88</v>
      </c>
      <c r="B149" s="78">
        <v>0</v>
      </c>
      <c r="C149" s="407" t="s">
        <v>27</v>
      </c>
      <c r="D149" s="407"/>
      <c r="E149" s="136"/>
    </row>
    <row r="150" spans="1:5" x14ac:dyDescent="0.2">
      <c r="A150" s="350" t="s">
        <v>89</v>
      </c>
      <c r="B150" s="78">
        <v>0</v>
      </c>
      <c r="C150" s="409" t="s">
        <v>213</v>
      </c>
      <c r="D150" s="410"/>
      <c r="E150" s="136"/>
    </row>
    <row r="151" spans="1:5" ht="13.5" thickBot="1" x14ac:dyDescent="0.25">
      <c r="A151" s="350" t="s">
        <v>90</v>
      </c>
      <c r="B151" s="165">
        <v>0</v>
      </c>
      <c r="C151" s="409" t="s">
        <v>27</v>
      </c>
      <c r="D151" s="410"/>
      <c r="E151" s="136"/>
    </row>
    <row r="152" spans="1:5" ht="15" x14ac:dyDescent="0.2">
      <c r="A152" s="349"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350" t="s">
        <v>86</v>
      </c>
      <c r="B155" s="176">
        <v>0</v>
      </c>
      <c r="C155" s="409" t="s">
        <v>24</v>
      </c>
      <c r="D155" s="410"/>
      <c r="E155" s="136"/>
    </row>
    <row r="156" spans="1:5" x14ac:dyDescent="0.2">
      <c r="A156" s="350" t="s">
        <v>87</v>
      </c>
      <c r="B156" s="176">
        <v>0</v>
      </c>
      <c r="C156" s="409" t="s">
        <v>24</v>
      </c>
      <c r="D156" s="410"/>
      <c r="E156" s="136"/>
    </row>
    <row r="157" spans="1:5" x14ac:dyDescent="0.2">
      <c r="A157" s="350" t="s">
        <v>88</v>
      </c>
      <c r="B157" s="176">
        <v>0</v>
      </c>
      <c r="C157" s="407" t="s">
        <v>27</v>
      </c>
      <c r="D157" s="407"/>
      <c r="E157" s="136"/>
    </row>
    <row r="158" spans="1:5" x14ac:dyDescent="0.2">
      <c r="A158" s="350" t="s">
        <v>89</v>
      </c>
      <c r="B158" s="176">
        <v>0</v>
      </c>
      <c r="C158" s="409" t="s">
        <v>213</v>
      </c>
      <c r="D158" s="410"/>
      <c r="E158" s="136"/>
    </row>
    <row r="159" spans="1:5" ht="13.5" thickBot="1" x14ac:dyDescent="0.25">
      <c r="A159" s="350" t="s">
        <v>90</v>
      </c>
      <c r="B159" s="175">
        <v>0</v>
      </c>
      <c r="C159" s="409" t="s">
        <v>27</v>
      </c>
      <c r="D159" s="410"/>
      <c r="E159" s="136"/>
    </row>
    <row r="160" spans="1:5" ht="15" x14ac:dyDescent="0.2">
      <c r="A160" s="349" t="s">
        <v>172</v>
      </c>
      <c r="B160" s="164">
        <f>SUM(B155:B159)</f>
        <v>0</v>
      </c>
      <c r="C160" s="411"/>
      <c r="D160" s="411"/>
      <c r="E160" s="133"/>
    </row>
    <row r="161" spans="1:6" ht="15" x14ac:dyDescent="0.2">
      <c r="A161" s="134"/>
      <c r="B161" s="151"/>
      <c r="C161" s="351"/>
      <c r="D161" s="351"/>
      <c r="E161" s="133"/>
    </row>
    <row r="162" spans="1:6" ht="25.5" customHeight="1" x14ac:dyDescent="0.2">
      <c r="A162" s="166" t="s">
        <v>177</v>
      </c>
      <c r="B162" s="162" t="s">
        <v>167</v>
      </c>
      <c r="C162" s="405" t="s">
        <v>232</v>
      </c>
      <c r="D162" s="406"/>
      <c r="E162" s="135"/>
    </row>
    <row r="163" spans="1:6" x14ac:dyDescent="0.2">
      <c r="A163" s="350" t="s">
        <v>86</v>
      </c>
      <c r="B163" s="78">
        <v>0</v>
      </c>
      <c r="C163" s="409" t="s">
        <v>24</v>
      </c>
      <c r="D163" s="410"/>
      <c r="E163" s="136"/>
    </row>
    <row r="164" spans="1:6" x14ac:dyDescent="0.2">
      <c r="A164" s="350" t="s">
        <v>87</v>
      </c>
      <c r="B164" s="78">
        <v>0</v>
      </c>
      <c r="C164" s="409" t="s">
        <v>24</v>
      </c>
      <c r="D164" s="410"/>
      <c r="E164" s="136"/>
    </row>
    <row r="165" spans="1:6" x14ac:dyDescent="0.2">
      <c r="A165" s="350" t="s">
        <v>88</v>
      </c>
      <c r="B165" s="78">
        <v>0</v>
      </c>
      <c r="C165" s="407" t="s">
        <v>27</v>
      </c>
      <c r="D165" s="407"/>
      <c r="E165" s="136"/>
    </row>
    <row r="166" spans="1:6" x14ac:dyDescent="0.2">
      <c r="A166" s="350" t="s">
        <v>89</v>
      </c>
      <c r="B166" s="78">
        <v>0</v>
      </c>
      <c r="C166" s="409" t="s">
        <v>213</v>
      </c>
      <c r="D166" s="410"/>
      <c r="E166" s="136"/>
    </row>
    <row r="167" spans="1:6" ht="13.5" thickBot="1" x14ac:dyDescent="0.25">
      <c r="A167" s="350" t="s">
        <v>90</v>
      </c>
      <c r="B167" s="175">
        <v>0</v>
      </c>
      <c r="C167" s="409" t="s">
        <v>27</v>
      </c>
      <c r="D167" s="410"/>
      <c r="E167" s="136"/>
    </row>
    <row r="168" spans="1:6" ht="15" x14ac:dyDescent="0.2">
      <c r="A168" s="349" t="s">
        <v>172</v>
      </c>
      <c r="B168" s="164">
        <f>SUM(B163:B167)</f>
        <v>0</v>
      </c>
      <c r="C168" s="411"/>
      <c r="D168" s="411"/>
      <c r="E168" s="133"/>
    </row>
    <row r="169" spans="1:6" ht="15" x14ac:dyDescent="0.2">
      <c r="A169" s="359"/>
      <c r="B169" s="151"/>
      <c r="C169" s="351"/>
      <c r="D169" s="351"/>
      <c r="E169" s="133"/>
    </row>
    <row r="170" spans="1:6" ht="25.5" customHeight="1" x14ac:dyDescent="0.2">
      <c r="A170" s="166" t="s">
        <v>178</v>
      </c>
      <c r="B170" s="162" t="s">
        <v>167</v>
      </c>
      <c r="C170" s="405" t="s">
        <v>232</v>
      </c>
      <c r="D170" s="406"/>
      <c r="E170" s="135"/>
    </row>
    <row r="171" spans="1:6" x14ac:dyDescent="0.2">
      <c r="A171" s="350" t="s">
        <v>86</v>
      </c>
      <c r="B171" s="78">
        <v>0</v>
      </c>
      <c r="C171" s="409" t="s">
        <v>24</v>
      </c>
      <c r="D171" s="410"/>
      <c r="E171" s="136"/>
    </row>
    <row r="172" spans="1:6" ht="13.5" thickBot="1" x14ac:dyDescent="0.25">
      <c r="A172" s="349" t="s">
        <v>91</v>
      </c>
      <c r="B172" s="165">
        <v>0</v>
      </c>
      <c r="C172" s="407" t="s">
        <v>33</v>
      </c>
      <c r="D172" s="407"/>
      <c r="E172" s="136"/>
    </row>
    <row r="173" spans="1:6" ht="15" x14ac:dyDescent="0.2">
      <c r="A173" s="349" t="s">
        <v>172</v>
      </c>
      <c r="B173" s="164">
        <f>SUM(B171:B172)</f>
        <v>0</v>
      </c>
      <c r="C173" s="411"/>
      <c r="D173" s="411"/>
      <c r="E173" s="133"/>
    </row>
    <row r="174" spans="1:6" ht="15" x14ac:dyDescent="0.2">
      <c r="A174" s="359"/>
      <c r="B174" s="151"/>
      <c r="C174" s="351"/>
      <c r="D174" s="351"/>
      <c r="E174" s="133"/>
    </row>
    <row r="175" spans="1:6" ht="25.5" customHeight="1" x14ac:dyDescent="0.2">
      <c r="A175" s="166" t="s">
        <v>180</v>
      </c>
      <c r="B175" s="349" t="s">
        <v>110</v>
      </c>
      <c r="C175" s="160" t="s">
        <v>167</v>
      </c>
      <c r="D175" s="352" t="s">
        <v>232</v>
      </c>
      <c r="E175" s="135"/>
      <c r="F175" s="135"/>
    </row>
    <row r="176" spans="1:6" x14ac:dyDescent="0.2">
      <c r="A176" s="349" t="s">
        <v>94</v>
      </c>
      <c r="B176" s="78"/>
      <c r="C176" s="78">
        <v>0</v>
      </c>
      <c r="D176" s="354" t="s">
        <v>41</v>
      </c>
      <c r="E176" s="136"/>
    </row>
    <row r="177" spans="1:5" x14ac:dyDescent="0.2">
      <c r="A177" s="349" t="s">
        <v>92</v>
      </c>
      <c r="B177" s="78"/>
      <c r="C177" s="78">
        <v>0</v>
      </c>
      <c r="D177" s="354" t="s">
        <v>78</v>
      </c>
      <c r="E177" s="136"/>
    </row>
    <row r="178" spans="1:5" x14ac:dyDescent="0.2">
      <c r="A178" s="349" t="s">
        <v>29</v>
      </c>
      <c r="B178" s="78"/>
      <c r="C178" s="78">
        <v>0</v>
      </c>
      <c r="D178" s="354" t="s">
        <v>29</v>
      </c>
      <c r="E178" s="136"/>
    </row>
    <row r="179" spans="1:5" ht="25.5" x14ac:dyDescent="0.2">
      <c r="A179" s="352" t="s">
        <v>181</v>
      </c>
      <c r="B179" s="78"/>
      <c r="C179" s="78">
        <v>0</v>
      </c>
      <c r="D179" s="354" t="s">
        <v>24</v>
      </c>
      <c r="E179" s="136"/>
    </row>
    <row r="180" spans="1:5" x14ac:dyDescent="0.2">
      <c r="A180" s="349" t="s">
        <v>93</v>
      </c>
      <c r="B180" s="78"/>
      <c r="C180" s="78">
        <v>0</v>
      </c>
      <c r="D180" s="354" t="s">
        <v>24</v>
      </c>
      <c r="E180" s="136"/>
    </row>
    <row r="181" spans="1:5" x14ac:dyDescent="0.2">
      <c r="A181" s="349" t="s">
        <v>32</v>
      </c>
      <c r="B181" s="78"/>
      <c r="C181" s="78">
        <v>0</v>
      </c>
      <c r="D181" s="354" t="s">
        <v>32</v>
      </c>
      <c r="E181" s="136"/>
    </row>
    <row r="182" spans="1:5" ht="13.5" thickBot="1" x14ac:dyDescent="0.25">
      <c r="A182" s="349" t="s">
        <v>243</v>
      </c>
      <c r="B182" s="78"/>
      <c r="C182" s="165">
        <v>0</v>
      </c>
      <c r="D182" s="354" t="s">
        <v>28</v>
      </c>
      <c r="E182" s="136"/>
    </row>
    <row r="183" spans="1:5" ht="15" x14ac:dyDescent="0.2">
      <c r="A183" s="133"/>
      <c r="B183" s="55" t="s">
        <v>172</v>
      </c>
      <c r="C183" s="54">
        <f>SUM(C176:C182)</f>
        <v>0</v>
      </c>
      <c r="D183" s="411"/>
      <c r="E183" s="411"/>
    </row>
    <row r="184" spans="1:5" ht="15" x14ac:dyDescent="0.2">
      <c r="A184" s="134"/>
      <c r="B184" s="151"/>
      <c r="C184" s="152"/>
      <c r="D184" s="351"/>
      <c r="E184" s="133"/>
    </row>
    <row r="185" spans="1:5" ht="15.75" thickBot="1" x14ac:dyDescent="0.25">
      <c r="A185" s="134"/>
      <c r="B185" s="54" t="s">
        <v>95</v>
      </c>
      <c r="C185" s="56">
        <f>SUM(C183,B173,B168,B160,B152,B112,B120,B128,B144)</f>
        <v>0</v>
      </c>
      <c r="D185" s="351"/>
      <c r="E185" s="133"/>
    </row>
    <row r="186" spans="1:5" ht="15.75" thickBot="1" x14ac:dyDescent="0.25">
      <c r="A186" s="134"/>
      <c r="B186" s="54" t="s">
        <v>182</v>
      </c>
      <c r="C186" s="57">
        <f>C185*$E$186</f>
        <v>0</v>
      </c>
      <c r="D186" s="156" t="s">
        <v>183</v>
      </c>
      <c r="E186" s="155">
        <v>0</v>
      </c>
    </row>
    <row r="187" spans="1:5" ht="15" x14ac:dyDescent="0.2">
      <c r="A187" s="134"/>
      <c r="B187" s="153"/>
      <c r="C187" s="154"/>
      <c r="D187" s="351"/>
      <c r="E187" s="149"/>
    </row>
    <row r="188" spans="1:5" ht="15.75" thickBot="1" x14ac:dyDescent="0.25">
      <c r="A188" s="134"/>
      <c r="B188" s="54" t="s">
        <v>184</v>
      </c>
      <c r="C188" s="58">
        <f>SUM(C185:C186)</f>
        <v>0</v>
      </c>
      <c r="D188" s="351"/>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355" t="s">
        <v>19</v>
      </c>
      <c r="B196" s="48">
        <f>E15</f>
        <v>0</v>
      </c>
      <c r="C196" s="133"/>
      <c r="D196" s="133"/>
      <c r="E196" s="133"/>
    </row>
    <row r="197" spans="1:5" x14ac:dyDescent="0.2">
      <c r="A197" s="355" t="s">
        <v>17</v>
      </c>
      <c r="B197" s="48">
        <f>E32</f>
        <v>0</v>
      </c>
      <c r="C197" s="133"/>
      <c r="D197" s="133"/>
      <c r="E197" s="133"/>
    </row>
    <row r="198" spans="1:5" x14ac:dyDescent="0.2">
      <c r="A198" s="355" t="s">
        <v>197</v>
      </c>
      <c r="B198" s="48">
        <f>E40</f>
        <v>0</v>
      </c>
      <c r="C198" s="133"/>
      <c r="D198" s="133"/>
      <c r="E198" s="133"/>
    </row>
    <row r="199" spans="1:5" x14ac:dyDescent="0.2">
      <c r="A199" s="355" t="s">
        <v>67</v>
      </c>
      <c r="B199" s="48">
        <f>E58</f>
        <v>0</v>
      </c>
      <c r="C199" s="133"/>
      <c r="D199" s="133"/>
      <c r="E199" s="133"/>
    </row>
    <row r="200" spans="1:5" x14ac:dyDescent="0.2">
      <c r="A200" s="355" t="s">
        <v>139</v>
      </c>
      <c r="B200" s="48">
        <f>E66</f>
        <v>0</v>
      </c>
      <c r="C200" s="133"/>
      <c r="D200" s="133"/>
      <c r="E200" s="133"/>
    </row>
    <row r="201" spans="1:5" x14ac:dyDescent="0.2">
      <c r="A201" s="355" t="s">
        <v>18</v>
      </c>
      <c r="B201" s="48">
        <f>E79</f>
        <v>0</v>
      </c>
      <c r="C201" s="133"/>
      <c r="D201" s="133"/>
      <c r="E201" s="133"/>
    </row>
    <row r="202" spans="1:5" x14ac:dyDescent="0.2">
      <c r="A202" s="355" t="s">
        <v>154</v>
      </c>
      <c r="B202" s="48">
        <f>E92</f>
        <v>0</v>
      </c>
      <c r="C202" s="133"/>
      <c r="D202" s="133"/>
      <c r="E202" s="133"/>
    </row>
    <row r="203" spans="1:5" x14ac:dyDescent="0.2">
      <c r="A203" s="355" t="s">
        <v>198</v>
      </c>
      <c r="B203" s="48">
        <f>E100</f>
        <v>0</v>
      </c>
      <c r="C203" s="133"/>
      <c r="D203" s="133"/>
      <c r="E203" s="133"/>
    </row>
    <row r="204" spans="1:5" ht="13.5" thickBot="1" x14ac:dyDescent="0.25">
      <c r="A204" s="355"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355"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vXxuA34xWOuuU2DFOZyBe3sqsdPzqbd58ZVGwfj+YEeR1aUbttkRYKkaveV1tHCDsVYARzX2oACvRzjqz6YQKA==" saltValue="7c6sXfcL3QpVS/NXxivcwA==" spinCount="100000" sheet="1" objects="1" scenarios="1" selectLockedCells="1"/>
  <mergeCells count="117">
    <mergeCell ref="C173:D173"/>
    <mergeCell ref="D183:E183"/>
    <mergeCell ref="A195:B195"/>
    <mergeCell ref="A206:B206"/>
    <mergeCell ref="C166:D166"/>
    <mergeCell ref="C167:D167"/>
    <mergeCell ref="C168:D168"/>
    <mergeCell ref="C170:D170"/>
    <mergeCell ref="C171:D171"/>
    <mergeCell ref="C172:D172"/>
    <mergeCell ref="C159:D159"/>
    <mergeCell ref="C160:D160"/>
    <mergeCell ref="C162:D162"/>
    <mergeCell ref="C163:D163"/>
    <mergeCell ref="C164:D164"/>
    <mergeCell ref="C165:D165"/>
    <mergeCell ref="C152:D152"/>
    <mergeCell ref="C154:D154"/>
    <mergeCell ref="C155:D155"/>
    <mergeCell ref="C156:D156"/>
    <mergeCell ref="C157:D157"/>
    <mergeCell ref="C158:D158"/>
    <mergeCell ref="C146:D146"/>
    <mergeCell ref="C147:D147"/>
    <mergeCell ref="C148:D148"/>
    <mergeCell ref="C149:D149"/>
    <mergeCell ref="C150:D150"/>
    <mergeCell ref="C151:D151"/>
    <mergeCell ref="C139:D139"/>
    <mergeCell ref="C140:D140"/>
    <mergeCell ref="C141:D141"/>
    <mergeCell ref="C142:D142"/>
    <mergeCell ref="C143:D143"/>
    <mergeCell ref="C144:D144"/>
    <mergeCell ref="C125:D125"/>
    <mergeCell ref="C126:D126"/>
    <mergeCell ref="C127:D127"/>
    <mergeCell ref="C128:D128"/>
    <mergeCell ref="C129:D129"/>
    <mergeCell ref="C138:D138"/>
    <mergeCell ref="C118:D118"/>
    <mergeCell ref="C119:D119"/>
    <mergeCell ref="C120:D120"/>
    <mergeCell ref="C122:D122"/>
    <mergeCell ref="C123:D123"/>
    <mergeCell ref="C124:D124"/>
    <mergeCell ref="C130:D130"/>
    <mergeCell ref="C131:D131"/>
    <mergeCell ref="C132:D132"/>
    <mergeCell ref="C133:D133"/>
    <mergeCell ref="C134:D134"/>
    <mergeCell ref="C135:D135"/>
    <mergeCell ref="C136:D136"/>
    <mergeCell ref="C112:D112"/>
    <mergeCell ref="C114:D114"/>
    <mergeCell ref="C115:D115"/>
    <mergeCell ref="C116:D116"/>
    <mergeCell ref="C117:D117"/>
    <mergeCell ref="B97:D97"/>
    <mergeCell ref="B98:D98"/>
    <mergeCell ref="B99:D99"/>
    <mergeCell ref="B105:D105"/>
    <mergeCell ref="C106:D106"/>
    <mergeCell ref="E106:E111"/>
    <mergeCell ref="C107:D107"/>
    <mergeCell ref="C108:D108"/>
    <mergeCell ref="C109:D109"/>
    <mergeCell ref="C110:D110"/>
    <mergeCell ref="B83:D83"/>
    <mergeCell ref="B90:D90"/>
    <mergeCell ref="B91:D91"/>
    <mergeCell ref="B94:D94"/>
    <mergeCell ref="B95:D95"/>
    <mergeCell ref="B96:D96"/>
    <mergeCell ref="C111:D111"/>
    <mergeCell ref="B70:D70"/>
    <mergeCell ref="B76:D76"/>
    <mergeCell ref="B77:D77"/>
    <mergeCell ref="B78:D78"/>
    <mergeCell ref="B81:D81"/>
    <mergeCell ref="B82:D82"/>
    <mergeCell ref="B62:D62"/>
    <mergeCell ref="B63:D63"/>
    <mergeCell ref="B64:D64"/>
    <mergeCell ref="B65:D65"/>
    <mergeCell ref="B68:D68"/>
    <mergeCell ref="B69:D69"/>
    <mergeCell ref="B54:D54"/>
    <mergeCell ref="B55:D55"/>
    <mergeCell ref="B56:D56"/>
    <mergeCell ref="B57:D57"/>
    <mergeCell ref="B60:D60"/>
    <mergeCell ref="B61:D61"/>
    <mergeCell ref="B48:D48"/>
    <mergeCell ref="B49:D49"/>
    <mergeCell ref="B50:D50"/>
    <mergeCell ref="B51:D51"/>
    <mergeCell ref="B52:D52"/>
    <mergeCell ref="B53:D53"/>
    <mergeCell ref="B45:D45"/>
    <mergeCell ref="B46:D46"/>
    <mergeCell ref="B47:D47"/>
    <mergeCell ref="B34:D34"/>
    <mergeCell ref="B35:D35"/>
    <mergeCell ref="B36:D36"/>
    <mergeCell ref="B37:D37"/>
    <mergeCell ref="B38:D38"/>
    <mergeCell ref="B39:D39"/>
    <mergeCell ref="B16:D16"/>
    <mergeCell ref="B17:D17"/>
    <mergeCell ref="B28:D28"/>
    <mergeCell ref="B29:D29"/>
    <mergeCell ref="B30:D30"/>
    <mergeCell ref="B31:D31"/>
    <mergeCell ref="B42:D42"/>
    <mergeCell ref="B43:D43"/>
    <mergeCell ref="B44:D4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5" man="1"/>
    <brk id="161" max="5" man="1"/>
    <brk id="193" max="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360" customWidth="1"/>
    <col min="2" max="2" width="23.5703125" style="360" customWidth="1"/>
    <col min="3" max="3" width="10.5703125" style="360" bestFit="1" customWidth="1"/>
    <col min="4" max="4" width="28.140625" style="360" bestFit="1" customWidth="1"/>
    <col min="5" max="5" width="12.28515625" style="360" customWidth="1"/>
    <col min="6" max="6" width="20.7109375" style="133" customWidth="1"/>
    <col min="7" max="7" width="13.7109375" style="137" customWidth="1"/>
    <col min="8" max="8" width="17.85546875" style="137" bestFit="1" customWidth="1"/>
    <col min="9" max="26" width="15.7109375" style="137" customWidth="1"/>
    <col min="27" max="16384" width="9.140625" style="360"/>
  </cols>
  <sheetData>
    <row r="1" spans="1:9" ht="15" x14ac:dyDescent="0.2">
      <c r="A1" s="177" t="s">
        <v>97</v>
      </c>
      <c r="B1" s="30"/>
      <c r="C1" s="180"/>
      <c r="D1" s="34" t="s">
        <v>162</v>
      </c>
      <c r="E1" s="35">
        <f>E102</f>
        <v>0</v>
      </c>
    </row>
    <row r="2" spans="1:9" ht="15" customHeight="1" thickBot="1" x14ac:dyDescent="0.25">
      <c r="A2" s="178" t="s">
        <v>96</v>
      </c>
      <c r="B2" s="30"/>
      <c r="C2" s="180"/>
      <c r="D2" s="36" t="s">
        <v>237</v>
      </c>
      <c r="E2" s="37">
        <f>C191</f>
        <v>0</v>
      </c>
      <c r="I2" s="138"/>
    </row>
    <row r="3" spans="1:9" ht="15" customHeight="1" thickBot="1" x14ac:dyDescent="0.25">
      <c r="A3" s="134" t="s">
        <v>209</v>
      </c>
      <c r="B3" s="186" t="s">
        <v>211</v>
      </c>
      <c r="C3" s="180"/>
      <c r="D3" s="36" t="s">
        <v>163</v>
      </c>
      <c r="E3" s="38">
        <f>E1-E2</f>
        <v>0</v>
      </c>
      <c r="I3" s="139"/>
    </row>
    <row r="4" spans="1:9" ht="15" customHeight="1" x14ac:dyDescent="0.2">
      <c r="A4" s="133"/>
      <c r="B4" s="133"/>
      <c r="C4" s="180"/>
      <c r="D4" s="180"/>
      <c r="E4" s="180"/>
    </row>
    <row r="5" spans="1:9" ht="15" customHeight="1" x14ac:dyDescent="0.2">
      <c r="A5" s="178" t="s">
        <v>161</v>
      </c>
      <c r="B5" s="133"/>
      <c r="C5" s="180"/>
      <c r="D5" s="180"/>
      <c r="E5" s="180"/>
    </row>
    <row r="6" spans="1:9" ht="15" x14ac:dyDescent="0.2">
      <c r="A6" s="133"/>
      <c r="B6" s="133"/>
      <c r="C6" s="181"/>
      <c r="D6" s="168"/>
      <c r="E6" s="181"/>
    </row>
    <row r="7" spans="1:9" ht="30" x14ac:dyDescent="0.2">
      <c r="A7" s="173" t="s">
        <v>81</v>
      </c>
      <c r="B7" s="173" t="s">
        <v>105</v>
      </c>
      <c r="C7" s="182" t="s">
        <v>101</v>
      </c>
      <c r="D7" s="345" t="s">
        <v>333</v>
      </c>
      <c r="E7" s="182" t="s">
        <v>103</v>
      </c>
      <c r="F7" s="135"/>
      <c r="G7" s="140"/>
    </row>
    <row r="8" spans="1:9" ht="15" x14ac:dyDescent="0.2">
      <c r="A8" s="169" t="s">
        <v>111</v>
      </c>
      <c r="B8" s="30"/>
      <c r="C8" s="30">
        <v>0</v>
      </c>
      <c r="D8" s="31"/>
      <c r="E8" s="40">
        <f>C8*D8</f>
        <v>0</v>
      </c>
      <c r="F8" s="134"/>
      <c r="G8" s="141"/>
    </row>
    <row r="9" spans="1:9" ht="15" x14ac:dyDescent="0.2">
      <c r="A9" s="169" t="s">
        <v>112</v>
      </c>
      <c r="B9" s="32"/>
      <c r="C9" s="30">
        <v>0</v>
      </c>
      <c r="D9" s="31"/>
      <c r="E9" s="40">
        <f t="shared" ref="E9:E14" si="0">C9*D9</f>
        <v>0</v>
      </c>
    </row>
    <row r="10" spans="1:9" ht="15" x14ac:dyDescent="0.2">
      <c r="A10" s="169" t="s">
        <v>98</v>
      </c>
      <c r="B10" s="32"/>
      <c r="C10" s="30">
        <v>0</v>
      </c>
      <c r="D10" s="31"/>
      <c r="E10" s="40">
        <f t="shared" si="0"/>
        <v>0</v>
      </c>
    </row>
    <row r="11" spans="1:9" ht="15" x14ac:dyDescent="0.2">
      <c r="A11" s="169" t="s">
        <v>99</v>
      </c>
      <c r="B11" s="32"/>
      <c r="C11" s="30">
        <v>0</v>
      </c>
      <c r="D11" s="31"/>
      <c r="E11" s="40">
        <f t="shared" si="0"/>
        <v>0</v>
      </c>
    </row>
    <row r="12" spans="1:9" ht="15" x14ac:dyDescent="0.2">
      <c r="A12" s="169" t="s">
        <v>100</v>
      </c>
      <c r="B12" s="32"/>
      <c r="C12" s="30">
        <v>0</v>
      </c>
      <c r="D12" s="31"/>
      <c r="E12" s="40">
        <f t="shared" si="0"/>
        <v>0</v>
      </c>
    </row>
    <row r="13" spans="1:9" ht="15" x14ac:dyDescent="0.2">
      <c r="A13" s="169" t="s">
        <v>346</v>
      </c>
      <c r="B13" s="32"/>
      <c r="C13" s="30">
        <v>0</v>
      </c>
      <c r="D13" s="31"/>
      <c r="E13" s="40">
        <f t="shared" si="0"/>
        <v>0</v>
      </c>
    </row>
    <row r="14" spans="1:9" ht="15.75" thickBot="1" x14ac:dyDescent="0.25">
      <c r="A14" s="169" t="s">
        <v>347</v>
      </c>
      <c r="B14" s="32"/>
      <c r="C14" s="30">
        <v>0</v>
      </c>
      <c r="D14" s="31"/>
      <c r="E14" s="46">
        <f t="shared" si="0"/>
        <v>0</v>
      </c>
    </row>
    <row r="15" spans="1:9" ht="15" x14ac:dyDescent="0.2">
      <c r="A15" s="169"/>
      <c r="B15" s="169"/>
      <c r="C15" s="171"/>
      <c r="D15" s="47" t="s">
        <v>190</v>
      </c>
      <c r="E15" s="40">
        <f>SUM(E8:E14)</f>
        <v>0</v>
      </c>
    </row>
    <row r="16" spans="1:9" ht="25.5" x14ac:dyDescent="0.2">
      <c r="A16" s="173" t="s">
        <v>17</v>
      </c>
      <c r="B16" s="400" t="s">
        <v>110</v>
      </c>
      <c r="C16" s="400"/>
      <c r="D16" s="400"/>
      <c r="E16" s="174" t="s">
        <v>113</v>
      </c>
      <c r="F16" s="135"/>
      <c r="G16" s="140"/>
    </row>
    <row r="17" spans="1:7" ht="28.5" customHeight="1" x14ac:dyDescent="0.2">
      <c r="A17" s="169" t="s">
        <v>104</v>
      </c>
      <c r="B17" s="401" t="s">
        <v>452</v>
      </c>
      <c r="C17" s="402"/>
      <c r="D17" s="402"/>
      <c r="E17" s="30">
        <v>0</v>
      </c>
      <c r="F17" s="134"/>
      <c r="G17" s="141"/>
    </row>
    <row r="18" spans="1:7" x14ac:dyDescent="0.2">
      <c r="A18" s="169" t="s">
        <v>106</v>
      </c>
      <c r="B18" s="380"/>
      <c r="C18" s="381"/>
      <c r="D18" s="381"/>
      <c r="E18" s="30">
        <v>0</v>
      </c>
      <c r="F18" s="134"/>
      <c r="G18" s="141"/>
    </row>
    <row r="19" spans="1:7" x14ac:dyDescent="0.2">
      <c r="A19" s="169" t="s">
        <v>107</v>
      </c>
      <c r="B19" s="380"/>
      <c r="C19" s="381"/>
      <c r="D19" s="381"/>
      <c r="E19" s="30">
        <v>0</v>
      </c>
      <c r="F19" s="134"/>
      <c r="G19" s="141"/>
    </row>
    <row r="20" spans="1:7" x14ac:dyDescent="0.2">
      <c r="A20" s="169" t="s">
        <v>108</v>
      </c>
      <c r="B20" s="380"/>
      <c r="C20" s="381"/>
      <c r="D20" s="381"/>
      <c r="E20" s="30">
        <v>0</v>
      </c>
      <c r="F20" s="134"/>
      <c r="G20" s="141"/>
    </row>
    <row r="21" spans="1:7" x14ac:dyDescent="0.2">
      <c r="A21" s="169" t="s">
        <v>109</v>
      </c>
      <c r="B21" s="380"/>
      <c r="C21" s="381"/>
      <c r="D21" s="381"/>
      <c r="E21" s="30">
        <v>0</v>
      </c>
      <c r="F21" s="134"/>
      <c r="G21" s="141"/>
    </row>
    <row r="22" spans="1:7" x14ac:dyDescent="0.2">
      <c r="A22" s="169" t="s">
        <v>468</v>
      </c>
      <c r="B22" s="380"/>
      <c r="C22" s="381"/>
      <c r="D22" s="381"/>
      <c r="E22" s="30">
        <v>0</v>
      </c>
      <c r="F22" s="134"/>
      <c r="G22" s="141"/>
    </row>
    <row r="23" spans="1:7" x14ac:dyDescent="0.2">
      <c r="A23" s="169" t="s">
        <v>469</v>
      </c>
      <c r="B23" s="380"/>
      <c r="C23" s="381"/>
      <c r="D23" s="381"/>
      <c r="E23" s="30">
        <v>0</v>
      </c>
      <c r="F23" s="134"/>
      <c r="G23" s="141"/>
    </row>
    <row r="24" spans="1:7" x14ac:dyDescent="0.2">
      <c r="A24" s="169" t="s">
        <v>470</v>
      </c>
      <c r="B24" s="380"/>
      <c r="C24" s="381"/>
      <c r="D24" s="381"/>
      <c r="E24" s="30">
        <v>0</v>
      </c>
      <c r="F24" s="134"/>
      <c r="G24" s="141"/>
    </row>
    <row r="25" spans="1:7" x14ac:dyDescent="0.2">
      <c r="A25" s="169" t="s">
        <v>471</v>
      </c>
      <c r="B25" s="380"/>
      <c r="C25" s="381"/>
      <c r="D25" s="381"/>
      <c r="E25" s="30">
        <v>0</v>
      </c>
      <c r="F25" s="134"/>
      <c r="G25" s="141"/>
    </row>
    <row r="26" spans="1:7" x14ac:dyDescent="0.2">
      <c r="A26" s="169" t="s">
        <v>472</v>
      </c>
      <c r="B26" s="380"/>
      <c r="C26" s="381"/>
      <c r="D26" s="381"/>
      <c r="E26" s="30">
        <v>0</v>
      </c>
      <c r="F26" s="134"/>
      <c r="G26" s="141"/>
    </row>
    <row r="27" spans="1:7" x14ac:dyDescent="0.2">
      <c r="A27" s="169" t="s">
        <v>473</v>
      </c>
      <c r="B27" s="380"/>
      <c r="C27" s="381"/>
      <c r="D27" s="381"/>
      <c r="E27" s="30">
        <v>0</v>
      </c>
      <c r="F27" s="134"/>
      <c r="G27" s="141"/>
    </row>
    <row r="28" spans="1:7" ht="15" customHeight="1" x14ac:dyDescent="0.2">
      <c r="A28" s="169" t="s">
        <v>474</v>
      </c>
      <c r="B28" s="403"/>
      <c r="C28" s="403"/>
      <c r="D28" s="403"/>
      <c r="E28" s="30">
        <v>0</v>
      </c>
    </row>
    <row r="29" spans="1:7" ht="15" customHeight="1" x14ac:dyDescent="0.2">
      <c r="A29" s="169" t="s">
        <v>475</v>
      </c>
      <c r="B29" s="403"/>
      <c r="C29" s="403"/>
      <c r="D29" s="403"/>
      <c r="E29" s="30">
        <v>0</v>
      </c>
    </row>
    <row r="30" spans="1:7" ht="15" customHeight="1" x14ac:dyDescent="0.2">
      <c r="A30" s="169" t="s">
        <v>476</v>
      </c>
      <c r="B30" s="403"/>
      <c r="C30" s="403"/>
      <c r="D30" s="403"/>
      <c r="E30" s="30">
        <v>0</v>
      </c>
    </row>
    <row r="31" spans="1:7" ht="15" customHeight="1" thickBot="1" x14ac:dyDescent="0.25">
      <c r="A31" s="169" t="s">
        <v>477</v>
      </c>
      <c r="B31" s="403"/>
      <c r="C31" s="403"/>
      <c r="D31" s="403"/>
      <c r="E31" s="33">
        <v>0</v>
      </c>
    </row>
    <row r="32" spans="1:7" ht="15" customHeight="1" x14ac:dyDescent="0.2">
      <c r="A32" s="169"/>
      <c r="B32" s="348"/>
      <c r="C32" s="3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348"/>
      <c r="C40" s="348"/>
      <c r="D40" s="41" t="s">
        <v>137</v>
      </c>
      <c r="E40" s="42">
        <f>SUM(E35:E39)</f>
        <v>0</v>
      </c>
    </row>
    <row r="41" spans="1:7" x14ac:dyDescent="0.2">
      <c r="A41" s="169"/>
      <c r="B41" s="348"/>
      <c r="C41" s="348"/>
      <c r="D41" s="3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3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7" ht="15" customHeight="1" thickBot="1" x14ac:dyDescent="0.25">
      <c r="A65" s="169" t="s">
        <v>144</v>
      </c>
      <c r="B65" s="403"/>
      <c r="C65" s="403"/>
      <c r="D65" s="403"/>
      <c r="E65" s="33">
        <v>0</v>
      </c>
    </row>
    <row r="66" spans="1:7" ht="15" customHeight="1" x14ac:dyDescent="0.2">
      <c r="A66" s="169"/>
      <c r="B66" s="348"/>
      <c r="C66" s="348"/>
      <c r="D66" s="41" t="s">
        <v>145</v>
      </c>
      <c r="E66" s="42">
        <f>SUM(E61:E65)</f>
        <v>0</v>
      </c>
    </row>
    <row r="67" spans="1:7" ht="15" x14ac:dyDescent="0.2">
      <c r="A67" s="169"/>
      <c r="B67" s="169"/>
      <c r="C67" s="171"/>
      <c r="D67" s="168"/>
      <c r="E67" s="172"/>
    </row>
    <row r="68" spans="1:7" ht="25.5" x14ac:dyDescent="0.2">
      <c r="A68" s="173" t="s">
        <v>18</v>
      </c>
      <c r="B68" s="400" t="s">
        <v>110</v>
      </c>
      <c r="C68" s="400"/>
      <c r="D68" s="400"/>
      <c r="E68" s="174" t="s">
        <v>113</v>
      </c>
      <c r="F68" s="135"/>
      <c r="G68" s="140"/>
    </row>
    <row r="69" spans="1:7" x14ac:dyDescent="0.2">
      <c r="A69" s="169" t="s">
        <v>146</v>
      </c>
      <c r="B69" s="401" t="s">
        <v>152</v>
      </c>
      <c r="C69" s="402"/>
      <c r="D69" s="402"/>
      <c r="E69" s="30">
        <v>0</v>
      </c>
      <c r="F69" s="136"/>
      <c r="G69" s="141"/>
    </row>
    <row r="70" spans="1:7" ht="15" customHeight="1" x14ac:dyDescent="0.2">
      <c r="A70" s="169" t="s">
        <v>147</v>
      </c>
      <c r="B70" s="403"/>
      <c r="C70" s="403"/>
      <c r="D70" s="403"/>
      <c r="E70" s="30">
        <v>0</v>
      </c>
    </row>
    <row r="71" spans="1:7" ht="15" customHeight="1" x14ac:dyDescent="0.2">
      <c r="A71" s="169" t="s">
        <v>148</v>
      </c>
      <c r="B71" s="382"/>
      <c r="C71" s="382"/>
      <c r="D71" s="382"/>
      <c r="E71" s="30">
        <v>0</v>
      </c>
    </row>
    <row r="72" spans="1:7" ht="15" customHeight="1" x14ac:dyDescent="0.2">
      <c r="A72" s="169" t="s">
        <v>149</v>
      </c>
      <c r="B72" s="382"/>
      <c r="C72" s="382"/>
      <c r="D72" s="382"/>
      <c r="E72" s="30">
        <v>0</v>
      </c>
    </row>
    <row r="73" spans="1:7" ht="15" customHeight="1" x14ac:dyDescent="0.2">
      <c r="A73" s="169" t="s">
        <v>150</v>
      </c>
      <c r="B73" s="382"/>
      <c r="C73" s="382"/>
      <c r="D73" s="382"/>
      <c r="E73" s="30">
        <v>0</v>
      </c>
    </row>
    <row r="74" spans="1:7" ht="15" customHeight="1" x14ac:dyDescent="0.2">
      <c r="A74" s="169" t="s">
        <v>151</v>
      </c>
      <c r="B74" s="382"/>
      <c r="C74" s="382"/>
      <c r="D74" s="382"/>
      <c r="E74" s="30">
        <v>0</v>
      </c>
    </row>
    <row r="75" spans="1:7" ht="15" customHeight="1" x14ac:dyDescent="0.2">
      <c r="A75" s="169" t="s">
        <v>155</v>
      </c>
      <c r="B75" s="382"/>
      <c r="C75" s="382"/>
      <c r="D75" s="382"/>
      <c r="E75" s="30">
        <v>0</v>
      </c>
    </row>
    <row r="76" spans="1:7" ht="15" customHeight="1" x14ac:dyDescent="0.2">
      <c r="A76" s="169" t="s">
        <v>156</v>
      </c>
      <c r="B76" s="403"/>
      <c r="C76" s="403"/>
      <c r="D76" s="403"/>
      <c r="E76" s="30">
        <v>0</v>
      </c>
    </row>
    <row r="77" spans="1:7" ht="15" customHeight="1" x14ac:dyDescent="0.2">
      <c r="A77" s="169" t="s">
        <v>157</v>
      </c>
      <c r="B77" s="403"/>
      <c r="C77" s="403"/>
      <c r="D77" s="403"/>
      <c r="E77" s="30">
        <v>0</v>
      </c>
    </row>
    <row r="78" spans="1:7" ht="15" customHeight="1" thickBot="1" x14ac:dyDescent="0.25">
      <c r="A78" s="169" t="s">
        <v>158</v>
      </c>
      <c r="B78" s="403"/>
      <c r="C78" s="403"/>
      <c r="D78" s="403"/>
      <c r="E78" s="33">
        <v>0</v>
      </c>
    </row>
    <row r="79" spans="1:7" ht="15" customHeight="1" x14ac:dyDescent="0.2">
      <c r="A79" s="169"/>
      <c r="B79" s="348"/>
      <c r="C79" s="348"/>
      <c r="D79" s="41" t="s">
        <v>191</v>
      </c>
      <c r="E79" s="42">
        <f>SUM(E69:E78)</f>
        <v>0</v>
      </c>
    </row>
    <row r="80" spans="1:7" ht="15" customHeight="1" x14ac:dyDescent="0.2">
      <c r="A80" s="169"/>
      <c r="B80" s="348"/>
      <c r="C80" s="348"/>
      <c r="D80" s="3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6" ht="15" customHeight="1" x14ac:dyDescent="0.2">
      <c r="A97" s="169" t="s">
        <v>148</v>
      </c>
      <c r="B97" s="403"/>
      <c r="C97" s="403"/>
      <c r="D97" s="403"/>
      <c r="E97" s="30">
        <v>0</v>
      </c>
    </row>
    <row r="98" spans="1:6" ht="15" customHeight="1" x14ac:dyDescent="0.2">
      <c r="A98" s="169" t="s">
        <v>149</v>
      </c>
      <c r="B98" s="403"/>
      <c r="C98" s="403"/>
      <c r="D98" s="403"/>
      <c r="E98" s="30">
        <v>0</v>
      </c>
    </row>
    <row r="99" spans="1:6" ht="15" customHeight="1" thickBot="1" x14ac:dyDescent="0.25">
      <c r="A99" s="169" t="s">
        <v>150</v>
      </c>
      <c r="B99" s="403"/>
      <c r="C99" s="403"/>
      <c r="D99" s="403"/>
      <c r="E99" s="33">
        <v>0</v>
      </c>
    </row>
    <row r="100" spans="1:6" ht="15" customHeight="1" x14ac:dyDescent="0.2">
      <c r="A100" s="169"/>
      <c r="B100" s="348"/>
      <c r="C100" s="348"/>
      <c r="D100" s="41" t="s">
        <v>193</v>
      </c>
      <c r="E100" s="42">
        <f>SUM(E95:E99)</f>
        <v>0</v>
      </c>
    </row>
    <row r="101" spans="1:6" x14ac:dyDescent="0.2">
      <c r="A101" s="133"/>
      <c r="B101" s="133"/>
      <c r="C101" s="133"/>
      <c r="D101" s="133"/>
      <c r="E101" s="133"/>
    </row>
    <row r="102" spans="1:6" x14ac:dyDescent="0.2">
      <c r="A102" s="133"/>
      <c r="B102" s="133"/>
      <c r="C102" s="133"/>
      <c r="D102" s="43" t="s">
        <v>20</v>
      </c>
      <c r="E102" s="44">
        <f>SUM(E100,E92,E79,E66,E58,E40,E32,E15)</f>
        <v>0</v>
      </c>
    </row>
    <row r="103" spans="1:6" x14ac:dyDescent="0.2">
      <c r="A103" s="133"/>
      <c r="B103" s="133"/>
      <c r="C103" s="133"/>
      <c r="D103" s="133"/>
      <c r="E103" s="133"/>
    </row>
    <row r="104" spans="1:6" x14ac:dyDescent="0.2">
      <c r="A104" s="39" t="s">
        <v>164</v>
      </c>
      <c r="B104" s="133"/>
      <c r="C104" s="133"/>
      <c r="D104" s="133"/>
      <c r="E104" s="133"/>
    </row>
    <row r="105" spans="1:6" ht="15" x14ac:dyDescent="0.2">
      <c r="A105" s="133"/>
      <c r="B105" s="404"/>
      <c r="C105" s="404"/>
      <c r="D105" s="404"/>
      <c r="E105" s="133"/>
    </row>
    <row r="106" spans="1:6" ht="26.25" customHeight="1" x14ac:dyDescent="0.2">
      <c r="A106" s="166" t="s">
        <v>165</v>
      </c>
      <c r="B106" s="162" t="s">
        <v>167</v>
      </c>
      <c r="C106" s="405" t="s">
        <v>232</v>
      </c>
      <c r="D106" s="406"/>
      <c r="E106" s="399" t="s">
        <v>166</v>
      </c>
      <c r="F106" s="135"/>
    </row>
    <row r="107" spans="1:6" x14ac:dyDescent="0.2">
      <c r="A107" s="350" t="s">
        <v>82</v>
      </c>
      <c r="B107" s="78">
        <v>0</v>
      </c>
      <c r="C107" s="407" t="s">
        <v>27</v>
      </c>
      <c r="D107" s="408"/>
      <c r="E107" s="399"/>
    </row>
    <row r="108" spans="1:6" ht="29.25" customHeight="1" x14ac:dyDescent="0.2">
      <c r="A108" s="353" t="s">
        <v>336</v>
      </c>
      <c r="B108" s="78">
        <v>0</v>
      </c>
      <c r="C108" s="407" t="s">
        <v>27</v>
      </c>
      <c r="D108" s="408"/>
      <c r="E108" s="399"/>
    </row>
    <row r="109" spans="1:6" x14ac:dyDescent="0.2">
      <c r="A109" s="350" t="s">
        <v>83</v>
      </c>
      <c r="B109" s="78">
        <v>0</v>
      </c>
      <c r="C109" s="407" t="s">
        <v>36</v>
      </c>
      <c r="D109" s="408"/>
      <c r="E109" s="399"/>
    </row>
    <row r="110" spans="1:6" ht="25.5" x14ac:dyDescent="0.2">
      <c r="A110" s="353" t="s">
        <v>84</v>
      </c>
      <c r="B110" s="78">
        <v>0</v>
      </c>
      <c r="C110" s="407" t="s">
        <v>27</v>
      </c>
      <c r="D110" s="408"/>
      <c r="E110" s="399"/>
    </row>
    <row r="111" spans="1:6" ht="13.5" thickBot="1" x14ac:dyDescent="0.25">
      <c r="A111" s="350" t="s">
        <v>85</v>
      </c>
      <c r="B111" s="175">
        <v>0</v>
      </c>
      <c r="C111" s="407" t="s">
        <v>32</v>
      </c>
      <c r="D111" s="408"/>
      <c r="E111" s="399"/>
    </row>
    <row r="112" spans="1:6" ht="15" x14ac:dyDescent="0.2">
      <c r="A112" s="349" t="s">
        <v>172</v>
      </c>
      <c r="B112" s="164">
        <f>SUM(B107:B111)</f>
        <v>0</v>
      </c>
      <c r="C112" s="411"/>
      <c r="D112" s="411"/>
      <c r="E112" s="133"/>
    </row>
    <row r="113" spans="1:5" ht="15" x14ac:dyDescent="0.2">
      <c r="A113" s="134"/>
      <c r="B113" s="151"/>
      <c r="C113" s="351"/>
      <c r="D113" s="351"/>
      <c r="E113" s="133"/>
    </row>
    <row r="114" spans="1:5" ht="25.5" customHeight="1" x14ac:dyDescent="0.2">
      <c r="A114" s="166" t="s">
        <v>173</v>
      </c>
      <c r="B114" s="162" t="s">
        <v>167</v>
      </c>
      <c r="C114" s="405" t="s">
        <v>232</v>
      </c>
      <c r="D114" s="406"/>
      <c r="E114" s="135"/>
    </row>
    <row r="115" spans="1:5" x14ac:dyDescent="0.2">
      <c r="A115" s="350" t="s">
        <v>86</v>
      </c>
      <c r="B115" s="78">
        <v>0</v>
      </c>
      <c r="C115" s="409" t="s">
        <v>24</v>
      </c>
      <c r="D115" s="410"/>
      <c r="E115" s="136"/>
    </row>
    <row r="116" spans="1:5" x14ac:dyDescent="0.2">
      <c r="A116" s="350" t="s">
        <v>87</v>
      </c>
      <c r="B116" s="78">
        <v>0</v>
      </c>
      <c r="C116" s="409" t="s">
        <v>24</v>
      </c>
      <c r="D116" s="410"/>
      <c r="E116" s="136"/>
    </row>
    <row r="117" spans="1:5" x14ac:dyDescent="0.2">
      <c r="A117" s="350" t="s">
        <v>88</v>
      </c>
      <c r="B117" s="78">
        <v>0</v>
      </c>
      <c r="C117" s="407" t="s">
        <v>27</v>
      </c>
      <c r="D117" s="407"/>
      <c r="E117" s="136"/>
    </row>
    <row r="118" spans="1:5" x14ac:dyDescent="0.2">
      <c r="A118" s="350" t="s">
        <v>89</v>
      </c>
      <c r="B118" s="78">
        <v>0</v>
      </c>
      <c r="C118" s="409" t="s">
        <v>213</v>
      </c>
      <c r="D118" s="410"/>
      <c r="E118" s="136"/>
    </row>
    <row r="119" spans="1:5" ht="13.5" thickBot="1" x14ac:dyDescent="0.25">
      <c r="A119" s="350" t="s">
        <v>90</v>
      </c>
      <c r="B119" s="175">
        <v>0</v>
      </c>
      <c r="C119" s="409" t="s">
        <v>27</v>
      </c>
      <c r="D119" s="410"/>
      <c r="E119" s="136"/>
    </row>
    <row r="120" spans="1:5" ht="15" x14ac:dyDescent="0.2">
      <c r="A120" s="349" t="s">
        <v>172</v>
      </c>
      <c r="B120" s="164">
        <f>SUM(B115:B119)</f>
        <v>0</v>
      </c>
      <c r="C120" s="411"/>
      <c r="D120" s="411"/>
      <c r="E120" s="133"/>
    </row>
    <row r="121" spans="1:5" ht="15" x14ac:dyDescent="0.2">
      <c r="A121" s="134"/>
      <c r="B121" s="151"/>
      <c r="C121" s="351"/>
      <c r="D121" s="351"/>
      <c r="E121" s="133"/>
    </row>
    <row r="122" spans="1:5" ht="25.5" customHeight="1" x14ac:dyDescent="0.2">
      <c r="A122" s="166" t="s">
        <v>174</v>
      </c>
      <c r="B122" s="162" t="s">
        <v>167</v>
      </c>
      <c r="C122" s="405" t="s">
        <v>232</v>
      </c>
      <c r="D122" s="406"/>
      <c r="E122" s="135"/>
    </row>
    <row r="123" spans="1:5" x14ac:dyDescent="0.2">
      <c r="A123" s="350" t="s">
        <v>86</v>
      </c>
      <c r="B123" s="78">
        <v>0</v>
      </c>
      <c r="C123" s="409" t="s">
        <v>24</v>
      </c>
      <c r="D123" s="410"/>
      <c r="E123" s="136"/>
    </row>
    <row r="124" spans="1:5" x14ac:dyDescent="0.2">
      <c r="A124" s="350" t="s">
        <v>87</v>
      </c>
      <c r="B124" s="78">
        <v>0</v>
      </c>
      <c r="C124" s="409" t="s">
        <v>24</v>
      </c>
      <c r="D124" s="410"/>
      <c r="E124" s="136"/>
    </row>
    <row r="125" spans="1:5" x14ac:dyDescent="0.2">
      <c r="A125" s="350" t="s">
        <v>88</v>
      </c>
      <c r="B125" s="78">
        <v>0</v>
      </c>
      <c r="C125" s="407" t="s">
        <v>27</v>
      </c>
      <c r="D125" s="407"/>
      <c r="E125" s="136"/>
    </row>
    <row r="126" spans="1:5" x14ac:dyDescent="0.2">
      <c r="A126" s="350" t="s">
        <v>89</v>
      </c>
      <c r="B126" s="78">
        <v>0</v>
      </c>
      <c r="C126" s="409" t="s">
        <v>213</v>
      </c>
      <c r="D126" s="410"/>
      <c r="E126" s="136"/>
    </row>
    <row r="127" spans="1:5" ht="13.5" thickBot="1" x14ac:dyDescent="0.25">
      <c r="A127" s="350" t="s">
        <v>90</v>
      </c>
      <c r="B127" s="175">
        <v>0</v>
      </c>
      <c r="C127" s="409" t="s">
        <v>27</v>
      </c>
      <c r="D127" s="410"/>
      <c r="E127" s="136"/>
    </row>
    <row r="128" spans="1:5" ht="15" x14ac:dyDescent="0.2">
      <c r="A128" s="349" t="s">
        <v>172</v>
      </c>
      <c r="B128" s="164">
        <f>SUM(B123:B127)</f>
        <v>0</v>
      </c>
      <c r="C128" s="411"/>
      <c r="D128" s="411"/>
      <c r="E128" s="133"/>
    </row>
    <row r="129" spans="1:5" ht="15" x14ac:dyDescent="0.2">
      <c r="A129" s="133"/>
      <c r="B129" s="151"/>
      <c r="C129" s="411"/>
      <c r="D129" s="411"/>
      <c r="E129" s="133"/>
    </row>
    <row r="130" spans="1:5" ht="25.5" customHeight="1" x14ac:dyDescent="0.2">
      <c r="A130" s="166" t="s">
        <v>478</v>
      </c>
      <c r="B130" s="162" t="s">
        <v>167</v>
      </c>
      <c r="C130" s="405" t="s">
        <v>179</v>
      </c>
      <c r="D130" s="406"/>
      <c r="E130" s="135"/>
    </row>
    <row r="131" spans="1:5" x14ac:dyDescent="0.2">
      <c r="A131" s="379" t="s">
        <v>86</v>
      </c>
      <c r="B131" s="176">
        <v>0</v>
      </c>
      <c r="C131" s="409" t="s">
        <v>24</v>
      </c>
      <c r="D131" s="410"/>
      <c r="E131" s="136"/>
    </row>
    <row r="132" spans="1:5" x14ac:dyDescent="0.2">
      <c r="A132" s="379" t="s">
        <v>87</v>
      </c>
      <c r="B132" s="176">
        <v>0</v>
      </c>
      <c r="C132" s="409" t="s">
        <v>24</v>
      </c>
      <c r="D132" s="410"/>
      <c r="E132" s="136"/>
    </row>
    <row r="133" spans="1:5" x14ac:dyDescent="0.2">
      <c r="A133" s="379" t="s">
        <v>88</v>
      </c>
      <c r="B133" s="176">
        <v>0</v>
      </c>
      <c r="C133" s="407" t="s">
        <v>27</v>
      </c>
      <c r="D133" s="407"/>
      <c r="E133" s="136"/>
    </row>
    <row r="134" spans="1:5" x14ac:dyDescent="0.2">
      <c r="A134" s="379" t="s">
        <v>89</v>
      </c>
      <c r="B134" s="176">
        <v>0</v>
      </c>
      <c r="C134" s="409" t="s">
        <v>213</v>
      </c>
      <c r="D134" s="410"/>
      <c r="E134" s="136"/>
    </row>
    <row r="135" spans="1:5" ht="13.5" thickBot="1" x14ac:dyDescent="0.25">
      <c r="A135" s="379" t="s">
        <v>90</v>
      </c>
      <c r="B135" s="175">
        <v>0</v>
      </c>
      <c r="C135" s="409" t="s">
        <v>27</v>
      </c>
      <c r="D135" s="410"/>
      <c r="E135" s="136"/>
    </row>
    <row r="136" spans="1:5" ht="15" x14ac:dyDescent="0.2">
      <c r="A136" s="378" t="s">
        <v>172</v>
      </c>
      <c r="B136" s="164">
        <f>SUM(B131:B135)</f>
        <v>0</v>
      </c>
      <c r="C136" s="411"/>
      <c r="D136" s="411"/>
      <c r="E136" s="133"/>
    </row>
    <row r="137" spans="1:5" ht="15" x14ac:dyDescent="0.2">
      <c r="A137" s="133"/>
      <c r="B137" s="133"/>
      <c r="C137" s="133"/>
      <c r="D137" s="168"/>
      <c r="E137" s="133"/>
    </row>
    <row r="138" spans="1:5" ht="25.5" customHeight="1" x14ac:dyDescent="0.2">
      <c r="A138" s="166" t="s">
        <v>175</v>
      </c>
      <c r="B138" s="162" t="s">
        <v>167</v>
      </c>
      <c r="C138" s="405" t="s">
        <v>179</v>
      </c>
      <c r="D138" s="406"/>
      <c r="E138" s="135"/>
    </row>
    <row r="139" spans="1:5" x14ac:dyDescent="0.2">
      <c r="A139" s="350" t="s">
        <v>86</v>
      </c>
      <c r="B139" s="176">
        <v>0</v>
      </c>
      <c r="C139" s="409" t="s">
        <v>24</v>
      </c>
      <c r="D139" s="410"/>
      <c r="E139" s="136"/>
    </row>
    <row r="140" spans="1:5" x14ac:dyDescent="0.2">
      <c r="A140" s="350" t="s">
        <v>87</v>
      </c>
      <c r="B140" s="176">
        <v>0</v>
      </c>
      <c r="C140" s="409" t="s">
        <v>24</v>
      </c>
      <c r="D140" s="410"/>
      <c r="E140" s="136"/>
    </row>
    <row r="141" spans="1:5" x14ac:dyDescent="0.2">
      <c r="A141" s="350" t="s">
        <v>88</v>
      </c>
      <c r="B141" s="176">
        <v>0</v>
      </c>
      <c r="C141" s="407" t="s">
        <v>27</v>
      </c>
      <c r="D141" s="407"/>
      <c r="E141" s="136"/>
    </row>
    <row r="142" spans="1:5" x14ac:dyDescent="0.2">
      <c r="A142" s="350" t="s">
        <v>89</v>
      </c>
      <c r="B142" s="176">
        <v>0</v>
      </c>
      <c r="C142" s="409" t="s">
        <v>213</v>
      </c>
      <c r="D142" s="410"/>
      <c r="E142" s="136"/>
    </row>
    <row r="143" spans="1:5" ht="13.5" thickBot="1" x14ac:dyDescent="0.25">
      <c r="A143" s="350" t="s">
        <v>90</v>
      </c>
      <c r="B143" s="175">
        <v>0</v>
      </c>
      <c r="C143" s="409" t="s">
        <v>27</v>
      </c>
      <c r="D143" s="410"/>
      <c r="E143" s="136"/>
    </row>
    <row r="144" spans="1:5" ht="15" x14ac:dyDescent="0.2">
      <c r="A144" s="349"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350" t="s">
        <v>86</v>
      </c>
      <c r="B147" s="78">
        <v>0</v>
      </c>
      <c r="C147" s="409" t="s">
        <v>24</v>
      </c>
      <c r="D147" s="410"/>
      <c r="E147" s="136"/>
    </row>
    <row r="148" spans="1:5" x14ac:dyDescent="0.2">
      <c r="A148" s="350" t="s">
        <v>87</v>
      </c>
      <c r="B148" s="78">
        <v>0</v>
      </c>
      <c r="C148" s="409" t="s">
        <v>24</v>
      </c>
      <c r="D148" s="410"/>
      <c r="E148" s="136"/>
    </row>
    <row r="149" spans="1:5" x14ac:dyDescent="0.2">
      <c r="A149" s="350" t="s">
        <v>88</v>
      </c>
      <c r="B149" s="78">
        <v>0</v>
      </c>
      <c r="C149" s="407" t="s">
        <v>27</v>
      </c>
      <c r="D149" s="407"/>
      <c r="E149" s="136"/>
    </row>
    <row r="150" spans="1:5" x14ac:dyDescent="0.2">
      <c r="A150" s="350" t="s">
        <v>89</v>
      </c>
      <c r="B150" s="78">
        <v>0</v>
      </c>
      <c r="C150" s="409" t="s">
        <v>213</v>
      </c>
      <c r="D150" s="410"/>
      <c r="E150" s="136"/>
    </row>
    <row r="151" spans="1:5" ht="13.5" thickBot="1" x14ac:dyDescent="0.25">
      <c r="A151" s="350" t="s">
        <v>90</v>
      </c>
      <c r="B151" s="165">
        <v>0</v>
      </c>
      <c r="C151" s="409" t="s">
        <v>27</v>
      </c>
      <c r="D151" s="410"/>
      <c r="E151" s="136"/>
    </row>
    <row r="152" spans="1:5" ht="15" x14ac:dyDescent="0.2">
      <c r="A152" s="349"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350" t="s">
        <v>86</v>
      </c>
      <c r="B155" s="176">
        <v>0</v>
      </c>
      <c r="C155" s="409" t="s">
        <v>24</v>
      </c>
      <c r="D155" s="410"/>
      <c r="E155" s="136"/>
    </row>
    <row r="156" spans="1:5" x14ac:dyDescent="0.2">
      <c r="A156" s="350" t="s">
        <v>87</v>
      </c>
      <c r="B156" s="176">
        <v>0</v>
      </c>
      <c r="C156" s="409" t="s">
        <v>24</v>
      </c>
      <c r="D156" s="410"/>
      <c r="E156" s="136"/>
    </row>
    <row r="157" spans="1:5" x14ac:dyDescent="0.2">
      <c r="A157" s="350" t="s">
        <v>88</v>
      </c>
      <c r="B157" s="176">
        <v>0</v>
      </c>
      <c r="C157" s="407" t="s">
        <v>27</v>
      </c>
      <c r="D157" s="407"/>
      <c r="E157" s="136"/>
    </row>
    <row r="158" spans="1:5" x14ac:dyDescent="0.2">
      <c r="A158" s="350" t="s">
        <v>89</v>
      </c>
      <c r="B158" s="176">
        <v>0</v>
      </c>
      <c r="C158" s="409" t="s">
        <v>213</v>
      </c>
      <c r="D158" s="410"/>
      <c r="E158" s="136"/>
    </row>
    <row r="159" spans="1:5" ht="13.5" thickBot="1" x14ac:dyDescent="0.25">
      <c r="A159" s="350" t="s">
        <v>90</v>
      </c>
      <c r="B159" s="175">
        <v>0</v>
      </c>
      <c r="C159" s="409" t="s">
        <v>27</v>
      </c>
      <c r="D159" s="410"/>
      <c r="E159" s="136"/>
    </row>
    <row r="160" spans="1:5" ht="15" x14ac:dyDescent="0.2">
      <c r="A160" s="349" t="s">
        <v>172</v>
      </c>
      <c r="B160" s="164">
        <f>SUM(B155:B159)</f>
        <v>0</v>
      </c>
      <c r="C160" s="411"/>
      <c r="D160" s="411"/>
      <c r="E160" s="133"/>
    </row>
    <row r="161" spans="1:6" ht="15" x14ac:dyDescent="0.2">
      <c r="A161" s="134"/>
      <c r="B161" s="151"/>
      <c r="C161" s="351"/>
      <c r="D161" s="351"/>
      <c r="E161" s="133"/>
    </row>
    <row r="162" spans="1:6" ht="25.5" customHeight="1" x14ac:dyDescent="0.2">
      <c r="A162" s="166" t="s">
        <v>177</v>
      </c>
      <c r="B162" s="162" t="s">
        <v>167</v>
      </c>
      <c r="C162" s="405" t="s">
        <v>232</v>
      </c>
      <c r="D162" s="406"/>
      <c r="E162" s="135"/>
    </row>
    <row r="163" spans="1:6" x14ac:dyDescent="0.2">
      <c r="A163" s="350" t="s">
        <v>86</v>
      </c>
      <c r="B163" s="78">
        <v>0</v>
      </c>
      <c r="C163" s="409" t="s">
        <v>24</v>
      </c>
      <c r="D163" s="410"/>
      <c r="E163" s="136"/>
    </row>
    <row r="164" spans="1:6" x14ac:dyDescent="0.2">
      <c r="A164" s="350" t="s">
        <v>87</v>
      </c>
      <c r="B164" s="78">
        <v>0</v>
      </c>
      <c r="C164" s="409" t="s">
        <v>24</v>
      </c>
      <c r="D164" s="410"/>
      <c r="E164" s="136"/>
    </row>
    <row r="165" spans="1:6" x14ac:dyDescent="0.2">
      <c r="A165" s="350" t="s">
        <v>88</v>
      </c>
      <c r="B165" s="78">
        <v>0</v>
      </c>
      <c r="C165" s="407" t="s">
        <v>27</v>
      </c>
      <c r="D165" s="407"/>
      <c r="E165" s="136"/>
    </row>
    <row r="166" spans="1:6" x14ac:dyDescent="0.2">
      <c r="A166" s="350" t="s">
        <v>89</v>
      </c>
      <c r="B166" s="78">
        <v>0</v>
      </c>
      <c r="C166" s="409" t="s">
        <v>213</v>
      </c>
      <c r="D166" s="410"/>
      <c r="E166" s="136"/>
    </row>
    <row r="167" spans="1:6" ht="13.5" thickBot="1" x14ac:dyDescent="0.25">
      <c r="A167" s="350" t="s">
        <v>90</v>
      </c>
      <c r="B167" s="175">
        <v>0</v>
      </c>
      <c r="C167" s="409" t="s">
        <v>27</v>
      </c>
      <c r="D167" s="410"/>
      <c r="E167" s="136"/>
    </row>
    <row r="168" spans="1:6" ht="15" x14ac:dyDescent="0.2">
      <c r="A168" s="349" t="s">
        <v>172</v>
      </c>
      <c r="B168" s="164">
        <f>SUM(B163:B167)</f>
        <v>0</v>
      </c>
      <c r="C168" s="411"/>
      <c r="D168" s="411"/>
      <c r="E168" s="133"/>
    </row>
    <row r="169" spans="1:6" ht="15" x14ac:dyDescent="0.2">
      <c r="A169" s="359"/>
      <c r="B169" s="151"/>
      <c r="C169" s="351"/>
      <c r="D169" s="351"/>
      <c r="E169" s="133"/>
    </row>
    <row r="170" spans="1:6" ht="25.5" customHeight="1" x14ac:dyDescent="0.2">
      <c r="A170" s="166" t="s">
        <v>178</v>
      </c>
      <c r="B170" s="162" t="s">
        <v>167</v>
      </c>
      <c r="C170" s="405" t="s">
        <v>232</v>
      </c>
      <c r="D170" s="406"/>
      <c r="E170" s="135"/>
    </row>
    <row r="171" spans="1:6" x14ac:dyDescent="0.2">
      <c r="A171" s="350" t="s">
        <v>86</v>
      </c>
      <c r="B171" s="78">
        <v>0</v>
      </c>
      <c r="C171" s="409" t="s">
        <v>24</v>
      </c>
      <c r="D171" s="410"/>
      <c r="E171" s="136"/>
    </row>
    <row r="172" spans="1:6" ht="13.5" thickBot="1" x14ac:dyDescent="0.25">
      <c r="A172" s="349" t="s">
        <v>91</v>
      </c>
      <c r="B172" s="165">
        <v>0</v>
      </c>
      <c r="C172" s="407" t="s">
        <v>33</v>
      </c>
      <c r="D172" s="407"/>
      <c r="E172" s="136"/>
    </row>
    <row r="173" spans="1:6" ht="15" x14ac:dyDescent="0.2">
      <c r="A173" s="349" t="s">
        <v>172</v>
      </c>
      <c r="B173" s="164">
        <f>SUM(B171:B172)</f>
        <v>0</v>
      </c>
      <c r="C173" s="411"/>
      <c r="D173" s="411"/>
      <c r="E173" s="133"/>
    </row>
    <row r="174" spans="1:6" ht="15" x14ac:dyDescent="0.2">
      <c r="A174" s="359"/>
      <c r="B174" s="151"/>
      <c r="C174" s="351"/>
      <c r="D174" s="351"/>
      <c r="E174" s="133"/>
    </row>
    <row r="175" spans="1:6" ht="25.5" customHeight="1" x14ac:dyDescent="0.2">
      <c r="A175" s="166" t="s">
        <v>180</v>
      </c>
      <c r="B175" s="349" t="s">
        <v>110</v>
      </c>
      <c r="C175" s="160" t="s">
        <v>167</v>
      </c>
      <c r="D175" s="352" t="s">
        <v>232</v>
      </c>
      <c r="E175" s="135"/>
      <c r="F175" s="135"/>
    </row>
    <row r="176" spans="1:6" x14ac:dyDescent="0.2">
      <c r="A176" s="349" t="s">
        <v>94</v>
      </c>
      <c r="B176" s="78"/>
      <c r="C176" s="78">
        <v>0</v>
      </c>
      <c r="D176" s="354" t="s">
        <v>41</v>
      </c>
      <c r="E176" s="136"/>
    </row>
    <row r="177" spans="1:5" x14ac:dyDescent="0.2">
      <c r="A177" s="349" t="s">
        <v>92</v>
      </c>
      <c r="B177" s="78"/>
      <c r="C177" s="78">
        <v>0</v>
      </c>
      <c r="D177" s="354" t="s">
        <v>78</v>
      </c>
      <c r="E177" s="136"/>
    </row>
    <row r="178" spans="1:5" x14ac:dyDescent="0.2">
      <c r="A178" s="349" t="s">
        <v>29</v>
      </c>
      <c r="B178" s="78"/>
      <c r="C178" s="78">
        <v>0</v>
      </c>
      <c r="D178" s="354" t="s">
        <v>29</v>
      </c>
      <c r="E178" s="136"/>
    </row>
    <row r="179" spans="1:5" ht="25.5" x14ac:dyDescent="0.2">
      <c r="A179" s="352" t="s">
        <v>181</v>
      </c>
      <c r="B179" s="78"/>
      <c r="C179" s="78">
        <v>0</v>
      </c>
      <c r="D179" s="354" t="s">
        <v>24</v>
      </c>
      <c r="E179" s="136"/>
    </row>
    <row r="180" spans="1:5" x14ac:dyDescent="0.2">
      <c r="A180" s="349" t="s">
        <v>93</v>
      </c>
      <c r="B180" s="78"/>
      <c r="C180" s="78">
        <v>0</v>
      </c>
      <c r="D180" s="354" t="s">
        <v>24</v>
      </c>
      <c r="E180" s="136"/>
    </row>
    <row r="181" spans="1:5" x14ac:dyDescent="0.2">
      <c r="A181" s="349" t="s">
        <v>32</v>
      </c>
      <c r="B181" s="78"/>
      <c r="C181" s="78">
        <v>0</v>
      </c>
      <c r="D181" s="354" t="s">
        <v>32</v>
      </c>
      <c r="E181" s="136"/>
    </row>
    <row r="182" spans="1:5" ht="13.5" thickBot="1" x14ac:dyDescent="0.25">
      <c r="A182" s="349" t="s">
        <v>243</v>
      </c>
      <c r="B182" s="78"/>
      <c r="C182" s="165">
        <v>0</v>
      </c>
      <c r="D182" s="354" t="s">
        <v>28</v>
      </c>
      <c r="E182" s="136"/>
    </row>
    <row r="183" spans="1:5" ht="15" x14ac:dyDescent="0.2">
      <c r="A183" s="133"/>
      <c r="B183" s="55" t="s">
        <v>172</v>
      </c>
      <c r="C183" s="54">
        <f>SUM(C176:C182)</f>
        <v>0</v>
      </c>
      <c r="D183" s="411"/>
      <c r="E183" s="411"/>
    </row>
    <row r="184" spans="1:5" ht="15" x14ac:dyDescent="0.2">
      <c r="A184" s="134"/>
      <c r="B184" s="151"/>
      <c r="C184" s="152"/>
      <c r="D184" s="351"/>
      <c r="E184" s="133"/>
    </row>
    <row r="185" spans="1:5" ht="15.75" thickBot="1" x14ac:dyDescent="0.25">
      <c r="A185" s="134"/>
      <c r="B185" s="54" t="s">
        <v>95</v>
      </c>
      <c r="C185" s="56">
        <f>SUM(C183,B173,B168,B160,B152,B112,B120,B128,B144)</f>
        <v>0</v>
      </c>
      <c r="D185" s="351"/>
      <c r="E185" s="133"/>
    </row>
    <row r="186" spans="1:5" ht="15.75" thickBot="1" x14ac:dyDescent="0.25">
      <c r="A186" s="134"/>
      <c r="B186" s="54" t="s">
        <v>182</v>
      </c>
      <c r="C186" s="57">
        <f>C185*$E$186</f>
        <v>0</v>
      </c>
      <c r="D186" s="156" t="s">
        <v>183</v>
      </c>
      <c r="E186" s="155">
        <v>0</v>
      </c>
    </row>
    <row r="187" spans="1:5" ht="15" x14ac:dyDescent="0.2">
      <c r="A187" s="134"/>
      <c r="B187" s="153"/>
      <c r="C187" s="154"/>
      <c r="D187" s="351"/>
      <c r="E187" s="149"/>
    </row>
    <row r="188" spans="1:5" ht="15.75" thickBot="1" x14ac:dyDescent="0.25">
      <c r="A188" s="134"/>
      <c r="B188" s="54" t="s">
        <v>184</v>
      </c>
      <c r="C188" s="58">
        <f>SUM(C185:C186)</f>
        <v>0</v>
      </c>
      <c r="D188" s="351"/>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355" t="s">
        <v>19</v>
      </c>
      <c r="B196" s="48">
        <f>E15</f>
        <v>0</v>
      </c>
      <c r="C196" s="133"/>
      <c r="D196" s="133"/>
      <c r="E196" s="133"/>
    </row>
    <row r="197" spans="1:5" x14ac:dyDescent="0.2">
      <c r="A197" s="355" t="s">
        <v>17</v>
      </c>
      <c r="B197" s="48">
        <f>E32</f>
        <v>0</v>
      </c>
      <c r="C197" s="133"/>
      <c r="D197" s="133"/>
      <c r="E197" s="133"/>
    </row>
    <row r="198" spans="1:5" x14ac:dyDescent="0.2">
      <c r="A198" s="355" t="s">
        <v>197</v>
      </c>
      <c r="B198" s="48">
        <f>E40</f>
        <v>0</v>
      </c>
      <c r="C198" s="133"/>
      <c r="D198" s="133"/>
      <c r="E198" s="133"/>
    </row>
    <row r="199" spans="1:5" x14ac:dyDescent="0.2">
      <c r="A199" s="355" t="s">
        <v>67</v>
      </c>
      <c r="B199" s="48">
        <f>E58</f>
        <v>0</v>
      </c>
      <c r="C199" s="133"/>
      <c r="D199" s="133"/>
      <c r="E199" s="133"/>
    </row>
    <row r="200" spans="1:5" x14ac:dyDescent="0.2">
      <c r="A200" s="355" t="s">
        <v>139</v>
      </c>
      <c r="B200" s="48">
        <f>E66</f>
        <v>0</v>
      </c>
      <c r="C200" s="133"/>
      <c r="D200" s="133"/>
      <c r="E200" s="133"/>
    </row>
    <row r="201" spans="1:5" x14ac:dyDescent="0.2">
      <c r="A201" s="355" t="s">
        <v>18</v>
      </c>
      <c r="B201" s="48">
        <f>E79</f>
        <v>0</v>
      </c>
      <c r="C201" s="133"/>
      <c r="D201" s="133"/>
      <c r="E201" s="133"/>
    </row>
    <row r="202" spans="1:5" x14ac:dyDescent="0.2">
      <c r="A202" s="355" t="s">
        <v>154</v>
      </c>
      <c r="B202" s="48">
        <f>E92</f>
        <v>0</v>
      </c>
      <c r="C202" s="133"/>
      <c r="D202" s="133"/>
      <c r="E202" s="133"/>
    </row>
    <row r="203" spans="1:5" x14ac:dyDescent="0.2">
      <c r="A203" s="355" t="s">
        <v>198</v>
      </c>
      <c r="B203" s="48">
        <f>E100</f>
        <v>0</v>
      </c>
      <c r="C203" s="133"/>
      <c r="D203" s="133"/>
      <c r="E203" s="133"/>
    </row>
    <row r="204" spans="1:5" ht="13.5" thickBot="1" x14ac:dyDescent="0.25">
      <c r="A204" s="355"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355"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dk2Q+qAxVE7PwtlESVDtSXnOTZDB3jrHlDF7JgNsd7r7PV1u5aASrEzuQRYMgM8si28dyI62+aYLOsyWyDNTnw==" saltValue="8p9m7b9Y87nzEe+u6LI5rQ==" spinCount="100000" sheet="1" objects="1" scenarios="1" selectLockedCells="1"/>
  <mergeCells count="117">
    <mergeCell ref="C173:D173"/>
    <mergeCell ref="D183:E183"/>
    <mergeCell ref="A195:B195"/>
    <mergeCell ref="A206:B206"/>
    <mergeCell ref="C166:D166"/>
    <mergeCell ref="C167:D167"/>
    <mergeCell ref="C168:D168"/>
    <mergeCell ref="C170:D170"/>
    <mergeCell ref="C171:D171"/>
    <mergeCell ref="C172:D172"/>
    <mergeCell ref="C159:D159"/>
    <mergeCell ref="C160:D160"/>
    <mergeCell ref="C162:D162"/>
    <mergeCell ref="C163:D163"/>
    <mergeCell ref="C164:D164"/>
    <mergeCell ref="C165:D165"/>
    <mergeCell ref="C152:D152"/>
    <mergeCell ref="C154:D154"/>
    <mergeCell ref="C155:D155"/>
    <mergeCell ref="C156:D156"/>
    <mergeCell ref="C157:D157"/>
    <mergeCell ref="C158:D158"/>
    <mergeCell ref="C146:D146"/>
    <mergeCell ref="C147:D147"/>
    <mergeCell ref="C148:D148"/>
    <mergeCell ref="C149:D149"/>
    <mergeCell ref="C150:D150"/>
    <mergeCell ref="C151:D151"/>
    <mergeCell ref="C139:D139"/>
    <mergeCell ref="C140:D140"/>
    <mergeCell ref="C141:D141"/>
    <mergeCell ref="C142:D142"/>
    <mergeCell ref="C143:D143"/>
    <mergeCell ref="C144:D144"/>
    <mergeCell ref="C125:D125"/>
    <mergeCell ref="C126:D126"/>
    <mergeCell ref="C127:D127"/>
    <mergeCell ref="C128:D128"/>
    <mergeCell ref="C129:D129"/>
    <mergeCell ref="C138:D138"/>
    <mergeCell ref="C118:D118"/>
    <mergeCell ref="C119:D119"/>
    <mergeCell ref="C120:D120"/>
    <mergeCell ref="C122:D122"/>
    <mergeCell ref="C123:D123"/>
    <mergeCell ref="C124:D124"/>
    <mergeCell ref="C130:D130"/>
    <mergeCell ref="C131:D131"/>
    <mergeCell ref="C132:D132"/>
    <mergeCell ref="C133:D133"/>
    <mergeCell ref="C134:D134"/>
    <mergeCell ref="C135:D135"/>
    <mergeCell ref="C136:D136"/>
    <mergeCell ref="C112:D112"/>
    <mergeCell ref="C114:D114"/>
    <mergeCell ref="C115:D115"/>
    <mergeCell ref="C116:D116"/>
    <mergeCell ref="C117:D117"/>
    <mergeCell ref="B97:D97"/>
    <mergeCell ref="B98:D98"/>
    <mergeCell ref="B99:D99"/>
    <mergeCell ref="B105:D105"/>
    <mergeCell ref="C106:D106"/>
    <mergeCell ref="E106:E111"/>
    <mergeCell ref="C107:D107"/>
    <mergeCell ref="C108:D108"/>
    <mergeCell ref="C109:D109"/>
    <mergeCell ref="C110:D110"/>
    <mergeCell ref="B83:D83"/>
    <mergeCell ref="B90:D90"/>
    <mergeCell ref="B91:D91"/>
    <mergeCell ref="B94:D94"/>
    <mergeCell ref="B95:D95"/>
    <mergeCell ref="B96:D96"/>
    <mergeCell ref="C111:D111"/>
    <mergeCell ref="B70:D70"/>
    <mergeCell ref="B76:D76"/>
    <mergeCell ref="B77:D77"/>
    <mergeCell ref="B78:D78"/>
    <mergeCell ref="B81:D81"/>
    <mergeCell ref="B82:D82"/>
    <mergeCell ref="B62:D62"/>
    <mergeCell ref="B63:D63"/>
    <mergeCell ref="B64:D64"/>
    <mergeCell ref="B65:D65"/>
    <mergeCell ref="B68:D68"/>
    <mergeCell ref="B69:D69"/>
    <mergeCell ref="B54:D54"/>
    <mergeCell ref="B55:D55"/>
    <mergeCell ref="B56:D56"/>
    <mergeCell ref="B57:D57"/>
    <mergeCell ref="B60:D60"/>
    <mergeCell ref="B61:D61"/>
    <mergeCell ref="B48:D48"/>
    <mergeCell ref="B49:D49"/>
    <mergeCell ref="B50:D50"/>
    <mergeCell ref="B51:D51"/>
    <mergeCell ref="B52:D52"/>
    <mergeCell ref="B53:D53"/>
    <mergeCell ref="B45:D45"/>
    <mergeCell ref="B46:D46"/>
    <mergeCell ref="B47:D47"/>
    <mergeCell ref="B34:D34"/>
    <mergeCell ref="B35:D35"/>
    <mergeCell ref="B36:D36"/>
    <mergeCell ref="B37:D37"/>
    <mergeCell ref="B38:D38"/>
    <mergeCell ref="B39:D39"/>
    <mergeCell ref="B16:D16"/>
    <mergeCell ref="B17:D17"/>
    <mergeCell ref="B28:D28"/>
    <mergeCell ref="B29:D29"/>
    <mergeCell ref="B30:D30"/>
    <mergeCell ref="B31:D31"/>
    <mergeCell ref="B42:D42"/>
    <mergeCell ref="B43:D43"/>
    <mergeCell ref="B44:D4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16383" man="1"/>
    <brk id="144" max="5" man="1"/>
    <brk id="193"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tabSelected="1" zoomScale="115" zoomScaleNormal="115" workbookViewId="0">
      <pane xSplit="1" ySplit="4" topLeftCell="B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360" customWidth="1"/>
    <col min="2" max="2" width="23.5703125" style="360" customWidth="1"/>
    <col min="3" max="3" width="10.5703125" style="360" bestFit="1" customWidth="1"/>
    <col min="4" max="4" width="28.140625" style="360" bestFit="1" customWidth="1"/>
    <col min="5" max="5" width="12.28515625" style="360" customWidth="1"/>
    <col min="6" max="6" width="20.7109375" style="133" customWidth="1"/>
    <col min="7" max="7" width="13.7109375" style="137" customWidth="1"/>
    <col min="8" max="8" width="17.85546875" style="137" bestFit="1" customWidth="1"/>
    <col min="9" max="26" width="15.7109375" style="137" customWidth="1"/>
    <col min="27" max="16384" width="9.140625" style="360"/>
  </cols>
  <sheetData>
    <row r="1" spans="1:9" ht="15" x14ac:dyDescent="0.2">
      <c r="A1" s="177" t="s">
        <v>97</v>
      </c>
      <c r="B1" s="30"/>
      <c r="C1" s="180"/>
      <c r="D1" s="34" t="s">
        <v>162</v>
      </c>
      <c r="E1" s="35">
        <f>E102</f>
        <v>0</v>
      </c>
    </row>
    <row r="2" spans="1:9" ht="15" customHeight="1" thickBot="1" x14ac:dyDescent="0.25">
      <c r="A2" s="178" t="s">
        <v>96</v>
      </c>
      <c r="B2" s="30"/>
      <c r="C2" s="180"/>
      <c r="D2" s="36" t="s">
        <v>237</v>
      </c>
      <c r="E2" s="37">
        <f>C191</f>
        <v>0</v>
      </c>
      <c r="I2" s="138"/>
    </row>
    <row r="3" spans="1:9" ht="15" customHeight="1" thickBot="1" x14ac:dyDescent="0.25">
      <c r="A3" s="134" t="s">
        <v>209</v>
      </c>
      <c r="B3" s="186" t="s">
        <v>211</v>
      </c>
      <c r="C3" s="180"/>
      <c r="D3" s="36" t="s">
        <v>163</v>
      </c>
      <c r="E3" s="38">
        <f>E1-E2</f>
        <v>0</v>
      </c>
      <c r="I3" s="139"/>
    </row>
    <row r="4" spans="1:9" ht="15" customHeight="1" x14ac:dyDescent="0.2">
      <c r="A4" s="133"/>
      <c r="B4" s="133"/>
      <c r="C4" s="180"/>
      <c r="D4" s="180"/>
      <c r="E4" s="180"/>
    </row>
    <row r="5" spans="1:9" ht="15" customHeight="1" x14ac:dyDescent="0.2">
      <c r="A5" s="178" t="s">
        <v>161</v>
      </c>
      <c r="B5" s="133"/>
      <c r="C5" s="180"/>
      <c r="D5" s="180"/>
      <c r="E5" s="180"/>
    </row>
    <row r="6" spans="1:9" ht="15" x14ac:dyDescent="0.2">
      <c r="A6" s="133"/>
      <c r="B6" s="133"/>
      <c r="C6" s="181"/>
      <c r="D6" s="168"/>
      <c r="E6" s="181"/>
    </row>
    <row r="7" spans="1:9" ht="30" x14ac:dyDescent="0.2">
      <c r="A7" s="173" t="s">
        <v>81</v>
      </c>
      <c r="B7" s="173" t="s">
        <v>105</v>
      </c>
      <c r="C7" s="182" t="s">
        <v>101</v>
      </c>
      <c r="D7" s="345" t="s">
        <v>333</v>
      </c>
      <c r="E7" s="182" t="s">
        <v>103</v>
      </c>
      <c r="F7" s="135"/>
      <c r="G7" s="140"/>
    </row>
    <row r="8" spans="1:9" ht="15" x14ac:dyDescent="0.2">
      <c r="A8" s="169" t="s">
        <v>111</v>
      </c>
      <c r="B8" s="30"/>
      <c r="C8" s="30">
        <v>0</v>
      </c>
      <c r="D8" s="31"/>
      <c r="E8" s="40">
        <f>C8*D8</f>
        <v>0</v>
      </c>
      <c r="F8" s="134"/>
      <c r="G8" s="141"/>
    </row>
    <row r="9" spans="1:9" ht="15" x14ac:dyDescent="0.2">
      <c r="A9" s="169" t="s">
        <v>112</v>
      </c>
      <c r="B9" s="32"/>
      <c r="C9" s="30">
        <v>0</v>
      </c>
      <c r="D9" s="31"/>
      <c r="E9" s="40">
        <f t="shared" ref="E9:E14" si="0">C9*D9</f>
        <v>0</v>
      </c>
    </row>
    <row r="10" spans="1:9" ht="15" x14ac:dyDescent="0.2">
      <c r="A10" s="169" t="s">
        <v>98</v>
      </c>
      <c r="B10" s="32"/>
      <c r="C10" s="30">
        <v>0</v>
      </c>
      <c r="D10" s="31"/>
      <c r="E10" s="40">
        <f t="shared" si="0"/>
        <v>0</v>
      </c>
    </row>
    <row r="11" spans="1:9" ht="15" x14ac:dyDescent="0.2">
      <c r="A11" s="169" t="s">
        <v>99</v>
      </c>
      <c r="B11" s="32"/>
      <c r="C11" s="30">
        <v>0</v>
      </c>
      <c r="D11" s="31"/>
      <c r="E11" s="40">
        <f t="shared" si="0"/>
        <v>0</v>
      </c>
    </row>
    <row r="12" spans="1:9" ht="15" x14ac:dyDescent="0.2">
      <c r="A12" s="169" t="s">
        <v>100</v>
      </c>
      <c r="B12" s="32"/>
      <c r="C12" s="30">
        <v>0</v>
      </c>
      <c r="D12" s="31"/>
      <c r="E12" s="40">
        <f t="shared" si="0"/>
        <v>0</v>
      </c>
    </row>
    <row r="13" spans="1:9" ht="15" x14ac:dyDescent="0.2">
      <c r="A13" s="169" t="s">
        <v>346</v>
      </c>
      <c r="B13" s="32"/>
      <c r="C13" s="30">
        <v>0</v>
      </c>
      <c r="D13" s="31"/>
      <c r="E13" s="40">
        <f t="shared" si="0"/>
        <v>0</v>
      </c>
    </row>
    <row r="14" spans="1:9" ht="15.75" thickBot="1" x14ac:dyDescent="0.25">
      <c r="A14" s="169" t="s">
        <v>347</v>
      </c>
      <c r="B14" s="32"/>
      <c r="C14" s="30">
        <v>0</v>
      </c>
      <c r="D14" s="31"/>
      <c r="E14" s="46">
        <f t="shared" si="0"/>
        <v>0</v>
      </c>
    </row>
    <row r="15" spans="1:9" ht="15" x14ac:dyDescent="0.2">
      <c r="A15" s="169"/>
      <c r="B15" s="169"/>
      <c r="C15" s="171"/>
      <c r="D15" s="47" t="s">
        <v>190</v>
      </c>
      <c r="E15" s="40">
        <f>SUM(E8:E14)</f>
        <v>0</v>
      </c>
    </row>
    <row r="16" spans="1:9" ht="25.5" x14ac:dyDescent="0.2">
      <c r="A16" s="173" t="s">
        <v>17</v>
      </c>
      <c r="B16" s="400" t="s">
        <v>110</v>
      </c>
      <c r="C16" s="400"/>
      <c r="D16" s="400"/>
      <c r="E16" s="174" t="s">
        <v>113</v>
      </c>
      <c r="F16" s="135"/>
      <c r="G16" s="140"/>
    </row>
    <row r="17" spans="1:7" ht="28.5" customHeight="1" x14ac:dyDescent="0.2">
      <c r="A17" s="169" t="s">
        <v>104</v>
      </c>
      <c r="B17" s="401" t="s">
        <v>452</v>
      </c>
      <c r="C17" s="402"/>
      <c r="D17" s="402"/>
      <c r="E17" s="30">
        <v>0</v>
      </c>
      <c r="F17" s="134"/>
      <c r="G17" s="141"/>
    </row>
    <row r="18" spans="1:7" x14ac:dyDescent="0.2">
      <c r="A18" s="169" t="s">
        <v>106</v>
      </c>
      <c r="B18" s="380"/>
      <c r="C18" s="381"/>
      <c r="D18" s="381"/>
      <c r="E18" s="30">
        <v>0</v>
      </c>
      <c r="F18" s="134"/>
      <c r="G18" s="141"/>
    </row>
    <row r="19" spans="1:7" x14ac:dyDescent="0.2">
      <c r="A19" s="169" t="s">
        <v>107</v>
      </c>
      <c r="B19" s="380"/>
      <c r="C19" s="381"/>
      <c r="D19" s="381"/>
      <c r="E19" s="30">
        <v>0</v>
      </c>
      <c r="F19" s="134"/>
      <c r="G19" s="141"/>
    </row>
    <row r="20" spans="1:7" x14ac:dyDescent="0.2">
      <c r="A20" s="169" t="s">
        <v>108</v>
      </c>
      <c r="B20" s="380"/>
      <c r="C20" s="381"/>
      <c r="D20" s="381"/>
      <c r="E20" s="30">
        <v>0</v>
      </c>
      <c r="F20" s="134"/>
      <c r="G20" s="141"/>
    </row>
    <row r="21" spans="1:7" x14ac:dyDescent="0.2">
      <c r="A21" s="169" t="s">
        <v>109</v>
      </c>
      <c r="B21" s="380"/>
      <c r="C21" s="381"/>
      <c r="D21" s="381"/>
      <c r="E21" s="30">
        <v>0</v>
      </c>
      <c r="F21" s="134"/>
      <c r="G21" s="141"/>
    </row>
    <row r="22" spans="1:7" x14ac:dyDescent="0.2">
      <c r="A22" s="169" t="s">
        <v>468</v>
      </c>
      <c r="B22" s="380"/>
      <c r="C22" s="381"/>
      <c r="D22" s="381"/>
      <c r="E22" s="30">
        <v>0</v>
      </c>
      <c r="F22" s="134"/>
      <c r="G22" s="141"/>
    </row>
    <row r="23" spans="1:7" x14ac:dyDescent="0.2">
      <c r="A23" s="169" t="s">
        <v>469</v>
      </c>
      <c r="B23" s="380"/>
      <c r="C23" s="381"/>
      <c r="D23" s="381"/>
      <c r="E23" s="30">
        <v>0</v>
      </c>
      <c r="F23" s="134"/>
      <c r="G23" s="141"/>
    </row>
    <row r="24" spans="1:7" x14ac:dyDescent="0.2">
      <c r="A24" s="169" t="s">
        <v>470</v>
      </c>
      <c r="B24" s="380"/>
      <c r="C24" s="381"/>
      <c r="D24" s="381"/>
      <c r="E24" s="30">
        <v>0</v>
      </c>
      <c r="F24" s="134"/>
      <c r="G24" s="141"/>
    </row>
    <row r="25" spans="1:7" x14ac:dyDescent="0.2">
      <c r="A25" s="169" t="s">
        <v>471</v>
      </c>
      <c r="B25" s="380"/>
      <c r="C25" s="381"/>
      <c r="D25" s="381"/>
      <c r="E25" s="30">
        <v>0</v>
      </c>
      <c r="F25" s="134"/>
      <c r="G25" s="141"/>
    </row>
    <row r="26" spans="1:7" x14ac:dyDescent="0.2">
      <c r="A26" s="169" t="s">
        <v>472</v>
      </c>
      <c r="B26" s="380"/>
      <c r="C26" s="381"/>
      <c r="D26" s="381"/>
      <c r="E26" s="30">
        <v>0</v>
      </c>
      <c r="F26" s="134"/>
      <c r="G26" s="141"/>
    </row>
    <row r="27" spans="1:7" x14ac:dyDescent="0.2">
      <c r="A27" s="169" t="s">
        <v>473</v>
      </c>
      <c r="B27" s="380"/>
      <c r="C27" s="381"/>
      <c r="D27" s="381"/>
      <c r="E27" s="30">
        <v>0</v>
      </c>
      <c r="F27" s="134"/>
      <c r="G27" s="141"/>
    </row>
    <row r="28" spans="1:7" ht="15" customHeight="1" x14ac:dyDescent="0.2">
      <c r="A28" s="169" t="s">
        <v>474</v>
      </c>
      <c r="B28" s="403"/>
      <c r="C28" s="403"/>
      <c r="D28" s="403"/>
      <c r="E28" s="30">
        <v>0</v>
      </c>
    </row>
    <row r="29" spans="1:7" ht="15" customHeight="1" x14ac:dyDescent="0.2">
      <c r="A29" s="169" t="s">
        <v>475</v>
      </c>
      <c r="B29" s="403"/>
      <c r="C29" s="403"/>
      <c r="D29" s="403"/>
      <c r="E29" s="30">
        <v>0</v>
      </c>
    </row>
    <row r="30" spans="1:7" ht="15" customHeight="1" x14ac:dyDescent="0.2">
      <c r="A30" s="169" t="s">
        <v>476</v>
      </c>
      <c r="B30" s="403"/>
      <c r="C30" s="403"/>
      <c r="D30" s="403"/>
      <c r="E30" s="30">
        <v>0</v>
      </c>
    </row>
    <row r="31" spans="1:7" ht="15" customHeight="1" thickBot="1" x14ac:dyDescent="0.25">
      <c r="A31" s="169" t="s">
        <v>477</v>
      </c>
      <c r="B31" s="403"/>
      <c r="C31" s="403"/>
      <c r="D31" s="403"/>
      <c r="E31" s="33">
        <v>0</v>
      </c>
    </row>
    <row r="32" spans="1:7" ht="15" customHeight="1" x14ac:dyDescent="0.2">
      <c r="A32" s="169"/>
      <c r="B32" s="348"/>
      <c r="C32" s="3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348"/>
      <c r="C40" s="348"/>
      <c r="D40" s="41" t="s">
        <v>137</v>
      </c>
      <c r="E40" s="42">
        <f>SUM(E35:E39)</f>
        <v>0</v>
      </c>
    </row>
    <row r="41" spans="1:7" x14ac:dyDescent="0.2">
      <c r="A41" s="169"/>
      <c r="B41" s="348"/>
      <c r="C41" s="348"/>
      <c r="D41" s="3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3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7" ht="15" customHeight="1" thickBot="1" x14ac:dyDescent="0.25">
      <c r="A65" s="169" t="s">
        <v>144</v>
      </c>
      <c r="B65" s="403"/>
      <c r="C65" s="403"/>
      <c r="D65" s="403"/>
      <c r="E65" s="33">
        <v>0</v>
      </c>
    </row>
    <row r="66" spans="1:7" ht="15" customHeight="1" x14ac:dyDescent="0.2">
      <c r="A66" s="169"/>
      <c r="B66" s="348"/>
      <c r="C66" s="348"/>
      <c r="D66" s="41" t="s">
        <v>145</v>
      </c>
      <c r="E66" s="42">
        <f>SUM(E61:E65)</f>
        <v>0</v>
      </c>
    </row>
    <row r="67" spans="1:7" ht="15" x14ac:dyDescent="0.2">
      <c r="A67" s="169"/>
      <c r="B67" s="169"/>
      <c r="C67" s="171"/>
      <c r="D67" s="168"/>
      <c r="E67" s="172"/>
    </row>
    <row r="68" spans="1:7" ht="25.5" x14ac:dyDescent="0.2">
      <c r="A68" s="173" t="s">
        <v>18</v>
      </c>
      <c r="B68" s="400" t="s">
        <v>110</v>
      </c>
      <c r="C68" s="400"/>
      <c r="D68" s="400"/>
      <c r="E68" s="174" t="s">
        <v>113</v>
      </c>
      <c r="F68" s="135"/>
      <c r="G68" s="140"/>
    </row>
    <row r="69" spans="1:7" x14ac:dyDescent="0.2">
      <c r="A69" s="169" t="s">
        <v>146</v>
      </c>
      <c r="B69" s="401" t="s">
        <v>152</v>
      </c>
      <c r="C69" s="402"/>
      <c r="D69" s="402"/>
      <c r="E69" s="30">
        <v>0</v>
      </c>
      <c r="F69" s="136"/>
      <c r="G69" s="141"/>
    </row>
    <row r="70" spans="1:7" ht="15" customHeight="1" x14ac:dyDescent="0.2">
      <c r="A70" s="169" t="s">
        <v>147</v>
      </c>
      <c r="B70" s="403"/>
      <c r="C70" s="403"/>
      <c r="D70" s="403"/>
      <c r="E70" s="30">
        <v>0</v>
      </c>
    </row>
    <row r="71" spans="1:7" ht="15" customHeight="1" x14ac:dyDescent="0.2">
      <c r="A71" s="169" t="s">
        <v>148</v>
      </c>
      <c r="B71" s="382"/>
      <c r="C71" s="382"/>
      <c r="D71" s="382"/>
      <c r="E71" s="30">
        <v>0</v>
      </c>
    </row>
    <row r="72" spans="1:7" ht="15" customHeight="1" x14ac:dyDescent="0.2">
      <c r="A72" s="169" t="s">
        <v>149</v>
      </c>
      <c r="B72" s="382"/>
      <c r="C72" s="382"/>
      <c r="D72" s="382"/>
      <c r="E72" s="30">
        <v>0</v>
      </c>
    </row>
    <row r="73" spans="1:7" ht="15" customHeight="1" x14ac:dyDescent="0.2">
      <c r="A73" s="169" t="s">
        <v>150</v>
      </c>
      <c r="B73" s="382"/>
      <c r="C73" s="382"/>
      <c r="D73" s="382"/>
      <c r="E73" s="30">
        <v>0</v>
      </c>
    </row>
    <row r="74" spans="1:7" ht="15" customHeight="1" x14ac:dyDescent="0.2">
      <c r="A74" s="169" t="s">
        <v>151</v>
      </c>
      <c r="B74" s="382"/>
      <c r="C74" s="382"/>
      <c r="D74" s="382"/>
      <c r="E74" s="30">
        <v>0</v>
      </c>
    </row>
    <row r="75" spans="1:7" ht="15" customHeight="1" x14ac:dyDescent="0.2">
      <c r="A75" s="169" t="s">
        <v>155</v>
      </c>
      <c r="B75" s="382"/>
      <c r="C75" s="382"/>
      <c r="D75" s="382"/>
      <c r="E75" s="30">
        <v>0</v>
      </c>
    </row>
    <row r="76" spans="1:7" ht="15" customHeight="1" x14ac:dyDescent="0.2">
      <c r="A76" s="169" t="s">
        <v>156</v>
      </c>
      <c r="B76" s="403"/>
      <c r="C76" s="403"/>
      <c r="D76" s="403"/>
      <c r="E76" s="30">
        <v>0</v>
      </c>
    </row>
    <row r="77" spans="1:7" ht="15" customHeight="1" x14ac:dyDescent="0.2">
      <c r="A77" s="169" t="s">
        <v>157</v>
      </c>
      <c r="B77" s="403"/>
      <c r="C77" s="403"/>
      <c r="D77" s="403"/>
      <c r="E77" s="30">
        <v>0</v>
      </c>
    </row>
    <row r="78" spans="1:7" ht="15" customHeight="1" thickBot="1" x14ac:dyDescent="0.25">
      <c r="A78" s="169" t="s">
        <v>158</v>
      </c>
      <c r="B78" s="403"/>
      <c r="C78" s="403"/>
      <c r="D78" s="403"/>
      <c r="E78" s="33">
        <v>0</v>
      </c>
    </row>
    <row r="79" spans="1:7" ht="15" customHeight="1" x14ac:dyDescent="0.2">
      <c r="A79" s="169"/>
      <c r="B79" s="348"/>
      <c r="C79" s="348"/>
      <c r="D79" s="41" t="s">
        <v>191</v>
      </c>
      <c r="E79" s="42">
        <f>SUM(E69:E78)</f>
        <v>0</v>
      </c>
    </row>
    <row r="80" spans="1:7" ht="15" customHeight="1" x14ac:dyDescent="0.2">
      <c r="A80" s="169"/>
      <c r="B80" s="348"/>
      <c r="C80" s="348"/>
      <c r="D80" s="3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6" ht="15" customHeight="1" x14ac:dyDescent="0.2">
      <c r="A97" s="169" t="s">
        <v>148</v>
      </c>
      <c r="B97" s="403"/>
      <c r="C97" s="403"/>
      <c r="D97" s="403"/>
      <c r="E97" s="30">
        <v>0</v>
      </c>
    </row>
    <row r="98" spans="1:6" ht="15" customHeight="1" x14ac:dyDescent="0.2">
      <c r="A98" s="169" t="s">
        <v>149</v>
      </c>
      <c r="B98" s="403"/>
      <c r="C98" s="403"/>
      <c r="D98" s="403"/>
      <c r="E98" s="30">
        <v>0</v>
      </c>
    </row>
    <row r="99" spans="1:6" ht="15" customHeight="1" thickBot="1" x14ac:dyDescent="0.25">
      <c r="A99" s="169" t="s">
        <v>150</v>
      </c>
      <c r="B99" s="403"/>
      <c r="C99" s="403"/>
      <c r="D99" s="403"/>
      <c r="E99" s="33">
        <v>0</v>
      </c>
    </row>
    <row r="100" spans="1:6" ht="15" customHeight="1" x14ac:dyDescent="0.2">
      <c r="A100" s="169"/>
      <c r="B100" s="348"/>
      <c r="C100" s="348"/>
      <c r="D100" s="41" t="s">
        <v>193</v>
      </c>
      <c r="E100" s="42">
        <f>SUM(E95:E99)</f>
        <v>0</v>
      </c>
    </row>
    <row r="101" spans="1:6" x14ac:dyDescent="0.2">
      <c r="A101" s="133"/>
      <c r="B101" s="133"/>
      <c r="C101" s="133"/>
      <c r="D101" s="133"/>
      <c r="E101" s="133"/>
    </row>
    <row r="102" spans="1:6" x14ac:dyDescent="0.2">
      <c r="A102" s="133"/>
      <c r="B102" s="133"/>
      <c r="C102" s="133"/>
      <c r="D102" s="43" t="s">
        <v>20</v>
      </c>
      <c r="E102" s="44">
        <f>SUM(E100,E92,E79,E66,E58,E40,E32,E15)</f>
        <v>0</v>
      </c>
    </row>
    <row r="103" spans="1:6" x14ac:dyDescent="0.2">
      <c r="A103" s="133"/>
      <c r="B103" s="133"/>
      <c r="C103" s="133"/>
      <c r="D103" s="133"/>
      <c r="E103" s="133"/>
    </row>
    <row r="104" spans="1:6" x14ac:dyDescent="0.2">
      <c r="A104" s="39" t="s">
        <v>164</v>
      </c>
      <c r="B104" s="133"/>
      <c r="C104" s="133"/>
      <c r="D104" s="133"/>
      <c r="E104" s="133"/>
    </row>
    <row r="105" spans="1:6" ht="15" x14ac:dyDescent="0.2">
      <c r="A105" s="133"/>
      <c r="B105" s="404"/>
      <c r="C105" s="404"/>
      <c r="D105" s="404"/>
      <c r="E105" s="133"/>
    </row>
    <row r="106" spans="1:6" ht="26.25" customHeight="1" x14ac:dyDescent="0.2">
      <c r="A106" s="166" t="s">
        <v>165</v>
      </c>
      <c r="B106" s="162" t="s">
        <v>167</v>
      </c>
      <c r="C106" s="405" t="s">
        <v>232</v>
      </c>
      <c r="D106" s="406"/>
      <c r="E106" s="399" t="s">
        <v>166</v>
      </c>
      <c r="F106" s="135"/>
    </row>
    <row r="107" spans="1:6" x14ac:dyDescent="0.2">
      <c r="A107" s="350" t="s">
        <v>82</v>
      </c>
      <c r="B107" s="78">
        <v>0</v>
      </c>
      <c r="C107" s="407" t="s">
        <v>27</v>
      </c>
      <c r="D107" s="408"/>
      <c r="E107" s="399"/>
    </row>
    <row r="108" spans="1:6" ht="29.25" customHeight="1" x14ac:dyDescent="0.2">
      <c r="A108" s="353" t="s">
        <v>336</v>
      </c>
      <c r="B108" s="78">
        <v>0</v>
      </c>
      <c r="C108" s="407" t="s">
        <v>27</v>
      </c>
      <c r="D108" s="408"/>
      <c r="E108" s="399"/>
    </row>
    <row r="109" spans="1:6" x14ac:dyDescent="0.2">
      <c r="A109" s="350" t="s">
        <v>83</v>
      </c>
      <c r="B109" s="78">
        <v>0</v>
      </c>
      <c r="C109" s="407" t="s">
        <v>36</v>
      </c>
      <c r="D109" s="408"/>
      <c r="E109" s="399"/>
    </row>
    <row r="110" spans="1:6" ht="25.5" x14ac:dyDescent="0.2">
      <c r="A110" s="353" t="s">
        <v>84</v>
      </c>
      <c r="B110" s="78">
        <v>0</v>
      </c>
      <c r="C110" s="407" t="s">
        <v>27</v>
      </c>
      <c r="D110" s="408"/>
      <c r="E110" s="399"/>
    </row>
    <row r="111" spans="1:6" ht="13.5" thickBot="1" x14ac:dyDescent="0.25">
      <c r="A111" s="350" t="s">
        <v>85</v>
      </c>
      <c r="B111" s="175">
        <v>0</v>
      </c>
      <c r="C111" s="407" t="s">
        <v>32</v>
      </c>
      <c r="D111" s="408"/>
      <c r="E111" s="399"/>
    </row>
    <row r="112" spans="1:6" ht="15" x14ac:dyDescent="0.2">
      <c r="A112" s="349" t="s">
        <v>172</v>
      </c>
      <c r="B112" s="164">
        <f>SUM(B107:B111)</f>
        <v>0</v>
      </c>
      <c r="C112" s="411"/>
      <c r="D112" s="411"/>
      <c r="E112" s="133"/>
    </row>
    <row r="113" spans="1:5" ht="15" x14ac:dyDescent="0.2">
      <c r="A113" s="134"/>
      <c r="B113" s="151"/>
      <c r="C113" s="351"/>
      <c r="D113" s="351"/>
      <c r="E113" s="133"/>
    </row>
    <row r="114" spans="1:5" ht="25.5" customHeight="1" x14ac:dyDescent="0.2">
      <c r="A114" s="166" t="s">
        <v>173</v>
      </c>
      <c r="B114" s="162" t="s">
        <v>167</v>
      </c>
      <c r="C114" s="405" t="s">
        <v>232</v>
      </c>
      <c r="D114" s="406"/>
      <c r="E114" s="135"/>
    </row>
    <row r="115" spans="1:5" x14ac:dyDescent="0.2">
      <c r="A115" s="350" t="s">
        <v>86</v>
      </c>
      <c r="B115" s="78">
        <v>0</v>
      </c>
      <c r="C115" s="409" t="s">
        <v>24</v>
      </c>
      <c r="D115" s="410"/>
      <c r="E115" s="136"/>
    </row>
    <row r="116" spans="1:5" x14ac:dyDescent="0.2">
      <c r="A116" s="350" t="s">
        <v>87</v>
      </c>
      <c r="B116" s="78">
        <v>0</v>
      </c>
      <c r="C116" s="409" t="s">
        <v>24</v>
      </c>
      <c r="D116" s="410"/>
      <c r="E116" s="136"/>
    </row>
    <row r="117" spans="1:5" x14ac:dyDescent="0.2">
      <c r="A117" s="350" t="s">
        <v>88</v>
      </c>
      <c r="B117" s="78">
        <v>0</v>
      </c>
      <c r="C117" s="407" t="s">
        <v>27</v>
      </c>
      <c r="D117" s="407"/>
      <c r="E117" s="136"/>
    </row>
    <row r="118" spans="1:5" x14ac:dyDescent="0.2">
      <c r="A118" s="350" t="s">
        <v>89</v>
      </c>
      <c r="B118" s="78">
        <v>0</v>
      </c>
      <c r="C118" s="409" t="s">
        <v>213</v>
      </c>
      <c r="D118" s="410"/>
      <c r="E118" s="136"/>
    </row>
    <row r="119" spans="1:5" ht="13.5" thickBot="1" x14ac:dyDescent="0.25">
      <c r="A119" s="350" t="s">
        <v>90</v>
      </c>
      <c r="B119" s="175">
        <v>0</v>
      </c>
      <c r="C119" s="409" t="s">
        <v>27</v>
      </c>
      <c r="D119" s="410"/>
      <c r="E119" s="136"/>
    </row>
    <row r="120" spans="1:5" ht="15" x14ac:dyDescent="0.2">
      <c r="A120" s="349" t="s">
        <v>172</v>
      </c>
      <c r="B120" s="164">
        <f>SUM(B115:B119)</f>
        <v>0</v>
      </c>
      <c r="C120" s="411"/>
      <c r="D120" s="411"/>
      <c r="E120" s="133"/>
    </row>
    <row r="121" spans="1:5" ht="15" x14ac:dyDescent="0.2">
      <c r="A121" s="134"/>
      <c r="B121" s="151"/>
      <c r="C121" s="351"/>
      <c r="D121" s="351"/>
      <c r="E121" s="133"/>
    </row>
    <row r="122" spans="1:5" ht="25.5" customHeight="1" x14ac:dyDescent="0.2">
      <c r="A122" s="166" t="s">
        <v>174</v>
      </c>
      <c r="B122" s="162" t="s">
        <v>167</v>
      </c>
      <c r="C122" s="405" t="s">
        <v>232</v>
      </c>
      <c r="D122" s="406"/>
      <c r="E122" s="135"/>
    </row>
    <row r="123" spans="1:5" x14ac:dyDescent="0.2">
      <c r="A123" s="350" t="s">
        <v>86</v>
      </c>
      <c r="B123" s="78">
        <v>0</v>
      </c>
      <c r="C123" s="409" t="s">
        <v>24</v>
      </c>
      <c r="D123" s="410"/>
      <c r="E123" s="136"/>
    </row>
    <row r="124" spans="1:5" x14ac:dyDescent="0.2">
      <c r="A124" s="350" t="s">
        <v>87</v>
      </c>
      <c r="B124" s="78">
        <v>0</v>
      </c>
      <c r="C124" s="409" t="s">
        <v>24</v>
      </c>
      <c r="D124" s="410"/>
      <c r="E124" s="136"/>
    </row>
    <row r="125" spans="1:5" x14ac:dyDescent="0.2">
      <c r="A125" s="350" t="s">
        <v>88</v>
      </c>
      <c r="B125" s="78">
        <v>0</v>
      </c>
      <c r="C125" s="407" t="s">
        <v>27</v>
      </c>
      <c r="D125" s="407"/>
      <c r="E125" s="136"/>
    </row>
    <row r="126" spans="1:5" x14ac:dyDescent="0.2">
      <c r="A126" s="350" t="s">
        <v>89</v>
      </c>
      <c r="B126" s="78">
        <v>0</v>
      </c>
      <c r="C126" s="409" t="s">
        <v>213</v>
      </c>
      <c r="D126" s="410"/>
      <c r="E126" s="136"/>
    </row>
    <row r="127" spans="1:5" ht="13.5" thickBot="1" x14ac:dyDescent="0.25">
      <c r="A127" s="350" t="s">
        <v>90</v>
      </c>
      <c r="B127" s="175">
        <v>0</v>
      </c>
      <c r="C127" s="409" t="s">
        <v>27</v>
      </c>
      <c r="D127" s="410"/>
      <c r="E127" s="136"/>
    </row>
    <row r="128" spans="1:5" ht="15" x14ac:dyDescent="0.2">
      <c r="A128" s="349" t="s">
        <v>172</v>
      </c>
      <c r="B128" s="164">
        <f>SUM(B123:B127)</f>
        <v>0</v>
      </c>
      <c r="C128" s="411"/>
      <c r="D128" s="411"/>
      <c r="E128" s="133"/>
    </row>
    <row r="129" spans="1:5" ht="15" x14ac:dyDescent="0.2">
      <c r="A129" s="133"/>
      <c r="B129" s="151"/>
      <c r="C129" s="411"/>
      <c r="D129" s="411"/>
      <c r="E129" s="133"/>
    </row>
    <row r="130" spans="1:5" ht="25.5" customHeight="1" x14ac:dyDescent="0.2">
      <c r="A130" s="166" t="s">
        <v>478</v>
      </c>
      <c r="B130" s="162" t="s">
        <v>167</v>
      </c>
      <c r="C130" s="405" t="s">
        <v>179</v>
      </c>
      <c r="D130" s="406"/>
      <c r="E130" s="135"/>
    </row>
    <row r="131" spans="1:5" x14ac:dyDescent="0.2">
      <c r="A131" s="379" t="s">
        <v>86</v>
      </c>
      <c r="B131" s="176">
        <v>0</v>
      </c>
      <c r="C131" s="409" t="s">
        <v>24</v>
      </c>
      <c r="D131" s="410"/>
      <c r="E131" s="136"/>
    </row>
    <row r="132" spans="1:5" x14ac:dyDescent="0.2">
      <c r="A132" s="379" t="s">
        <v>87</v>
      </c>
      <c r="B132" s="176">
        <v>0</v>
      </c>
      <c r="C132" s="409" t="s">
        <v>24</v>
      </c>
      <c r="D132" s="410"/>
      <c r="E132" s="136"/>
    </row>
    <row r="133" spans="1:5" x14ac:dyDescent="0.2">
      <c r="A133" s="379" t="s">
        <v>88</v>
      </c>
      <c r="B133" s="176">
        <v>0</v>
      </c>
      <c r="C133" s="407" t="s">
        <v>27</v>
      </c>
      <c r="D133" s="407"/>
      <c r="E133" s="136"/>
    </row>
    <row r="134" spans="1:5" x14ac:dyDescent="0.2">
      <c r="A134" s="379" t="s">
        <v>89</v>
      </c>
      <c r="B134" s="176">
        <v>0</v>
      </c>
      <c r="C134" s="409" t="s">
        <v>213</v>
      </c>
      <c r="D134" s="410"/>
      <c r="E134" s="136"/>
    </row>
    <row r="135" spans="1:5" ht="13.5" thickBot="1" x14ac:dyDescent="0.25">
      <c r="A135" s="379" t="s">
        <v>90</v>
      </c>
      <c r="B135" s="175">
        <v>0</v>
      </c>
      <c r="C135" s="409" t="s">
        <v>27</v>
      </c>
      <c r="D135" s="410"/>
      <c r="E135" s="136"/>
    </row>
    <row r="136" spans="1:5" ht="15" x14ac:dyDescent="0.2">
      <c r="A136" s="378" t="s">
        <v>172</v>
      </c>
      <c r="B136" s="164">
        <f>SUM(B131:B135)</f>
        <v>0</v>
      </c>
      <c r="C136" s="411"/>
      <c r="D136" s="411"/>
      <c r="E136" s="133"/>
    </row>
    <row r="137" spans="1:5" ht="15" x14ac:dyDescent="0.2">
      <c r="A137" s="133"/>
      <c r="B137" s="133"/>
      <c r="C137" s="133"/>
      <c r="D137" s="168"/>
      <c r="E137" s="133"/>
    </row>
    <row r="138" spans="1:5" ht="25.5" customHeight="1" x14ac:dyDescent="0.2">
      <c r="A138" s="166" t="s">
        <v>175</v>
      </c>
      <c r="B138" s="162" t="s">
        <v>167</v>
      </c>
      <c r="C138" s="405" t="s">
        <v>179</v>
      </c>
      <c r="D138" s="406"/>
      <c r="E138" s="135"/>
    </row>
    <row r="139" spans="1:5" x14ac:dyDescent="0.2">
      <c r="A139" s="350" t="s">
        <v>86</v>
      </c>
      <c r="B139" s="176">
        <v>0</v>
      </c>
      <c r="C139" s="409" t="s">
        <v>24</v>
      </c>
      <c r="D139" s="410"/>
      <c r="E139" s="136"/>
    </row>
    <row r="140" spans="1:5" x14ac:dyDescent="0.2">
      <c r="A140" s="350" t="s">
        <v>87</v>
      </c>
      <c r="B140" s="176">
        <v>0</v>
      </c>
      <c r="C140" s="409" t="s">
        <v>24</v>
      </c>
      <c r="D140" s="410"/>
      <c r="E140" s="136"/>
    </row>
    <row r="141" spans="1:5" x14ac:dyDescent="0.2">
      <c r="A141" s="350" t="s">
        <v>88</v>
      </c>
      <c r="B141" s="176">
        <v>0</v>
      </c>
      <c r="C141" s="407" t="s">
        <v>27</v>
      </c>
      <c r="D141" s="407"/>
      <c r="E141" s="136"/>
    </row>
    <row r="142" spans="1:5" x14ac:dyDescent="0.2">
      <c r="A142" s="350" t="s">
        <v>89</v>
      </c>
      <c r="B142" s="176">
        <v>0</v>
      </c>
      <c r="C142" s="409" t="s">
        <v>213</v>
      </c>
      <c r="D142" s="410"/>
      <c r="E142" s="136"/>
    </row>
    <row r="143" spans="1:5" ht="13.5" thickBot="1" x14ac:dyDescent="0.25">
      <c r="A143" s="350" t="s">
        <v>90</v>
      </c>
      <c r="B143" s="175">
        <v>0</v>
      </c>
      <c r="C143" s="409" t="s">
        <v>27</v>
      </c>
      <c r="D143" s="410"/>
      <c r="E143" s="136"/>
    </row>
    <row r="144" spans="1:5" ht="15" x14ac:dyDescent="0.2">
      <c r="A144" s="349"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350" t="s">
        <v>86</v>
      </c>
      <c r="B147" s="78">
        <v>0</v>
      </c>
      <c r="C147" s="409" t="s">
        <v>24</v>
      </c>
      <c r="D147" s="410"/>
      <c r="E147" s="136"/>
    </row>
    <row r="148" spans="1:5" x14ac:dyDescent="0.2">
      <c r="A148" s="350" t="s">
        <v>87</v>
      </c>
      <c r="B148" s="78">
        <v>0</v>
      </c>
      <c r="C148" s="409" t="s">
        <v>24</v>
      </c>
      <c r="D148" s="410"/>
      <c r="E148" s="136"/>
    </row>
    <row r="149" spans="1:5" x14ac:dyDescent="0.2">
      <c r="A149" s="350" t="s">
        <v>88</v>
      </c>
      <c r="B149" s="78">
        <v>0</v>
      </c>
      <c r="C149" s="407" t="s">
        <v>27</v>
      </c>
      <c r="D149" s="407"/>
      <c r="E149" s="136"/>
    </row>
    <row r="150" spans="1:5" x14ac:dyDescent="0.2">
      <c r="A150" s="350" t="s">
        <v>89</v>
      </c>
      <c r="B150" s="78">
        <v>0</v>
      </c>
      <c r="C150" s="409" t="s">
        <v>213</v>
      </c>
      <c r="D150" s="410"/>
      <c r="E150" s="136"/>
    </row>
    <row r="151" spans="1:5" ht="13.5" thickBot="1" x14ac:dyDescent="0.25">
      <c r="A151" s="350" t="s">
        <v>90</v>
      </c>
      <c r="B151" s="165">
        <v>0</v>
      </c>
      <c r="C151" s="409" t="s">
        <v>27</v>
      </c>
      <c r="D151" s="410"/>
      <c r="E151" s="136"/>
    </row>
    <row r="152" spans="1:5" ht="15" x14ac:dyDescent="0.2">
      <c r="A152" s="349"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350" t="s">
        <v>86</v>
      </c>
      <c r="B155" s="176">
        <v>0</v>
      </c>
      <c r="C155" s="409" t="s">
        <v>24</v>
      </c>
      <c r="D155" s="410"/>
      <c r="E155" s="136"/>
    </row>
    <row r="156" spans="1:5" x14ac:dyDescent="0.2">
      <c r="A156" s="350" t="s">
        <v>87</v>
      </c>
      <c r="B156" s="176">
        <v>0</v>
      </c>
      <c r="C156" s="409" t="s">
        <v>24</v>
      </c>
      <c r="D156" s="410"/>
      <c r="E156" s="136"/>
    </row>
    <row r="157" spans="1:5" x14ac:dyDescent="0.2">
      <c r="A157" s="350" t="s">
        <v>88</v>
      </c>
      <c r="B157" s="176">
        <v>0</v>
      </c>
      <c r="C157" s="407" t="s">
        <v>27</v>
      </c>
      <c r="D157" s="407"/>
      <c r="E157" s="136"/>
    </row>
    <row r="158" spans="1:5" x14ac:dyDescent="0.2">
      <c r="A158" s="350" t="s">
        <v>89</v>
      </c>
      <c r="B158" s="176">
        <v>0</v>
      </c>
      <c r="C158" s="409" t="s">
        <v>213</v>
      </c>
      <c r="D158" s="410"/>
      <c r="E158" s="136"/>
    </row>
    <row r="159" spans="1:5" ht="13.5" thickBot="1" x14ac:dyDescent="0.25">
      <c r="A159" s="350" t="s">
        <v>90</v>
      </c>
      <c r="B159" s="175">
        <v>0</v>
      </c>
      <c r="C159" s="409" t="s">
        <v>27</v>
      </c>
      <c r="D159" s="410"/>
      <c r="E159" s="136"/>
    </row>
    <row r="160" spans="1:5" ht="15" x14ac:dyDescent="0.2">
      <c r="A160" s="349" t="s">
        <v>172</v>
      </c>
      <c r="B160" s="164">
        <f>SUM(B155:B159)</f>
        <v>0</v>
      </c>
      <c r="C160" s="411"/>
      <c r="D160" s="411"/>
      <c r="E160" s="133"/>
    </row>
    <row r="161" spans="1:6" ht="15" x14ac:dyDescent="0.2">
      <c r="A161" s="134"/>
      <c r="B161" s="151"/>
      <c r="C161" s="351"/>
      <c r="D161" s="351"/>
      <c r="E161" s="133"/>
    </row>
    <row r="162" spans="1:6" ht="25.5" customHeight="1" x14ac:dyDescent="0.2">
      <c r="A162" s="166" t="s">
        <v>177</v>
      </c>
      <c r="B162" s="162" t="s">
        <v>167</v>
      </c>
      <c r="C162" s="405" t="s">
        <v>232</v>
      </c>
      <c r="D162" s="406"/>
      <c r="E162" s="135"/>
    </row>
    <row r="163" spans="1:6" x14ac:dyDescent="0.2">
      <c r="A163" s="350" t="s">
        <v>86</v>
      </c>
      <c r="B163" s="78">
        <v>0</v>
      </c>
      <c r="C163" s="409" t="s">
        <v>24</v>
      </c>
      <c r="D163" s="410"/>
      <c r="E163" s="136"/>
    </row>
    <row r="164" spans="1:6" x14ac:dyDescent="0.2">
      <c r="A164" s="350" t="s">
        <v>87</v>
      </c>
      <c r="B164" s="78">
        <v>0</v>
      </c>
      <c r="C164" s="409" t="s">
        <v>24</v>
      </c>
      <c r="D164" s="410"/>
      <c r="E164" s="136"/>
    </row>
    <row r="165" spans="1:6" x14ac:dyDescent="0.2">
      <c r="A165" s="350" t="s">
        <v>88</v>
      </c>
      <c r="B165" s="78">
        <v>0</v>
      </c>
      <c r="C165" s="407" t="s">
        <v>27</v>
      </c>
      <c r="D165" s="407"/>
      <c r="E165" s="136"/>
    </row>
    <row r="166" spans="1:6" x14ac:dyDescent="0.2">
      <c r="A166" s="350" t="s">
        <v>89</v>
      </c>
      <c r="B166" s="78">
        <v>0</v>
      </c>
      <c r="C166" s="409" t="s">
        <v>213</v>
      </c>
      <c r="D166" s="410"/>
      <c r="E166" s="136"/>
    </row>
    <row r="167" spans="1:6" ht="13.5" thickBot="1" x14ac:dyDescent="0.25">
      <c r="A167" s="350" t="s">
        <v>90</v>
      </c>
      <c r="B167" s="175">
        <v>0</v>
      </c>
      <c r="C167" s="409" t="s">
        <v>27</v>
      </c>
      <c r="D167" s="410"/>
      <c r="E167" s="136"/>
    </row>
    <row r="168" spans="1:6" ht="15" x14ac:dyDescent="0.2">
      <c r="A168" s="349" t="s">
        <v>172</v>
      </c>
      <c r="B168" s="164">
        <f>SUM(B163:B167)</f>
        <v>0</v>
      </c>
      <c r="C168" s="411"/>
      <c r="D168" s="411"/>
      <c r="E168" s="133"/>
    </row>
    <row r="169" spans="1:6" ht="15" x14ac:dyDescent="0.2">
      <c r="A169" s="359"/>
      <c r="B169" s="151"/>
      <c r="C169" s="351"/>
      <c r="D169" s="351"/>
      <c r="E169" s="133"/>
    </row>
    <row r="170" spans="1:6" ht="25.5" customHeight="1" x14ac:dyDescent="0.2">
      <c r="A170" s="166" t="s">
        <v>178</v>
      </c>
      <c r="B170" s="162" t="s">
        <v>167</v>
      </c>
      <c r="C170" s="405" t="s">
        <v>232</v>
      </c>
      <c r="D170" s="406"/>
      <c r="E170" s="135"/>
    </row>
    <row r="171" spans="1:6" x14ac:dyDescent="0.2">
      <c r="A171" s="350" t="s">
        <v>86</v>
      </c>
      <c r="B171" s="78">
        <v>0</v>
      </c>
      <c r="C171" s="409" t="s">
        <v>24</v>
      </c>
      <c r="D171" s="410"/>
      <c r="E171" s="136"/>
    </row>
    <row r="172" spans="1:6" ht="13.5" thickBot="1" x14ac:dyDescent="0.25">
      <c r="A172" s="349" t="s">
        <v>91</v>
      </c>
      <c r="B172" s="165">
        <v>0</v>
      </c>
      <c r="C172" s="407" t="s">
        <v>33</v>
      </c>
      <c r="D172" s="407"/>
      <c r="E172" s="136"/>
    </row>
    <row r="173" spans="1:6" ht="15" x14ac:dyDescent="0.2">
      <c r="A173" s="349" t="s">
        <v>172</v>
      </c>
      <c r="B173" s="164">
        <f>SUM(B171:B172)</f>
        <v>0</v>
      </c>
      <c r="C173" s="411"/>
      <c r="D173" s="411"/>
      <c r="E173" s="133"/>
    </row>
    <row r="174" spans="1:6" ht="15" x14ac:dyDescent="0.2">
      <c r="A174" s="359"/>
      <c r="B174" s="151"/>
      <c r="C174" s="351"/>
      <c r="D174" s="351"/>
      <c r="E174" s="133"/>
    </row>
    <row r="175" spans="1:6" ht="25.5" customHeight="1" x14ac:dyDescent="0.2">
      <c r="A175" s="166" t="s">
        <v>180</v>
      </c>
      <c r="B175" s="349" t="s">
        <v>110</v>
      </c>
      <c r="C175" s="160" t="s">
        <v>167</v>
      </c>
      <c r="D175" s="352" t="s">
        <v>232</v>
      </c>
      <c r="E175" s="135"/>
      <c r="F175" s="135"/>
    </row>
    <row r="176" spans="1:6" x14ac:dyDescent="0.2">
      <c r="A176" s="349" t="s">
        <v>94</v>
      </c>
      <c r="B176" s="78"/>
      <c r="C176" s="78">
        <v>0</v>
      </c>
      <c r="D176" s="354" t="s">
        <v>41</v>
      </c>
      <c r="E176" s="136"/>
    </row>
    <row r="177" spans="1:5" x14ac:dyDescent="0.2">
      <c r="A177" s="349" t="s">
        <v>92</v>
      </c>
      <c r="B177" s="78"/>
      <c r="C177" s="78">
        <v>0</v>
      </c>
      <c r="D177" s="354" t="s">
        <v>78</v>
      </c>
      <c r="E177" s="136"/>
    </row>
    <row r="178" spans="1:5" x14ac:dyDescent="0.2">
      <c r="A178" s="349" t="s">
        <v>29</v>
      </c>
      <c r="B178" s="78"/>
      <c r="C178" s="78">
        <v>0</v>
      </c>
      <c r="D178" s="354" t="s">
        <v>29</v>
      </c>
      <c r="E178" s="136"/>
    </row>
    <row r="179" spans="1:5" ht="25.5" x14ac:dyDescent="0.2">
      <c r="A179" s="352" t="s">
        <v>181</v>
      </c>
      <c r="B179" s="78"/>
      <c r="C179" s="78">
        <v>0</v>
      </c>
      <c r="D179" s="354" t="s">
        <v>24</v>
      </c>
      <c r="E179" s="136"/>
    </row>
    <row r="180" spans="1:5" x14ac:dyDescent="0.2">
      <c r="A180" s="349" t="s">
        <v>93</v>
      </c>
      <c r="B180" s="78"/>
      <c r="C180" s="78">
        <v>0</v>
      </c>
      <c r="D180" s="354" t="s">
        <v>24</v>
      </c>
      <c r="E180" s="136"/>
    </row>
    <row r="181" spans="1:5" x14ac:dyDescent="0.2">
      <c r="A181" s="349" t="s">
        <v>32</v>
      </c>
      <c r="B181" s="78"/>
      <c r="C181" s="78">
        <v>0</v>
      </c>
      <c r="D181" s="354" t="s">
        <v>32</v>
      </c>
      <c r="E181" s="136"/>
    </row>
    <row r="182" spans="1:5" ht="13.5" thickBot="1" x14ac:dyDescent="0.25">
      <c r="A182" s="349" t="s">
        <v>243</v>
      </c>
      <c r="B182" s="78"/>
      <c r="C182" s="165">
        <v>0</v>
      </c>
      <c r="D182" s="354" t="s">
        <v>28</v>
      </c>
      <c r="E182" s="136"/>
    </row>
    <row r="183" spans="1:5" ht="15" x14ac:dyDescent="0.2">
      <c r="A183" s="133"/>
      <c r="B183" s="55" t="s">
        <v>172</v>
      </c>
      <c r="C183" s="54">
        <f>SUM(C176:C182)</f>
        <v>0</v>
      </c>
      <c r="D183" s="411"/>
      <c r="E183" s="411"/>
    </row>
    <row r="184" spans="1:5" ht="15" x14ac:dyDescent="0.2">
      <c r="A184" s="134"/>
      <c r="B184" s="151"/>
      <c r="C184" s="152"/>
      <c r="D184" s="351"/>
      <c r="E184" s="133"/>
    </row>
    <row r="185" spans="1:5" ht="15.75" thickBot="1" x14ac:dyDescent="0.25">
      <c r="A185" s="134"/>
      <c r="B185" s="54" t="s">
        <v>95</v>
      </c>
      <c r="C185" s="56">
        <f>SUM(C183,B173,B168,B160,B152,B112,B120,B128,B144)</f>
        <v>0</v>
      </c>
      <c r="D185" s="351"/>
      <c r="E185" s="133"/>
    </row>
    <row r="186" spans="1:5" ht="15.75" thickBot="1" x14ac:dyDescent="0.25">
      <c r="A186" s="134"/>
      <c r="B186" s="54" t="s">
        <v>182</v>
      </c>
      <c r="C186" s="57">
        <f>C185*$E$186</f>
        <v>0</v>
      </c>
      <c r="D186" s="156" t="s">
        <v>183</v>
      </c>
      <c r="E186" s="155">
        <v>0</v>
      </c>
    </row>
    <row r="187" spans="1:5" ht="15" x14ac:dyDescent="0.2">
      <c r="A187" s="134"/>
      <c r="B187" s="153"/>
      <c r="C187" s="154"/>
      <c r="D187" s="351"/>
      <c r="E187" s="149"/>
    </row>
    <row r="188" spans="1:5" ht="15.75" thickBot="1" x14ac:dyDescent="0.25">
      <c r="A188" s="134"/>
      <c r="B188" s="54" t="s">
        <v>184</v>
      </c>
      <c r="C188" s="58">
        <f>SUM(C185:C186)</f>
        <v>0</v>
      </c>
      <c r="D188" s="351"/>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355" t="s">
        <v>19</v>
      </c>
      <c r="B196" s="48">
        <f>E15</f>
        <v>0</v>
      </c>
      <c r="C196" s="133"/>
      <c r="D196" s="133"/>
      <c r="E196" s="133"/>
    </row>
    <row r="197" spans="1:5" x14ac:dyDescent="0.2">
      <c r="A197" s="355" t="s">
        <v>17</v>
      </c>
      <c r="B197" s="48">
        <f>E32</f>
        <v>0</v>
      </c>
      <c r="C197" s="133"/>
      <c r="D197" s="133"/>
      <c r="E197" s="133"/>
    </row>
    <row r="198" spans="1:5" x14ac:dyDescent="0.2">
      <c r="A198" s="355" t="s">
        <v>197</v>
      </c>
      <c r="B198" s="48">
        <f>E40</f>
        <v>0</v>
      </c>
      <c r="C198" s="133"/>
      <c r="D198" s="133"/>
      <c r="E198" s="133"/>
    </row>
    <row r="199" spans="1:5" x14ac:dyDescent="0.2">
      <c r="A199" s="355" t="s">
        <v>67</v>
      </c>
      <c r="B199" s="48">
        <f>E58</f>
        <v>0</v>
      </c>
      <c r="C199" s="133"/>
      <c r="D199" s="133"/>
      <c r="E199" s="133"/>
    </row>
    <row r="200" spans="1:5" x14ac:dyDescent="0.2">
      <c r="A200" s="355" t="s">
        <v>139</v>
      </c>
      <c r="B200" s="48">
        <f>E66</f>
        <v>0</v>
      </c>
      <c r="C200" s="133"/>
      <c r="D200" s="133"/>
      <c r="E200" s="133"/>
    </row>
    <row r="201" spans="1:5" x14ac:dyDescent="0.2">
      <c r="A201" s="355" t="s">
        <v>18</v>
      </c>
      <c r="B201" s="48">
        <f>E79</f>
        <v>0</v>
      </c>
      <c r="C201" s="133"/>
      <c r="D201" s="133"/>
      <c r="E201" s="133"/>
    </row>
    <row r="202" spans="1:5" x14ac:dyDescent="0.2">
      <c r="A202" s="355" t="s">
        <v>154</v>
      </c>
      <c r="B202" s="48">
        <f>E92</f>
        <v>0</v>
      </c>
      <c r="C202" s="133"/>
      <c r="D202" s="133"/>
      <c r="E202" s="133"/>
    </row>
    <row r="203" spans="1:5" x14ac:dyDescent="0.2">
      <c r="A203" s="355" t="s">
        <v>198</v>
      </c>
      <c r="B203" s="48">
        <f>E100</f>
        <v>0</v>
      </c>
      <c r="C203" s="133"/>
      <c r="D203" s="133"/>
      <c r="E203" s="133"/>
    </row>
    <row r="204" spans="1:5" ht="13.5" thickBot="1" x14ac:dyDescent="0.25">
      <c r="A204" s="355"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355"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7w45NeEzLX+jOJTLbhcKJzM+IIwqXkk0GH4RZ4wm12LTMkUlVXkvfIGzzp6awdeCOSNgMsrVsq/4bvyGLRRCbA==" saltValue="3vIhft9shVW1qHZf3pePeA==" spinCount="100000" sheet="1" objects="1" scenarios="1" selectLockedCells="1"/>
  <mergeCells count="117">
    <mergeCell ref="C173:D173"/>
    <mergeCell ref="D183:E183"/>
    <mergeCell ref="A195:B195"/>
    <mergeCell ref="A206:B206"/>
    <mergeCell ref="C166:D166"/>
    <mergeCell ref="C167:D167"/>
    <mergeCell ref="C168:D168"/>
    <mergeCell ref="C170:D170"/>
    <mergeCell ref="C171:D171"/>
    <mergeCell ref="C172:D172"/>
    <mergeCell ref="C159:D159"/>
    <mergeCell ref="C160:D160"/>
    <mergeCell ref="C162:D162"/>
    <mergeCell ref="C163:D163"/>
    <mergeCell ref="C164:D164"/>
    <mergeCell ref="C165:D165"/>
    <mergeCell ref="C152:D152"/>
    <mergeCell ref="C154:D154"/>
    <mergeCell ref="C155:D155"/>
    <mergeCell ref="C156:D156"/>
    <mergeCell ref="C157:D157"/>
    <mergeCell ref="C158:D158"/>
    <mergeCell ref="C146:D146"/>
    <mergeCell ref="C147:D147"/>
    <mergeCell ref="C148:D148"/>
    <mergeCell ref="C149:D149"/>
    <mergeCell ref="C150:D150"/>
    <mergeCell ref="C151:D151"/>
    <mergeCell ref="C139:D139"/>
    <mergeCell ref="C140:D140"/>
    <mergeCell ref="C141:D141"/>
    <mergeCell ref="C142:D142"/>
    <mergeCell ref="C143:D143"/>
    <mergeCell ref="C144:D144"/>
    <mergeCell ref="C125:D125"/>
    <mergeCell ref="C126:D126"/>
    <mergeCell ref="C127:D127"/>
    <mergeCell ref="C128:D128"/>
    <mergeCell ref="C129:D129"/>
    <mergeCell ref="C138:D138"/>
    <mergeCell ref="C118:D118"/>
    <mergeCell ref="C119:D119"/>
    <mergeCell ref="C120:D120"/>
    <mergeCell ref="C122:D122"/>
    <mergeCell ref="C123:D123"/>
    <mergeCell ref="C124:D124"/>
    <mergeCell ref="C130:D130"/>
    <mergeCell ref="C131:D131"/>
    <mergeCell ref="C132:D132"/>
    <mergeCell ref="C133:D133"/>
    <mergeCell ref="C134:D134"/>
    <mergeCell ref="C135:D135"/>
    <mergeCell ref="C136:D136"/>
    <mergeCell ref="C112:D112"/>
    <mergeCell ref="C114:D114"/>
    <mergeCell ref="C115:D115"/>
    <mergeCell ref="C116:D116"/>
    <mergeCell ref="C117:D117"/>
    <mergeCell ref="B97:D97"/>
    <mergeCell ref="B98:D98"/>
    <mergeCell ref="B99:D99"/>
    <mergeCell ref="B105:D105"/>
    <mergeCell ref="C106:D106"/>
    <mergeCell ref="E106:E111"/>
    <mergeCell ref="C107:D107"/>
    <mergeCell ref="C108:D108"/>
    <mergeCell ref="C109:D109"/>
    <mergeCell ref="C110:D110"/>
    <mergeCell ref="B83:D83"/>
    <mergeCell ref="B90:D90"/>
    <mergeCell ref="B91:D91"/>
    <mergeCell ref="B94:D94"/>
    <mergeCell ref="B95:D95"/>
    <mergeCell ref="B96:D96"/>
    <mergeCell ref="C111:D111"/>
    <mergeCell ref="B70:D70"/>
    <mergeCell ref="B76:D76"/>
    <mergeCell ref="B77:D77"/>
    <mergeCell ref="B78:D78"/>
    <mergeCell ref="B81:D81"/>
    <mergeCell ref="B82:D82"/>
    <mergeCell ref="B62:D62"/>
    <mergeCell ref="B63:D63"/>
    <mergeCell ref="B64:D64"/>
    <mergeCell ref="B65:D65"/>
    <mergeCell ref="B68:D68"/>
    <mergeCell ref="B69:D69"/>
    <mergeCell ref="B54:D54"/>
    <mergeCell ref="B55:D55"/>
    <mergeCell ref="B56:D56"/>
    <mergeCell ref="B57:D57"/>
    <mergeCell ref="B60:D60"/>
    <mergeCell ref="B61:D61"/>
    <mergeCell ref="B48:D48"/>
    <mergeCell ref="B49:D49"/>
    <mergeCell ref="B50:D50"/>
    <mergeCell ref="B51:D51"/>
    <mergeCell ref="B52:D52"/>
    <mergeCell ref="B53:D53"/>
    <mergeCell ref="B45:D45"/>
    <mergeCell ref="B46:D46"/>
    <mergeCell ref="B47:D47"/>
    <mergeCell ref="B34:D34"/>
    <mergeCell ref="B35:D35"/>
    <mergeCell ref="B36:D36"/>
    <mergeCell ref="B37:D37"/>
    <mergeCell ref="B38:D38"/>
    <mergeCell ref="B39:D39"/>
    <mergeCell ref="B16:D16"/>
    <mergeCell ref="B17:D17"/>
    <mergeCell ref="B28:D28"/>
    <mergeCell ref="B29:D29"/>
    <mergeCell ref="B30:D30"/>
    <mergeCell ref="B31:D31"/>
    <mergeCell ref="B42:D42"/>
    <mergeCell ref="B43:D43"/>
    <mergeCell ref="B44:D4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6" orientation="portrait" r:id="rId1"/>
  <rowBreaks count="4" manualBreakCount="4">
    <brk id="59" max="5" man="1"/>
    <brk id="103" max="16383" man="1"/>
    <brk id="144" max="5" man="1"/>
    <brk id="193" max="5"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0" zoomScaleNormal="120" workbookViewId="0">
      <pane xSplit="1" ySplit="4" topLeftCell="B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263"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2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2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260"/>
      <c r="C42" s="260"/>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260"/>
      <c r="C50" s="260"/>
      <c r="D50" s="41" t="s">
        <v>137</v>
      </c>
      <c r="E50" s="196">
        <f>SUM(E45:E49)</f>
        <v>0</v>
      </c>
      <c r="F50" s="214"/>
    </row>
    <row r="51" spans="1:7" x14ac:dyDescent="0.2">
      <c r="A51" s="134"/>
      <c r="B51" s="260"/>
      <c r="C51" s="260"/>
      <c r="D51" s="260"/>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260"/>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260"/>
      <c r="C76" s="260"/>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260"/>
      <c r="C89" s="260"/>
      <c r="D89" s="41" t="s">
        <v>191</v>
      </c>
      <c r="E89" s="196">
        <f>SUM(E79:E88)</f>
        <v>0</v>
      </c>
      <c r="F89" s="214"/>
    </row>
    <row r="90" spans="1:7" ht="15" customHeight="1" x14ac:dyDescent="0.2">
      <c r="A90" s="134"/>
      <c r="B90" s="260"/>
      <c r="C90" s="260"/>
      <c r="D90" s="260"/>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260"/>
      <c r="C97" s="260"/>
      <c r="D97" s="41" t="s">
        <v>191</v>
      </c>
      <c r="E97" s="196">
        <f>SUM(E92:E96)</f>
        <v>0</v>
      </c>
      <c r="F97" s="214"/>
    </row>
    <row r="98" spans="1:7" ht="15" customHeight="1" x14ac:dyDescent="0.2">
      <c r="A98" s="134"/>
      <c r="B98" s="260"/>
      <c r="C98" s="260"/>
      <c r="D98" s="260"/>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260"/>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260"/>
      <c r="C131" s="260"/>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253" t="s">
        <v>167</v>
      </c>
      <c r="C137" s="405" t="s">
        <v>232</v>
      </c>
      <c r="D137" s="405"/>
      <c r="E137" s="225"/>
      <c r="F137" s="225"/>
    </row>
    <row r="138" spans="1:6" x14ac:dyDescent="0.2">
      <c r="A138" s="253" t="s">
        <v>205</v>
      </c>
      <c r="B138" s="176">
        <v>0</v>
      </c>
      <c r="C138" s="409" t="s">
        <v>24</v>
      </c>
      <c r="D138" s="410"/>
      <c r="E138" s="225"/>
      <c r="F138" s="214"/>
    </row>
    <row r="139" spans="1:6" x14ac:dyDescent="0.2">
      <c r="A139" s="253" t="s">
        <v>206</v>
      </c>
      <c r="B139" s="176">
        <v>0</v>
      </c>
      <c r="C139" s="409" t="s">
        <v>24</v>
      </c>
      <c r="D139" s="410"/>
      <c r="E139" s="225"/>
      <c r="F139" s="214"/>
    </row>
    <row r="140" spans="1:6" ht="24.95" customHeight="1" x14ac:dyDescent="0.2">
      <c r="A140" s="251" t="s">
        <v>207</v>
      </c>
      <c r="B140" s="176">
        <v>0</v>
      </c>
      <c r="C140" s="409" t="s">
        <v>24</v>
      </c>
      <c r="D140" s="410"/>
      <c r="E140" s="225"/>
      <c r="F140" s="214"/>
    </row>
    <row r="141" spans="1:6" ht="25.5" x14ac:dyDescent="0.2">
      <c r="A141" s="251" t="s">
        <v>235</v>
      </c>
      <c r="B141" s="176">
        <v>0</v>
      </c>
      <c r="C141" s="409" t="s">
        <v>24</v>
      </c>
      <c r="D141" s="410"/>
      <c r="E141" s="225"/>
      <c r="F141" s="214"/>
    </row>
    <row r="142" spans="1:6" x14ac:dyDescent="0.2">
      <c r="A142" s="251" t="s">
        <v>68</v>
      </c>
      <c r="B142" s="176">
        <v>0</v>
      </c>
      <c r="C142" s="409" t="s">
        <v>68</v>
      </c>
      <c r="D142" s="410"/>
      <c r="E142" s="225"/>
      <c r="F142" s="214"/>
    </row>
    <row r="143" spans="1:6" x14ac:dyDescent="0.2">
      <c r="A143" s="251" t="s">
        <v>254</v>
      </c>
      <c r="B143" s="176">
        <v>0</v>
      </c>
      <c r="C143" s="409" t="s">
        <v>74</v>
      </c>
      <c r="D143" s="410"/>
      <c r="E143" s="225"/>
      <c r="F143" s="214"/>
    </row>
    <row r="144" spans="1:6" x14ac:dyDescent="0.2">
      <c r="A144" s="251" t="s">
        <v>233</v>
      </c>
      <c r="B144" s="176">
        <v>0</v>
      </c>
      <c r="C144" s="409" t="s">
        <v>24</v>
      </c>
      <c r="D144" s="410"/>
      <c r="E144" s="225"/>
      <c r="F144" s="214"/>
    </row>
    <row r="145" spans="1:6" ht="25.5" x14ac:dyDescent="0.2">
      <c r="A145" s="251" t="s">
        <v>181</v>
      </c>
      <c r="B145" s="176">
        <v>0</v>
      </c>
      <c r="C145" s="409" t="s">
        <v>24</v>
      </c>
      <c r="D145" s="410"/>
      <c r="E145" s="225"/>
      <c r="F145" s="214"/>
    </row>
    <row r="146" spans="1:6" ht="13.5" thickBot="1" x14ac:dyDescent="0.25">
      <c r="A146" s="251" t="s">
        <v>256</v>
      </c>
      <c r="B146" s="175">
        <v>0</v>
      </c>
      <c r="C146" s="409" t="s">
        <v>35</v>
      </c>
      <c r="D146" s="410"/>
      <c r="E146" s="225"/>
      <c r="F146" s="214"/>
    </row>
    <row r="147" spans="1:6" x14ac:dyDescent="0.2">
      <c r="A147" s="253"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253" t="s">
        <v>167</v>
      </c>
      <c r="C149" s="405" t="s">
        <v>232</v>
      </c>
      <c r="D149" s="405"/>
      <c r="E149" s="225"/>
      <c r="F149" s="225"/>
    </row>
    <row r="150" spans="1:6" ht="13.5" thickBot="1" x14ac:dyDescent="0.25">
      <c r="A150" s="253" t="s">
        <v>34</v>
      </c>
      <c r="B150" s="242">
        <v>0</v>
      </c>
      <c r="C150" s="407" t="s">
        <v>34</v>
      </c>
      <c r="D150" s="407"/>
      <c r="E150" s="225"/>
      <c r="F150" s="214"/>
    </row>
    <row r="151" spans="1:6" x14ac:dyDescent="0.2">
      <c r="A151" s="253" t="s">
        <v>172</v>
      </c>
      <c r="B151" s="243">
        <f>SUM(B150)</f>
        <v>0</v>
      </c>
      <c r="C151" s="258"/>
      <c r="D151" s="258"/>
      <c r="E151" s="214"/>
      <c r="F151" s="214"/>
    </row>
    <row r="152" spans="1:6" x14ac:dyDescent="0.2">
      <c r="A152" s="134"/>
      <c r="B152" s="153"/>
      <c r="C152" s="258"/>
      <c r="D152" s="258"/>
      <c r="E152" s="134"/>
      <c r="F152" s="214"/>
    </row>
    <row r="153" spans="1:6" ht="25.5" customHeight="1" x14ac:dyDescent="0.2">
      <c r="A153" s="163" t="s">
        <v>208</v>
      </c>
      <c r="B153" s="253" t="s">
        <v>167</v>
      </c>
      <c r="C153" s="405" t="s">
        <v>232</v>
      </c>
      <c r="D153" s="405"/>
      <c r="E153" s="225"/>
      <c r="F153" s="214"/>
    </row>
    <row r="154" spans="1:6" ht="76.5" x14ac:dyDescent="0.2">
      <c r="A154" s="253" t="s">
        <v>146</v>
      </c>
      <c r="B154" s="245" t="s">
        <v>387</v>
      </c>
      <c r="C154" s="409" t="s">
        <v>25</v>
      </c>
      <c r="D154" s="410"/>
      <c r="E154" s="225"/>
      <c r="F154" s="214"/>
    </row>
    <row r="155" spans="1:6" x14ac:dyDescent="0.2">
      <c r="A155" s="253" t="s">
        <v>147</v>
      </c>
      <c r="B155" s="176">
        <v>0</v>
      </c>
      <c r="C155" s="409" t="s">
        <v>25</v>
      </c>
      <c r="D155" s="410"/>
      <c r="E155" s="225"/>
      <c r="F155" s="214"/>
    </row>
    <row r="156" spans="1:6" x14ac:dyDescent="0.2">
      <c r="A156" s="253" t="s">
        <v>148</v>
      </c>
      <c r="B156" s="176">
        <v>0</v>
      </c>
      <c r="C156" s="409" t="s">
        <v>25</v>
      </c>
      <c r="D156" s="410"/>
      <c r="E156" s="225"/>
      <c r="F156" s="214"/>
    </row>
    <row r="157" spans="1:6" x14ac:dyDescent="0.2">
      <c r="A157" s="253" t="s">
        <v>149</v>
      </c>
      <c r="B157" s="176">
        <v>0</v>
      </c>
      <c r="C157" s="409" t="s">
        <v>25</v>
      </c>
      <c r="D157" s="410"/>
      <c r="E157" s="225"/>
      <c r="F157" s="214"/>
    </row>
    <row r="158" spans="1:6" ht="13.5" thickBot="1" x14ac:dyDescent="0.25">
      <c r="A158" s="253" t="s">
        <v>150</v>
      </c>
      <c r="B158" s="175">
        <v>0</v>
      </c>
      <c r="C158" s="409" t="s">
        <v>25</v>
      </c>
      <c r="D158" s="410"/>
      <c r="E158" s="225"/>
      <c r="F158" s="214"/>
    </row>
    <row r="159" spans="1:6" x14ac:dyDescent="0.2">
      <c r="A159" s="253" t="s">
        <v>172</v>
      </c>
      <c r="B159" s="243">
        <f>SUM(B154:B158)</f>
        <v>0</v>
      </c>
      <c r="C159" s="415"/>
      <c r="D159" s="415"/>
      <c r="E159" s="214"/>
      <c r="F159" s="214"/>
    </row>
    <row r="160" spans="1:6" x14ac:dyDescent="0.2">
      <c r="A160" s="134"/>
      <c r="B160" s="153"/>
      <c r="C160" s="259"/>
      <c r="D160" s="259"/>
      <c r="E160" s="134"/>
      <c r="F160" s="214"/>
    </row>
    <row r="161" spans="1:6" ht="25.5" customHeight="1" x14ac:dyDescent="0.2">
      <c r="A161" s="163" t="s">
        <v>236</v>
      </c>
      <c r="B161" s="253" t="s">
        <v>167</v>
      </c>
      <c r="C161" s="405" t="s">
        <v>232</v>
      </c>
      <c r="D161" s="405"/>
      <c r="E161" s="225"/>
      <c r="F161" s="214"/>
    </row>
    <row r="162" spans="1:6" ht="76.5" x14ac:dyDescent="0.2">
      <c r="A162" s="253" t="s">
        <v>146</v>
      </c>
      <c r="B162" s="245" t="s">
        <v>387</v>
      </c>
      <c r="C162" s="409" t="s">
        <v>27</v>
      </c>
      <c r="D162" s="410"/>
      <c r="E162" s="225"/>
      <c r="F162" s="214"/>
    </row>
    <row r="163" spans="1:6" x14ac:dyDescent="0.2">
      <c r="A163" s="253" t="s">
        <v>147</v>
      </c>
      <c r="B163" s="176">
        <v>0</v>
      </c>
      <c r="C163" s="409" t="s">
        <v>27</v>
      </c>
      <c r="D163" s="409"/>
      <c r="E163" s="225"/>
      <c r="F163" s="214"/>
    </row>
    <row r="164" spans="1:6" x14ac:dyDescent="0.2">
      <c r="A164" s="253" t="s">
        <v>148</v>
      </c>
      <c r="B164" s="176">
        <v>0</v>
      </c>
      <c r="C164" s="409" t="s">
        <v>27</v>
      </c>
      <c r="D164" s="409"/>
      <c r="E164" s="225"/>
      <c r="F164" s="214"/>
    </row>
    <row r="165" spans="1:6" x14ac:dyDescent="0.2">
      <c r="A165" s="253" t="s">
        <v>149</v>
      </c>
      <c r="B165" s="176">
        <v>0</v>
      </c>
      <c r="C165" s="409" t="s">
        <v>27</v>
      </c>
      <c r="D165" s="409"/>
      <c r="E165" s="225"/>
      <c r="F165" s="214"/>
    </row>
    <row r="166" spans="1:6" x14ac:dyDescent="0.2">
      <c r="A166" s="253" t="s">
        <v>150</v>
      </c>
      <c r="B166" s="176">
        <v>0</v>
      </c>
      <c r="C166" s="409" t="s">
        <v>27</v>
      </c>
      <c r="D166" s="409"/>
      <c r="E166" s="225"/>
      <c r="F166" s="214"/>
    </row>
    <row r="167" spans="1:6" x14ac:dyDescent="0.2">
      <c r="A167" s="253" t="s">
        <v>151</v>
      </c>
      <c r="B167" s="176">
        <v>0</v>
      </c>
      <c r="C167" s="409" t="s">
        <v>27</v>
      </c>
      <c r="D167" s="409"/>
      <c r="E167" s="225"/>
      <c r="F167" s="214"/>
    </row>
    <row r="168" spans="1:6" x14ac:dyDescent="0.2">
      <c r="A168" s="253" t="s">
        <v>155</v>
      </c>
      <c r="B168" s="176">
        <v>0</v>
      </c>
      <c r="C168" s="409" t="s">
        <v>27</v>
      </c>
      <c r="D168" s="409"/>
      <c r="E168" s="225"/>
      <c r="F168" s="214"/>
    </row>
    <row r="169" spans="1:6" x14ac:dyDescent="0.2">
      <c r="A169" s="253" t="s">
        <v>156</v>
      </c>
      <c r="B169" s="176">
        <v>0</v>
      </c>
      <c r="C169" s="409" t="s">
        <v>27</v>
      </c>
      <c r="D169" s="409"/>
      <c r="E169" s="225"/>
      <c r="F169" s="214"/>
    </row>
    <row r="170" spans="1:6" x14ac:dyDescent="0.2">
      <c r="A170" s="253" t="s">
        <v>157</v>
      </c>
      <c r="B170" s="176">
        <v>0</v>
      </c>
      <c r="C170" s="409" t="s">
        <v>27</v>
      </c>
      <c r="D170" s="409"/>
      <c r="E170" s="225"/>
      <c r="F170" s="214"/>
    </row>
    <row r="171" spans="1:6" ht="13.5" thickBot="1" x14ac:dyDescent="0.25">
      <c r="A171" s="253" t="s">
        <v>158</v>
      </c>
      <c r="B171" s="242">
        <v>0</v>
      </c>
      <c r="C171" s="409" t="s">
        <v>27</v>
      </c>
      <c r="D171" s="409"/>
      <c r="E171" s="225"/>
      <c r="F171" s="214"/>
    </row>
    <row r="172" spans="1:6" x14ac:dyDescent="0.2">
      <c r="A172" s="253" t="s">
        <v>172</v>
      </c>
      <c r="B172" s="243">
        <f>SUM(B162:B171)</f>
        <v>0</v>
      </c>
      <c r="C172" s="415"/>
      <c r="D172" s="415"/>
      <c r="E172" s="214"/>
      <c r="F172" s="214"/>
    </row>
    <row r="173" spans="1:6" x14ac:dyDescent="0.2">
      <c r="A173" s="134"/>
      <c r="B173" s="153"/>
      <c r="C173" s="259"/>
      <c r="D173" s="259"/>
      <c r="E173" s="214"/>
      <c r="F173" s="214"/>
    </row>
    <row r="174" spans="1:6" ht="25.5" customHeight="1" x14ac:dyDescent="0.2">
      <c r="A174" s="244" t="s">
        <v>261</v>
      </c>
      <c r="B174" s="253" t="s">
        <v>167</v>
      </c>
      <c r="C174" s="405" t="s">
        <v>232</v>
      </c>
      <c r="D174" s="405"/>
      <c r="E174" s="225"/>
      <c r="F174" s="214"/>
    </row>
    <row r="175" spans="1:6" ht="76.5" x14ac:dyDescent="0.2">
      <c r="A175" s="253" t="s">
        <v>146</v>
      </c>
      <c r="B175" s="245" t="s">
        <v>262</v>
      </c>
      <c r="C175" s="409" t="s">
        <v>213</v>
      </c>
      <c r="D175" s="410"/>
      <c r="E175" s="225"/>
      <c r="F175" s="214"/>
    </row>
    <row r="176" spans="1:6" x14ac:dyDescent="0.2">
      <c r="A176" s="253" t="s">
        <v>147</v>
      </c>
      <c r="B176" s="176">
        <v>0</v>
      </c>
      <c r="C176" s="409" t="s">
        <v>213</v>
      </c>
      <c r="D176" s="410"/>
      <c r="E176" s="225"/>
      <c r="F176" s="214"/>
    </row>
    <row r="177" spans="1:6" x14ac:dyDescent="0.2">
      <c r="A177" s="253" t="s">
        <v>148</v>
      </c>
      <c r="B177" s="176">
        <v>0</v>
      </c>
      <c r="C177" s="409" t="s">
        <v>213</v>
      </c>
      <c r="D177" s="410"/>
      <c r="E177" s="225"/>
      <c r="F177" s="214"/>
    </row>
    <row r="178" spans="1:6" x14ac:dyDescent="0.2">
      <c r="A178" s="253" t="s">
        <v>149</v>
      </c>
      <c r="B178" s="176">
        <v>0</v>
      </c>
      <c r="C178" s="409" t="s">
        <v>213</v>
      </c>
      <c r="D178" s="410"/>
      <c r="E178" s="225"/>
      <c r="F178" s="214"/>
    </row>
    <row r="179" spans="1:6" x14ac:dyDescent="0.2">
      <c r="A179" s="253" t="s">
        <v>150</v>
      </c>
      <c r="B179" s="176">
        <v>0</v>
      </c>
      <c r="C179" s="409" t="s">
        <v>213</v>
      </c>
      <c r="D179" s="410"/>
      <c r="E179" s="225"/>
      <c r="F179" s="214"/>
    </row>
    <row r="180" spans="1:6" x14ac:dyDescent="0.2">
      <c r="A180" s="253" t="s">
        <v>151</v>
      </c>
      <c r="B180" s="176">
        <v>0</v>
      </c>
      <c r="C180" s="409" t="s">
        <v>213</v>
      </c>
      <c r="D180" s="410"/>
      <c r="E180" s="225"/>
      <c r="F180" s="214"/>
    </row>
    <row r="181" spans="1:6" x14ac:dyDescent="0.2">
      <c r="A181" s="253" t="s">
        <v>155</v>
      </c>
      <c r="B181" s="176">
        <v>0</v>
      </c>
      <c r="C181" s="409" t="s">
        <v>213</v>
      </c>
      <c r="D181" s="410"/>
      <c r="E181" s="225"/>
      <c r="F181" s="214"/>
    </row>
    <row r="182" spans="1:6" x14ac:dyDescent="0.2">
      <c r="A182" s="253" t="s">
        <v>156</v>
      </c>
      <c r="B182" s="176">
        <v>0</v>
      </c>
      <c r="C182" s="409" t="s">
        <v>213</v>
      </c>
      <c r="D182" s="410"/>
      <c r="E182" s="225"/>
      <c r="F182" s="214"/>
    </row>
    <row r="183" spans="1:6" x14ac:dyDescent="0.2">
      <c r="A183" s="253" t="s">
        <v>157</v>
      </c>
      <c r="B183" s="176">
        <v>0</v>
      </c>
      <c r="C183" s="409" t="s">
        <v>213</v>
      </c>
      <c r="D183" s="410"/>
      <c r="E183" s="225"/>
      <c r="F183" s="214"/>
    </row>
    <row r="184" spans="1:6" ht="13.5" thickBot="1" x14ac:dyDescent="0.25">
      <c r="A184" s="253" t="s">
        <v>158</v>
      </c>
      <c r="B184" s="175">
        <v>0</v>
      </c>
      <c r="C184" s="409" t="s">
        <v>213</v>
      </c>
      <c r="D184" s="410"/>
      <c r="E184" s="225"/>
      <c r="F184" s="214"/>
    </row>
    <row r="185" spans="1:6" x14ac:dyDescent="0.2">
      <c r="A185" s="253"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253" t="s">
        <v>167</v>
      </c>
      <c r="C187" s="405" t="s">
        <v>232</v>
      </c>
      <c r="D187" s="405"/>
      <c r="E187" s="225"/>
      <c r="F187" s="214"/>
    </row>
    <row r="188" spans="1:6" x14ac:dyDescent="0.2">
      <c r="A188" s="253" t="s">
        <v>86</v>
      </c>
      <c r="B188" s="176">
        <v>0</v>
      </c>
      <c r="C188" s="409" t="s">
        <v>24</v>
      </c>
      <c r="D188" s="410"/>
      <c r="E188" s="225"/>
      <c r="F188" s="214"/>
    </row>
    <row r="189" spans="1:6" x14ac:dyDescent="0.2">
      <c r="A189" s="253" t="s">
        <v>87</v>
      </c>
      <c r="B189" s="176">
        <v>0</v>
      </c>
      <c r="C189" s="409" t="s">
        <v>24</v>
      </c>
      <c r="D189" s="410"/>
      <c r="E189" s="225"/>
      <c r="F189" s="214"/>
    </row>
    <row r="190" spans="1:6" x14ac:dyDescent="0.2">
      <c r="A190" s="253" t="s">
        <v>88</v>
      </c>
      <c r="B190" s="176">
        <v>0</v>
      </c>
      <c r="C190" s="407" t="s">
        <v>27</v>
      </c>
      <c r="D190" s="407"/>
      <c r="E190" s="225"/>
      <c r="F190" s="214"/>
    </row>
    <row r="191" spans="1:6" x14ac:dyDescent="0.2">
      <c r="A191" s="253" t="s">
        <v>89</v>
      </c>
      <c r="B191" s="176">
        <v>0</v>
      </c>
      <c r="C191" s="409" t="s">
        <v>43</v>
      </c>
      <c r="D191" s="410"/>
      <c r="E191" s="225"/>
      <c r="F191" s="214"/>
    </row>
    <row r="192" spans="1:6" ht="13.5" thickBot="1" x14ac:dyDescent="0.25">
      <c r="A192" s="253" t="s">
        <v>90</v>
      </c>
      <c r="B192" s="175">
        <v>0</v>
      </c>
      <c r="C192" s="409" t="s">
        <v>27</v>
      </c>
      <c r="D192" s="410"/>
      <c r="E192" s="225"/>
      <c r="F192" s="214"/>
    </row>
    <row r="193" spans="1:6" x14ac:dyDescent="0.2">
      <c r="A193" s="253"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253" t="s">
        <v>167</v>
      </c>
      <c r="C195" s="405" t="s">
        <v>232</v>
      </c>
      <c r="D195" s="405"/>
      <c r="E195" s="225"/>
      <c r="F195" s="214"/>
    </row>
    <row r="196" spans="1:6" x14ac:dyDescent="0.2">
      <c r="A196" s="253" t="s">
        <v>86</v>
      </c>
      <c r="B196" s="176">
        <v>0</v>
      </c>
      <c r="C196" s="409" t="s">
        <v>24</v>
      </c>
      <c r="D196" s="410"/>
      <c r="E196" s="225"/>
      <c r="F196" s="214"/>
    </row>
    <row r="197" spans="1:6" x14ac:dyDescent="0.2">
      <c r="A197" s="253" t="s">
        <v>87</v>
      </c>
      <c r="B197" s="176">
        <v>0</v>
      </c>
      <c r="C197" s="409" t="s">
        <v>24</v>
      </c>
      <c r="D197" s="410"/>
      <c r="E197" s="225"/>
      <c r="F197" s="214"/>
    </row>
    <row r="198" spans="1:6" x14ac:dyDescent="0.2">
      <c r="A198" s="253" t="s">
        <v>88</v>
      </c>
      <c r="B198" s="176">
        <v>0</v>
      </c>
      <c r="C198" s="407" t="s">
        <v>27</v>
      </c>
      <c r="D198" s="407"/>
      <c r="E198" s="225"/>
      <c r="F198" s="214"/>
    </row>
    <row r="199" spans="1:6" x14ac:dyDescent="0.2">
      <c r="A199" s="253" t="s">
        <v>89</v>
      </c>
      <c r="B199" s="176">
        <v>0</v>
      </c>
      <c r="C199" s="409" t="s">
        <v>43</v>
      </c>
      <c r="D199" s="410"/>
      <c r="E199" s="225"/>
      <c r="F199" s="214"/>
    </row>
    <row r="200" spans="1:6" ht="13.5" thickBot="1" x14ac:dyDescent="0.25">
      <c r="A200" s="253" t="s">
        <v>90</v>
      </c>
      <c r="B200" s="175">
        <v>0</v>
      </c>
      <c r="C200" s="409" t="s">
        <v>27</v>
      </c>
      <c r="D200" s="410"/>
      <c r="E200" s="225"/>
      <c r="F200" s="214"/>
    </row>
    <row r="201" spans="1:6" x14ac:dyDescent="0.2">
      <c r="A201" s="253" t="s">
        <v>172</v>
      </c>
      <c r="B201" s="243">
        <f>SUM(B196:B200)</f>
        <v>0</v>
      </c>
      <c r="C201" s="415"/>
      <c r="D201" s="415"/>
      <c r="E201" s="214"/>
      <c r="F201" s="214"/>
    </row>
    <row r="202" spans="1:6" x14ac:dyDescent="0.2">
      <c r="A202" s="134"/>
      <c r="B202" s="153"/>
      <c r="C202" s="259"/>
      <c r="D202" s="259"/>
      <c r="E202" s="214"/>
      <c r="F202" s="214"/>
    </row>
    <row r="203" spans="1:6" ht="25.5" customHeight="1" x14ac:dyDescent="0.2">
      <c r="A203" s="163" t="s">
        <v>177</v>
      </c>
      <c r="B203" s="253" t="s">
        <v>167</v>
      </c>
      <c r="C203" s="405" t="s">
        <v>232</v>
      </c>
      <c r="D203" s="405"/>
      <c r="E203" s="225"/>
      <c r="F203" s="214"/>
    </row>
    <row r="204" spans="1:6" x14ac:dyDescent="0.2">
      <c r="A204" s="253" t="s">
        <v>86</v>
      </c>
      <c r="B204" s="176">
        <v>0</v>
      </c>
      <c r="C204" s="409" t="s">
        <v>38</v>
      </c>
      <c r="D204" s="410"/>
      <c r="E204" s="225"/>
      <c r="F204" s="214"/>
    </row>
    <row r="205" spans="1:6" x14ac:dyDescent="0.2">
      <c r="A205" s="253" t="s">
        <v>87</v>
      </c>
      <c r="B205" s="176">
        <v>0</v>
      </c>
      <c r="C205" s="409" t="s">
        <v>38</v>
      </c>
      <c r="D205" s="410"/>
      <c r="E205" s="225"/>
      <c r="F205" s="214"/>
    </row>
    <row r="206" spans="1:6" x14ac:dyDescent="0.2">
      <c r="A206" s="253" t="s">
        <v>88</v>
      </c>
      <c r="B206" s="176">
        <v>0</v>
      </c>
      <c r="C206" s="407" t="s">
        <v>38</v>
      </c>
      <c r="D206" s="407"/>
      <c r="E206" s="225"/>
      <c r="F206" s="214"/>
    </row>
    <row r="207" spans="1:6" ht="25.5" x14ac:dyDescent="0.2">
      <c r="A207" s="251" t="s">
        <v>260</v>
      </c>
      <c r="B207" s="176">
        <v>0</v>
      </c>
      <c r="C207" s="409" t="s">
        <v>43</v>
      </c>
      <c r="D207" s="410"/>
      <c r="E207" s="225"/>
      <c r="F207" s="214"/>
    </row>
    <row r="208" spans="1:6" ht="13.5" thickBot="1" x14ac:dyDescent="0.25">
      <c r="A208" s="253" t="s">
        <v>90</v>
      </c>
      <c r="B208" s="175">
        <v>0</v>
      </c>
      <c r="C208" s="409" t="s">
        <v>27</v>
      </c>
      <c r="D208" s="410"/>
      <c r="E208" s="225"/>
      <c r="F208" s="214"/>
    </row>
    <row r="209" spans="1:367" x14ac:dyDescent="0.2">
      <c r="A209" s="253"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258"/>
      <c r="D210" s="2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253"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253"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253"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253"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258"/>
      <c r="D215" s="2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253" t="s">
        <v>110</v>
      </c>
      <c r="C216" s="251"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251" t="s">
        <v>251</v>
      </c>
      <c r="B217" s="176"/>
      <c r="C217" s="176">
        <v>0</v>
      </c>
      <c r="D217" s="255"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251"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251" t="s">
        <v>242</v>
      </c>
      <c r="B219" s="176"/>
      <c r="C219" s="176">
        <v>0</v>
      </c>
      <c r="D219" s="255"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251" t="s">
        <v>245</v>
      </c>
      <c r="B220" s="176"/>
      <c r="C220" s="176">
        <v>0</v>
      </c>
      <c r="D220" s="255" t="s">
        <v>73</v>
      </c>
      <c r="E220" s="225"/>
      <c r="F220" s="214"/>
    </row>
    <row r="221" spans="1:367" x14ac:dyDescent="0.2">
      <c r="A221" s="251" t="s">
        <v>246</v>
      </c>
      <c r="B221" s="176"/>
      <c r="C221" s="176">
        <v>0</v>
      </c>
      <c r="D221" s="255" t="s">
        <v>73</v>
      </c>
      <c r="E221" s="225"/>
      <c r="F221" s="214"/>
    </row>
    <row r="222" spans="1:367" x14ac:dyDescent="0.2">
      <c r="A222" s="251" t="s">
        <v>92</v>
      </c>
      <c r="B222" s="176"/>
      <c r="C222" s="176">
        <v>0</v>
      </c>
      <c r="D222" s="255" t="s">
        <v>78</v>
      </c>
      <c r="E222" s="225"/>
      <c r="F222" s="214"/>
    </row>
    <row r="223" spans="1:367" x14ac:dyDescent="0.2">
      <c r="A223" s="251" t="s">
        <v>36</v>
      </c>
      <c r="B223" s="176"/>
      <c r="C223" s="176">
        <v>0</v>
      </c>
      <c r="D223" s="255" t="s">
        <v>36</v>
      </c>
      <c r="E223" s="225"/>
      <c r="F223" s="214"/>
    </row>
    <row r="224" spans="1:367" ht="25.5" x14ac:dyDescent="0.2">
      <c r="A224" s="251" t="s">
        <v>238</v>
      </c>
      <c r="B224" s="176"/>
      <c r="C224" s="176">
        <v>0</v>
      </c>
      <c r="D224" s="255" t="s">
        <v>48</v>
      </c>
      <c r="E224" s="225"/>
      <c r="F224" s="214"/>
    </row>
    <row r="225" spans="1:6" x14ac:dyDescent="0.2">
      <c r="A225" s="251" t="s">
        <v>29</v>
      </c>
      <c r="B225" s="176"/>
      <c r="C225" s="176">
        <v>0</v>
      </c>
      <c r="D225" s="255" t="s">
        <v>29</v>
      </c>
      <c r="E225" s="225"/>
      <c r="F225" s="214"/>
    </row>
    <row r="226" spans="1:6" ht="25.5" x14ac:dyDescent="0.2">
      <c r="A226" s="251" t="s">
        <v>257</v>
      </c>
      <c r="B226" s="176"/>
      <c r="C226" s="176">
        <v>0</v>
      </c>
      <c r="D226" s="241" t="s">
        <v>258</v>
      </c>
      <c r="E226" s="225"/>
      <c r="F226" s="214"/>
    </row>
    <row r="227" spans="1:6" x14ac:dyDescent="0.2">
      <c r="A227" s="251" t="s">
        <v>250</v>
      </c>
      <c r="B227" s="176"/>
      <c r="C227" s="176">
        <v>0</v>
      </c>
      <c r="D227" s="255" t="s">
        <v>41</v>
      </c>
      <c r="E227" s="225"/>
      <c r="F227" s="214"/>
    </row>
    <row r="228" spans="1:6" ht="25.5" x14ac:dyDescent="0.2">
      <c r="A228" s="251" t="s">
        <v>241</v>
      </c>
      <c r="B228" s="176"/>
      <c r="C228" s="176">
        <v>0</v>
      </c>
      <c r="D228" s="255" t="s">
        <v>76</v>
      </c>
      <c r="E228" s="225"/>
      <c r="F228" s="214"/>
    </row>
    <row r="229" spans="1:6" ht="25.5" x14ac:dyDescent="0.2">
      <c r="A229" s="251" t="s">
        <v>239</v>
      </c>
      <c r="B229" s="176"/>
      <c r="C229" s="176">
        <v>0</v>
      </c>
      <c r="D229" s="251" t="s">
        <v>70</v>
      </c>
      <c r="E229" s="225"/>
      <c r="F229" s="214"/>
    </row>
    <row r="230" spans="1:6" ht="25.5" x14ac:dyDescent="0.2">
      <c r="A230" s="251" t="s">
        <v>240</v>
      </c>
      <c r="B230" s="176"/>
      <c r="C230" s="176">
        <v>0</v>
      </c>
      <c r="D230" s="251" t="s">
        <v>37</v>
      </c>
      <c r="E230" s="225"/>
      <c r="F230" s="214"/>
    </row>
    <row r="231" spans="1:6" x14ac:dyDescent="0.2">
      <c r="A231" s="251" t="s">
        <v>244</v>
      </c>
      <c r="B231" s="176"/>
      <c r="C231" s="176">
        <v>0</v>
      </c>
      <c r="D231" s="255" t="s">
        <v>48</v>
      </c>
      <c r="E231" s="225"/>
      <c r="F231" s="214"/>
    </row>
    <row r="232" spans="1:6" x14ac:dyDescent="0.2">
      <c r="A232" s="251" t="s">
        <v>259</v>
      </c>
      <c r="B232" s="176"/>
      <c r="C232" s="176">
        <v>0</v>
      </c>
      <c r="D232" s="241" t="s">
        <v>45</v>
      </c>
      <c r="E232" s="225"/>
      <c r="F232" s="214"/>
    </row>
    <row r="233" spans="1:6" x14ac:dyDescent="0.2">
      <c r="A233" s="251" t="s">
        <v>30</v>
      </c>
      <c r="B233" s="176"/>
      <c r="C233" s="176">
        <v>0</v>
      </c>
      <c r="D233" s="255" t="s">
        <v>30</v>
      </c>
      <c r="E233" s="225"/>
      <c r="F233" s="214"/>
    </row>
    <row r="234" spans="1:6" x14ac:dyDescent="0.2">
      <c r="A234" s="251" t="s">
        <v>93</v>
      </c>
      <c r="B234" s="176"/>
      <c r="C234" s="176">
        <v>0</v>
      </c>
      <c r="D234" s="255" t="s">
        <v>33</v>
      </c>
      <c r="E234" s="225"/>
      <c r="F234" s="214"/>
    </row>
    <row r="235" spans="1:6" ht="25.5" x14ac:dyDescent="0.2">
      <c r="A235" s="251" t="s">
        <v>247</v>
      </c>
      <c r="B235" s="176"/>
      <c r="C235" s="176">
        <v>0</v>
      </c>
      <c r="D235" s="255" t="s">
        <v>78</v>
      </c>
      <c r="E235" s="225"/>
      <c r="F235" s="214"/>
    </row>
    <row r="236" spans="1:6" x14ac:dyDescent="0.2">
      <c r="A236" s="251" t="s">
        <v>32</v>
      </c>
      <c r="B236" s="176"/>
      <c r="C236" s="176">
        <v>0</v>
      </c>
      <c r="D236" s="255" t="s">
        <v>32</v>
      </c>
      <c r="E236" s="225"/>
      <c r="F236" s="214"/>
    </row>
    <row r="237" spans="1:6" x14ac:dyDescent="0.2">
      <c r="A237" s="251" t="s">
        <v>255</v>
      </c>
      <c r="B237" s="176"/>
      <c r="C237" s="176">
        <v>0</v>
      </c>
      <c r="D237" s="241" t="s">
        <v>171</v>
      </c>
      <c r="E237" s="225"/>
      <c r="F237" s="214"/>
    </row>
    <row r="238" spans="1:6" ht="25.5" x14ac:dyDescent="0.2">
      <c r="A238" s="251" t="s">
        <v>170</v>
      </c>
      <c r="B238" s="176"/>
      <c r="C238" s="176">
        <v>0</v>
      </c>
      <c r="D238" s="255" t="s">
        <v>170</v>
      </c>
      <c r="E238" s="225"/>
      <c r="F238" s="214"/>
    </row>
    <row r="239" spans="1:6" x14ac:dyDescent="0.2">
      <c r="A239" s="251" t="s">
        <v>55</v>
      </c>
      <c r="B239" s="176"/>
      <c r="C239" s="176">
        <v>0</v>
      </c>
      <c r="D239" s="251" t="s">
        <v>55</v>
      </c>
      <c r="E239" s="225"/>
      <c r="F239" s="214"/>
    </row>
    <row r="240" spans="1:6" ht="25.5" x14ac:dyDescent="0.2">
      <c r="A240" s="251" t="s">
        <v>248</v>
      </c>
      <c r="B240" s="176"/>
      <c r="C240" s="176">
        <v>0</v>
      </c>
      <c r="D240" s="251" t="s">
        <v>31</v>
      </c>
      <c r="E240" s="225"/>
      <c r="F240" s="214"/>
    </row>
    <row r="241" spans="1:6" x14ac:dyDescent="0.2">
      <c r="A241" s="251" t="s">
        <v>252</v>
      </c>
      <c r="B241" s="176"/>
      <c r="C241" s="176">
        <v>0</v>
      </c>
      <c r="D241" s="255" t="s">
        <v>41</v>
      </c>
      <c r="E241" s="225"/>
      <c r="F241" s="214"/>
    </row>
    <row r="242" spans="1:6" x14ac:dyDescent="0.2">
      <c r="A242" s="347" t="s">
        <v>253</v>
      </c>
      <c r="B242" s="176"/>
      <c r="C242" s="176">
        <v>0</v>
      </c>
      <c r="D242" s="346" t="s">
        <v>28</v>
      </c>
      <c r="E242" s="225"/>
      <c r="F242" s="214"/>
    </row>
    <row r="243" spans="1:6" x14ac:dyDescent="0.2">
      <c r="A243" s="347" t="s">
        <v>249</v>
      </c>
      <c r="B243" s="176"/>
      <c r="C243" s="176">
        <v>0</v>
      </c>
      <c r="D243" s="346" t="s">
        <v>28</v>
      </c>
      <c r="E243" s="225"/>
      <c r="F243" s="214"/>
    </row>
    <row r="244" spans="1:6" x14ac:dyDescent="0.2">
      <c r="A244" s="347" t="s">
        <v>337</v>
      </c>
      <c r="B244" s="176"/>
      <c r="C244" s="176">
        <v>0</v>
      </c>
      <c r="D244" s="346" t="s">
        <v>28</v>
      </c>
      <c r="E244" s="225"/>
      <c r="F244" s="214"/>
    </row>
    <row r="245" spans="1:6" x14ac:dyDescent="0.2">
      <c r="A245" s="251" t="s">
        <v>338</v>
      </c>
      <c r="B245" s="176"/>
      <c r="C245" s="176">
        <v>0</v>
      </c>
      <c r="D245" s="255" t="s">
        <v>28</v>
      </c>
      <c r="E245" s="225"/>
      <c r="F245" s="214"/>
    </row>
    <row r="246" spans="1:6" x14ac:dyDescent="0.2">
      <c r="A246" s="251" t="s">
        <v>339</v>
      </c>
      <c r="B246" s="176"/>
      <c r="C246" s="176">
        <v>0</v>
      </c>
      <c r="D246" s="255" t="s">
        <v>28</v>
      </c>
      <c r="E246" s="225"/>
      <c r="F246" s="214"/>
    </row>
    <row r="247" spans="1:6" x14ac:dyDescent="0.2">
      <c r="A247" s="347" t="s">
        <v>340</v>
      </c>
      <c r="B247" s="176"/>
      <c r="C247" s="176">
        <v>0</v>
      </c>
      <c r="D247" s="346" t="s">
        <v>28</v>
      </c>
      <c r="E247" s="225"/>
      <c r="F247" s="214"/>
    </row>
    <row r="248" spans="1:6" x14ac:dyDescent="0.2">
      <c r="A248" s="251" t="s">
        <v>341</v>
      </c>
      <c r="B248" s="176"/>
      <c r="C248" s="176">
        <v>0</v>
      </c>
      <c r="D248" s="255" t="s">
        <v>28</v>
      </c>
      <c r="E248" s="225"/>
      <c r="F248" s="214"/>
    </row>
    <row r="249" spans="1:6" x14ac:dyDescent="0.2">
      <c r="A249" s="251" t="s">
        <v>234</v>
      </c>
      <c r="B249" s="176"/>
      <c r="C249" s="176">
        <v>0</v>
      </c>
      <c r="D249" s="255" t="s">
        <v>77</v>
      </c>
      <c r="E249" s="225"/>
      <c r="F249" s="214"/>
    </row>
    <row r="250" spans="1:6" ht="13.5" thickBot="1" x14ac:dyDescent="0.25">
      <c r="A250" s="251" t="s">
        <v>42</v>
      </c>
      <c r="B250" s="176"/>
      <c r="C250" s="242">
        <v>0</v>
      </c>
      <c r="D250" s="251" t="s">
        <v>42</v>
      </c>
      <c r="E250" s="225"/>
      <c r="F250" s="214"/>
    </row>
    <row r="251" spans="1:6" x14ac:dyDescent="0.2">
      <c r="A251" s="214"/>
      <c r="B251" s="55" t="s">
        <v>172</v>
      </c>
      <c r="C251" s="54">
        <f>SUM(C217:C250)</f>
        <v>0</v>
      </c>
      <c r="D251" s="416"/>
      <c r="E251" s="416"/>
      <c r="F251" s="214"/>
    </row>
    <row r="252" spans="1:6" x14ac:dyDescent="0.2">
      <c r="A252" s="214"/>
      <c r="B252" s="217"/>
      <c r="C252" s="222"/>
      <c r="D252" s="258"/>
      <c r="E252" s="214"/>
      <c r="F252" s="214"/>
    </row>
    <row r="253" spans="1:6" ht="13.5" thickBot="1" x14ac:dyDescent="0.25">
      <c r="A253" s="214"/>
      <c r="B253" s="54" t="s">
        <v>95</v>
      </c>
      <c r="C253" s="56">
        <f>SUM(C251,B214,B209,B201,B193,B147,B159,B185,B151,B172,)</f>
        <v>0</v>
      </c>
      <c r="D253" s="258"/>
      <c r="E253" s="214"/>
      <c r="F253" s="214"/>
    </row>
    <row r="254" spans="1:6" ht="13.5" thickBot="1" x14ac:dyDescent="0.25">
      <c r="A254" s="214"/>
      <c r="B254" s="54" t="s">
        <v>182</v>
      </c>
      <c r="C254" s="57">
        <f>C253*$E$254</f>
        <v>0</v>
      </c>
      <c r="D254" s="223" t="s">
        <v>183</v>
      </c>
      <c r="E254" s="224">
        <v>0</v>
      </c>
      <c r="F254" s="214"/>
    </row>
    <row r="255" spans="1:6" x14ac:dyDescent="0.2">
      <c r="A255" s="214"/>
      <c r="B255" s="217"/>
      <c r="C255" s="218"/>
      <c r="D255" s="258"/>
      <c r="E255" s="220"/>
      <c r="F255" s="214"/>
    </row>
    <row r="256" spans="1:6" ht="13.5" thickBot="1" x14ac:dyDescent="0.25">
      <c r="A256" s="214"/>
      <c r="B256" s="54" t="s">
        <v>184</v>
      </c>
      <c r="C256" s="58">
        <f>SUM(C253:C254)</f>
        <v>0</v>
      </c>
      <c r="D256" s="2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257" t="s">
        <v>17</v>
      </c>
      <c r="B266" s="198">
        <f>E42</f>
        <v>0</v>
      </c>
      <c r="C266" s="214"/>
      <c r="D266" s="214"/>
      <c r="E266" s="214"/>
      <c r="F266" s="214"/>
    </row>
    <row r="267" spans="1:6" x14ac:dyDescent="0.2">
      <c r="A267" s="257" t="s">
        <v>197</v>
      </c>
      <c r="B267" s="198">
        <f>E50</f>
        <v>0</v>
      </c>
      <c r="C267" s="214"/>
      <c r="D267" s="214"/>
      <c r="E267" s="214"/>
      <c r="F267" s="214"/>
    </row>
    <row r="268" spans="1:6" x14ac:dyDescent="0.2">
      <c r="A268" s="257" t="s">
        <v>67</v>
      </c>
      <c r="B268" s="198">
        <f>E68</f>
        <v>0</v>
      </c>
      <c r="C268" s="214"/>
      <c r="D268" s="214"/>
      <c r="E268" s="214"/>
      <c r="F268" s="214"/>
    </row>
    <row r="269" spans="1:6" x14ac:dyDescent="0.2">
      <c r="A269" s="257" t="s">
        <v>139</v>
      </c>
      <c r="B269" s="198">
        <f>E76</f>
        <v>0</v>
      </c>
      <c r="C269" s="214"/>
      <c r="D269" s="214"/>
      <c r="E269" s="214"/>
      <c r="F269" s="214"/>
    </row>
    <row r="270" spans="1:6" x14ac:dyDescent="0.2">
      <c r="A270" s="257" t="s">
        <v>18</v>
      </c>
      <c r="B270" s="198">
        <f>E89</f>
        <v>0</v>
      </c>
      <c r="C270" s="214"/>
      <c r="D270" s="214"/>
      <c r="E270" s="214"/>
      <c r="F270" s="214"/>
    </row>
    <row r="271" spans="1:6" x14ac:dyDescent="0.2">
      <c r="A271" s="257" t="s">
        <v>47</v>
      </c>
      <c r="B271" s="198">
        <f>E97</f>
        <v>0</v>
      </c>
      <c r="C271" s="214"/>
      <c r="D271" s="214"/>
      <c r="E271" s="214"/>
      <c r="F271" s="214"/>
    </row>
    <row r="272" spans="1:6" x14ac:dyDescent="0.2">
      <c r="A272" s="257" t="s">
        <v>154</v>
      </c>
      <c r="B272" s="198">
        <f>E110</f>
        <v>0</v>
      </c>
      <c r="C272" s="214"/>
      <c r="D272" s="214"/>
      <c r="E272" s="214"/>
      <c r="F272" s="214"/>
    </row>
    <row r="273" spans="1:6" x14ac:dyDescent="0.2">
      <c r="A273" s="257" t="s">
        <v>15</v>
      </c>
      <c r="B273" s="198">
        <f>E123</f>
        <v>0</v>
      </c>
      <c r="C273" s="214"/>
      <c r="D273" s="214"/>
      <c r="E273" s="214"/>
      <c r="F273" s="214"/>
    </row>
    <row r="274" spans="1:6" x14ac:dyDescent="0.2">
      <c r="A274" s="257" t="s">
        <v>198</v>
      </c>
      <c r="B274" s="198">
        <f>E131</f>
        <v>0</v>
      </c>
      <c r="C274" s="214"/>
      <c r="D274" s="214"/>
      <c r="E274" s="214"/>
      <c r="F274" s="214"/>
    </row>
    <row r="275" spans="1:6" ht="13.5" thickBot="1" x14ac:dyDescent="0.25">
      <c r="A275" s="257"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257"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DYICeIB1JCcIy4g1mIVVmxeknjqN44sQbBKom6dg3umk15cecsalK9Je/3fo+cfwoj/t7euukYy2PpolEGVJvg==" saltValue="eL+gjJ2hPfPFtH+qfEJxsQ==" spinCount="100000" sheet="1" objects="1" scenarios="1" selectLockedCells="1"/>
  <mergeCells count="137">
    <mergeCell ref="B31:D31"/>
    <mergeCell ref="B32:D32"/>
    <mergeCell ref="B38:D38"/>
    <mergeCell ref="B39:D39"/>
    <mergeCell ref="B40:D40"/>
    <mergeCell ref="B41:D41"/>
    <mergeCell ref="B52:D52"/>
    <mergeCell ref="B53:D53"/>
    <mergeCell ref="B54:D54"/>
    <mergeCell ref="B55:D55"/>
    <mergeCell ref="B56:D56"/>
    <mergeCell ref="B57:D57"/>
    <mergeCell ref="B44:D44"/>
    <mergeCell ref="B45:D45"/>
    <mergeCell ref="B46:D46"/>
    <mergeCell ref="B47:D47"/>
    <mergeCell ref="B48:D48"/>
    <mergeCell ref="B49:D49"/>
    <mergeCell ref="B64:D64"/>
    <mergeCell ref="B65:D65"/>
    <mergeCell ref="B66:D66"/>
    <mergeCell ref="B67:D67"/>
    <mergeCell ref="B70:D70"/>
    <mergeCell ref="B71:D71"/>
    <mergeCell ref="B58:D58"/>
    <mergeCell ref="B59:D59"/>
    <mergeCell ref="B60:D60"/>
    <mergeCell ref="B61:D61"/>
    <mergeCell ref="B62:D62"/>
    <mergeCell ref="B63:D63"/>
    <mergeCell ref="B80:D80"/>
    <mergeCell ref="B86:D86"/>
    <mergeCell ref="B87:D87"/>
    <mergeCell ref="B88:D88"/>
    <mergeCell ref="B91:D91"/>
    <mergeCell ref="B92:D92"/>
    <mergeCell ref="B72:D72"/>
    <mergeCell ref="B73:D73"/>
    <mergeCell ref="B74:D74"/>
    <mergeCell ref="B75:D75"/>
    <mergeCell ref="B78:D78"/>
    <mergeCell ref="B79:D79"/>
    <mergeCell ref="B101:D101"/>
    <mergeCell ref="B108:D108"/>
    <mergeCell ref="B109:D109"/>
    <mergeCell ref="B112:D112"/>
    <mergeCell ref="B113:D113"/>
    <mergeCell ref="B114:D114"/>
    <mergeCell ref="B93:D93"/>
    <mergeCell ref="B94:D94"/>
    <mergeCell ref="B95:D95"/>
    <mergeCell ref="B96:D96"/>
    <mergeCell ref="B99:D99"/>
    <mergeCell ref="B100:D100"/>
    <mergeCell ref="B129:D129"/>
    <mergeCell ref="B130:D130"/>
    <mergeCell ref="B136:D136"/>
    <mergeCell ref="C137:D137"/>
    <mergeCell ref="C138:D138"/>
    <mergeCell ref="C139:D139"/>
    <mergeCell ref="B121:D121"/>
    <mergeCell ref="B122:D122"/>
    <mergeCell ref="B125:D125"/>
    <mergeCell ref="B126:D126"/>
    <mergeCell ref="B127:D127"/>
    <mergeCell ref="B128:D128"/>
    <mergeCell ref="C146:D146"/>
    <mergeCell ref="C147:D147"/>
    <mergeCell ref="B148:D148"/>
    <mergeCell ref="C149:D149"/>
    <mergeCell ref="C150:D150"/>
    <mergeCell ref="C153:D153"/>
    <mergeCell ref="C140:D140"/>
    <mergeCell ref="C141:D141"/>
    <mergeCell ref="C142:D142"/>
    <mergeCell ref="C143:D143"/>
    <mergeCell ref="C144:D144"/>
    <mergeCell ref="C145:D145"/>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99:D199"/>
    <mergeCell ref="C200:D200"/>
    <mergeCell ref="C201:D201"/>
    <mergeCell ref="C203:D203"/>
    <mergeCell ref="C204:D204"/>
    <mergeCell ref="C205:D205"/>
    <mergeCell ref="C192:D192"/>
    <mergeCell ref="C193:D193"/>
    <mergeCell ref="C195:D195"/>
    <mergeCell ref="C196:D196"/>
    <mergeCell ref="C197:D197"/>
    <mergeCell ref="C198:D198"/>
    <mergeCell ref="C213:D213"/>
    <mergeCell ref="C214:D214"/>
    <mergeCell ref="D251:E251"/>
    <mergeCell ref="A263:B263"/>
    <mergeCell ref="A278:B278"/>
    <mergeCell ref="C206:D206"/>
    <mergeCell ref="C207:D207"/>
    <mergeCell ref="C208:D208"/>
    <mergeCell ref="C209:D209"/>
    <mergeCell ref="C211:D211"/>
    <mergeCell ref="C212:D212"/>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4" fitToHeight="6" orientation="portrait" r:id="rId1"/>
  <rowBreaks count="5" manualBreakCount="5">
    <brk id="68" max="5" man="1"/>
    <brk id="133" max="5" man="1"/>
    <brk id="172" max="5" man="1"/>
    <brk id="215" max="5" man="1"/>
    <brk id="261" max="5"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263"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2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2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260"/>
      <c r="C42" s="260"/>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260"/>
      <c r="C50" s="260"/>
      <c r="D50" s="41" t="s">
        <v>137</v>
      </c>
      <c r="E50" s="196">
        <f>SUM(E45:E49)</f>
        <v>0</v>
      </c>
      <c r="F50" s="214"/>
    </row>
    <row r="51" spans="1:7" x14ac:dyDescent="0.2">
      <c r="A51" s="134"/>
      <c r="B51" s="260"/>
      <c r="C51" s="260"/>
      <c r="D51" s="260"/>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260"/>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260"/>
      <c r="C76" s="260"/>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260"/>
      <c r="C89" s="260"/>
      <c r="D89" s="41" t="s">
        <v>191</v>
      </c>
      <c r="E89" s="196">
        <f>SUM(E79:E88)</f>
        <v>0</v>
      </c>
      <c r="F89" s="214"/>
    </row>
    <row r="90" spans="1:7" ht="15" customHeight="1" x14ac:dyDescent="0.2">
      <c r="A90" s="134"/>
      <c r="B90" s="260"/>
      <c r="C90" s="260"/>
      <c r="D90" s="260"/>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260"/>
      <c r="C97" s="260"/>
      <c r="D97" s="41" t="s">
        <v>191</v>
      </c>
      <c r="E97" s="196">
        <f>SUM(E92:E96)</f>
        <v>0</v>
      </c>
      <c r="F97" s="214"/>
    </row>
    <row r="98" spans="1:7" ht="15" customHeight="1" x14ac:dyDescent="0.2">
      <c r="A98" s="134"/>
      <c r="B98" s="260"/>
      <c r="C98" s="260"/>
      <c r="D98" s="260"/>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260"/>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260"/>
      <c r="C131" s="260"/>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253" t="s">
        <v>167</v>
      </c>
      <c r="C137" s="405" t="s">
        <v>232</v>
      </c>
      <c r="D137" s="405"/>
      <c r="E137" s="225"/>
      <c r="F137" s="225"/>
    </row>
    <row r="138" spans="1:6" x14ac:dyDescent="0.2">
      <c r="A138" s="253" t="s">
        <v>205</v>
      </c>
      <c r="B138" s="176">
        <v>0</v>
      </c>
      <c r="C138" s="409" t="s">
        <v>24</v>
      </c>
      <c r="D138" s="410"/>
      <c r="E138" s="225"/>
      <c r="F138" s="214"/>
    </row>
    <row r="139" spans="1:6" x14ac:dyDescent="0.2">
      <c r="A139" s="253" t="s">
        <v>206</v>
      </c>
      <c r="B139" s="176">
        <v>0</v>
      </c>
      <c r="C139" s="409" t="s">
        <v>24</v>
      </c>
      <c r="D139" s="410"/>
      <c r="E139" s="225"/>
      <c r="F139" s="214"/>
    </row>
    <row r="140" spans="1:6" ht="24.95" customHeight="1" x14ac:dyDescent="0.2">
      <c r="A140" s="251" t="s">
        <v>207</v>
      </c>
      <c r="B140" s="176">
        <v>0</v>
      </c>
      <c r="C140" s="409" t="s">
        <v>24</v>
      </c>
      <c r="D140" s="410"/>
      <c r="E140" s="225"/>
      <c r="F140" s="214"/>
    </row>
    <row r="141" spans="1:6" ht="25.5" x14ac:dyDescent="0.2">
      <c r="A141" s="251" t="s">
        <v>235</v>
      </c>
      <c r="B141" s="176">
        <v>0</v>
      </c>
      <c r="C141" s="409" t="s">
        <v>24</v>
      </c>
      <c r="D141" s="410"/>
      <c r="E141" s="225"/>
      <c r="F141" s="214"/>
    </row>
    <row r="142" spans="1:6" x14ac:dyDescent="0.2">
      <c r="A142" s="251" t="s">
        <v>68</v>
      </c>
      <c r="B142" s="176">
        <v>0</v>
      </c>
      <c r="C142" s="409" t="s">
        <v>68</v>
      </c>
      <c r="D142" s="410"/>
      <c r="E142" s="225"/>
      <c r="F142" s="214"/>
    </row>
    <row r="143" spans="1:6" x14ac:dyDescent="0.2">
      <c r="A143" s="251" t="s">
        <v>254</v>
      </c>
      <c r="B143" s="176">
        <v>0</v>
      </c>
      <c r="C143" s="409" t="s">
        <v>74</v>
      </c>
      <c r="D143" s="410"/>
      <c r="E143" s="225"/>
      <c r="F143" s="214"/>
    </row>
    <row r="144" spans="1:6" x14ac:dyDescent="0.2">
      <c r="A144" s="251" t="s">
        <v>233</v>
      </c>
      <c r="B144" s="176">
        <v>0</v>
      </c>
      <c r="C144" s="409" t="s">
        <v>24</v>
      </c>
      <c r="D144" s="410"/>
      <c r="E144" s="225"/>
      <c r="F144" s="214"/>
    </row>
    <row r="145" spans="1:6" ht="25.5" x14ac:dyDescent="0.2">
      <c r="A145" s="251" t="s">
        <v>181</v>
      </c>
      <c r="B145" s="176">
        <v>0</v>
      </c>
      <c r="C145" s="409" t="s">
        <v>24</v>
      </c>
      <c r="D145" s="410"/>
      <c r="E145" s="225"/>
      <c r="F145" s="214"/>
    </row>
    <row r="146" spans="1:6" ht="13.5" thickBot="1" x14ac:dyDescent="0.25">
      <c r="A146" s="251" t="s">
        <v>256</v>
      </c>
      <c r="B146" s="175">
        <v>0</v>
      </c>
      <c r="C146" s="409" t="s">
        <v>35</v>
      </c>
      <c r="D146" s="410"/>
      <c r="E146" s="225"/>
      <c r="F146" s="214"/>
    </row>
    <row r="147" spans="1:6" x14ac:dyDescent="0.2">
      <c r="A147" s="253"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253" t="s">
        <v>167</v>
      </c>
      <c r="C149" s="405" t="s">
        <v>232</v>
      </c>
      <c r="D149" s="405"/>
      <c r="E149" s="225"/>
      <c r="F149" s="225"/>
    </row>
    <row r="150" spans="1:6" ht="13.5" thickBot="1" x14ac:dyDescent="0.25">
      <c r="A150" s="253" t="s">
        <v>34</v>
      </c>
      <c r="B150" s="242">
        <v>0</v>
      </c>
      <c r="C150" s="407" t="s">
        <v>34</v>
      </c>
      <c r="D150" s="407"/>
      <c r="E150" s="225"/>
      <c r="F150" s="214"/>
    </row>
    <row r="151" spans="1:6" x14ac:dyDescent="0.2">
      <c r="A151" s="253" t="s">
        <v>172</v>
      </c>
      <c r="B151" s="243">
        <f>SUM(B150)</f>
        <v>0</v>
      </c>
      <c r="C151" s="258"/>
      <c r="D151" s="258"/>
      <c r="E151" s="214"/>
      <c r="F151" s="214"/>
    </row>
    <row r="152" spans="1:6" x14ac:dyDescent="0.2">
      <c r="A152" s="134"/>
      <c r="B152" s="153"/>
      <c r="C152" s="258"/>
      <c r="D152" s="258"/>
      <c r="E152" s="134"/>
      <c r="F152" s="214"/>
    </row>
    <row r="153" spans="1:6" ht="25.5" customHeight="1" x14ac:dyDescent="0.2">
      <c r="A153" s="163" t="s">
        <v>208</v>
      </c>
      <c r="B153" s="253" t="s">
        <v>167</v>
      </c>
      <c r="C153" s="405" t="s">
        <v>232</v>
      </c>
      <c r="D153" s="405"/>
      <c r="E153" s="225"/>
      <c r="F153" s="214"/>
    </row>
    <row r="154" spans="1:6" ht="76.5" x14ac:dyDescent="0.2">
      <c r="A154" s="253" t="s">
        <v>146</v>
      </c>
      <c r="B154" s="245" t="s">
        <v>387</v>
      </c>
      <c r="C154" s="409" t="s">
        <v>25</v>
      </c>
      <c r="D154" s="410"/>
      <c r="E154" s="225"/>
      <c r="F154" s="214"/>
    </row>
    <row r="155" spans="1:6" x14ac:dyDescent="0.2">
      <c r="A155" s="253" t="s">
        <v>147</v>
      </c>
      <c r="B155" s="176">
        <v>0</v>
      </c>
      <c r="C155" s="409" t="s">
        <v>25</v>
      </c>
      <c r="D155" s="410"/>
      <c r="E155" s="225"/>
      <c r="F155" s="214"/>
    </row>
    <row r="156" spans="1:6" x14ac:dyDescent="0.2">
      <c r="A156" s="253" t="s">
        <v>148</v>
      </c>
      <c r="B156" s="176">
        <v>0</v>
      </c>
      <c r="C156" s="409" t="s">
        <v>25</v>
      </c>
      <c r="D156" s="410"/>
      <c r="E156" s="225"/>
      <c r="F156" s="214"/>
    </row>
    <row r="157" spans="1:6" x14ac:dyDescent="0.2">
      <c r="A157" s="253" t="s">
        <v>149</v>
      </c>
      <c r="B157" s="176">
        <v>0</v>
      </c>
      <c r="C157" s="409" t="s">
        <v>25</v>
      </c>
      <c r="D157" s="410"/>
      <c r="E157" s="225"/>
      <c r="F157" s="214"/>
    </row>
    <row r="158" spans="1:6" ht="13.5" thickBot="1" x14ac:dyDescent="0.25">
      <c r="A158" s="253" t="s">
        <v>150</v>
      </c>
      <c r="B158" s="175">
        <v>0</v>
      </c>
      <c r="C158" s="409" t="s">
        <v>25</v>
      </c>
      <c r="D158" s="410"/>
      <c r="E158" s="225"/>
      <c r="F158" s="214"/>
    </row>
    <row r="159" spans="1:6" x14ac:dyDescent="0.2">
      <c r="A159" s="253" t="s">
        <v>172</v>
      </c>
      <c r="B159" s="243">
        <f>SUM(B154:B158)</f>
        <v>0</v>
      </c>
      <c r="C159" s="415"/>
      <c r="D159" s="415"/>
      <c r="E159" s="214"/>
      <c r="F159" s="214"/>
    </row>
    <row r="160" spans="1:6" x14ac:dyDescent="0.2">
      <c r="A160" s="134"/>
      <c r="B160" s="153"/>
      <c r="C160" s="259"/>
      <c r="D160" s="259"/>
      <c r="E160" s="134"/>
      <c r="F160" s="214"/>
    </row>
    <row r="161" spans="1:6" ht="25.5" customHeight="1" x14ac:dyDescent="0.2">
      <c r="A161" s="163" t="s">
        <v>236</v>
      </c>
      <c r="B161" s="253" t="s">
        <v>167</v>
      </c>
      <c r="C161" s="405" t="s">
        <v>232</v>
      </c>
      <c r="D161" s="405"/>
      <c r="E161" s="225"/>
      <c r="F161" s="214"/>
    </row>
    <row r="162" spans="1:6" ht="76.5" x14ac:dyDescent="0.2">
      <c r="A162" s="253" t="s">
        <v>146</v>
      </c>
      <c r="B162" s="245" t="s">
        <v>387</v>
      </c>
      <c r="C162" s="409" t="s">
        <v>27</v>
      </c>
      <c r="D162" s="410"/>
      <c r="E162" s="225"/>
      <c r="F162" s="214"/>
    </row>
    <row r="163" spans="1:6" x14ac:dyDescent="0.2">
      <c r="A163" s="253" t="s">
        <v>147</v>
      </c>
      <c r="B163" s="176">
        <v>0</v>
      </c>
      <c r="C163" s="409" t="s">
        <v>27</v>
      </c>
      <c r="D163" s="409"/>
      <c r="E163" s="225"/>
      <c r="F163" s="214"/>
    </row>
    <row r="164" spans="1:6" x14ac:dyDescent="0.2">
      <c r="A164" s="253" t="s">
        <v>148</v>
      </c>
      <c r="B164" s="176">
        <v>0</v>
      </c>
      <c r="C164" s="409" t="s">
        <v>27</v>
      </c>
      <c r="D164" s="409"/>
      <c r="E164" s="225"/>
      <c r="F164" s="214"/>
    </row>
    <row r="165" spans="1:6" x14ac:dyDescent="0.2">
      <c r="A165" s="253" t="s">
        <v>149</v>
      </c>
      <c r="B165" s="176">
        <v>0</v>
      </c>
      <c r="C165" s="409" t="s">
        <v>27</v>
      </c>
      <c r="D165" s="409"/>
      <c r="E165" s="225"/>
      <c r="F165" s="214"/>
    </row>
    <row r="166" spans="1:6" x14ac:dyDescent="0.2">
      <c r="A166" s="253" t="s">
        <v>150</v>
      </c>
      <c r="B166" s="176">
        <v>0</v>
      </c>
      <c r="C166" s="409" t="s">
        <v>27</v>
      </c>
      <c r="D166" s="409"/>
      <c r="E166" s="225"/>
      <c r="F166" s="214"/>
    </row>
    <row r="167" spans="1:6" x14ac:dyDescent="0.2">
      <c r="A167" s="253" t="s">
        <v>151</v>
      </c>
      <c r="B167" s="176">
        <v>0</v>
      </c>
      <c r="C167" s="409" t="s">
        <v>27</v>
      </c>
      <c r="D167" s="409"/>
      <c r="E167" s="225"/>
      <c r="F167" s="214"/>
    </row>
    <row r="168" spans="1:6" x14ac:dyDescent="0.2">
      <c r="A168" s="253" t="s">
        <v>155</v>
      </c>
      <c r="B168" s="176">
        <v>0</v>
      </c>
      <c r="C168" s="409" t="s">
        <v>27</v>
      </c>
      <c r="D168" s="409"/>
      <c r="E168" s="225"/>
      <c r="F168" s="214"/>
    </row>
    <row r="169" spans="1:6" x14ac:dyDescent="0.2">
      <c r="A169" s="253" t="s">
        <v>156</v>
      </c>
      <c r="B169" s="176">
        <v>0</v>
      </c>
      <c r="C169" s="409" t="s">
        <v>27</v>
      </c>
      <c r="D169" s="409"/>
      <c r="E169" s="225"/>
      <c r="F169" s="214"/>
    </row>
    <row r="170" spans="1:6" x14ac:dyDescent="0.2">
      <c r="A170" s="253" t="s">
        <v>157</v>
      </c>
      <c r="B170" s="176">
        <v>0</v>
      </c>
      <c r="C170" s="409" t="s">
        <v>27</v>
      </c>
      <c r="D170" s="409"/>
      <c r="E170" s="225"/>
      <c r="F170" s="214"/>
    </row>
    <row r="171" spans="1:6" ht="13.5" thickBot="1" x14ac:dyDescent="0.25">
      <c r="A171" s="253" t="s">
        <v>158</v>
      </c>
      <c r="B171" s="242">
        <v>0</v>
      </c>
      <c r="C171" s="409" t="s">
        <v>27</v>
      </c>
      <c r="D171" s="409"/>
      <c r="E171" s="225"/>
      <c r="F171" s="214"/>
    </row>
    <row r="172" spans="1:6" x14ac:dyDescent="0.2">
      <c r="A172" s="253" t="s">
        <v>172</v>
      </c>
      <c r="B172" s="243">
        <f>SUM(B162:B171)</f>
        <v>0</v>
      </c>
      <c r="C172" s="415"/>
      <c r="D172" s="415"/>
      <c r="E172" s="214"/>
      <c r="F172" s="214"/>
    </row>
    <row r="173" spans="1:6" x14ac:dyDescent="0.2">
      <c r="A173" s="134"/>
      <c r="B173" s="153"/>
      <c r="C173" s="259"/>
      <c r="D173" s="259"/>
      <c r="E173" s="214"/>
      <c r="F173" s="214"/>
    </row>
    <row r="174" spans="1:6" ht="25.5" customHeight="1" x14ac:dyDescent="0.2">
      <c r="A174" s="244" t="s">
        <v>261</v>
      </c>
      <c r="B174" s="253" t="s">
        <v>167</v>
      </c>
      <c r="C174" s="405" t="s">
        <v>232</v>
      </c>
      <c r="D174" s="405"/>
      <c r="E174" s="225"/>
      <c r="F174" s="214"/>
    </row>
    <row r="175" spans="1:6" ht="76.5" x14ac:dyDescent="0.2">
      <c r="A175" s="253" t="s">
        <v>146</v>
      </c>
      <c r="B175" s="245" t="s">
        <v>262</v>
      </c>
      <c r="C175" s="409" t="s">
        <v>213</v>
      </c>
      <c r="D175" s="410"/>
      <c r="E175" s="225"/>
      <c r="F175" s="214"/>
    </row>
    <row r="176" spans="1:6" x14ac:dyDescent="0.2">
      <c r="A176" s="253" t="s">
        <v>147</v>
      </c>
      <c r="B176" s="176">
        <v>0</v>
      </c>
      <c r="C176" s="409" t="s">
        <v>213</v>
      </c>
      <c r="D176" s="410"/>
      <c r="E176" s="225"/>
      <c r="F176" s="214"/>
    </row>
    <row r="177" spans="1:6" x14ac:dyDescent="0.2">
      <c r="A177" s="253" t="s">
        <v>148</v>
      </c>
      <c r="B177" s="176">
        <v>0</v>
      </c>
      <c r="C177" s="409" t="s">
        <v>213</v>
      </c>
      <c r="D177" s="410"/>
      <c r="E177" s="225"/>
      <c r="F177" s="214"/>
    </row>
    <row r="178" spans="1:6" x14ac:dyDescent="0.2">
      <c r="A178" s="253" t="s">
        <v>149</v>
      </c>
      <c r="B178" s="176">
        <v>0</v>
      </c>
      <c r="C178" s="409" t="s">
        <v>213</v>
      </c>
      <c r="D178" s="410"/>
      <c r="E178" s="225"/>
      <c r="F178" s="214"/>
    </row>
    <row r="179" spans="1:6" x14ac:dyDescent="0.2">
      <c r="A179" s="253" t="s">
        <v>150</v>
      </c>
      <c r="B179" s="176">
        <v>0</v>
      </c>
      <c r="C179" s="409" t="s">
        <v>213</v>
      </c>
      <c r="D179" s="410"/>
      <c r="E179" s="225"/>
      <c r="F179" s="214"/>
    </row>
    <row r="180" spans="1:6" x14ac:dyDescent="0.2">
      <c r="A180" s="253" t="s">
        <v>151</v>
      </c>
      <c r="B180" s="176">
        <v>0</v>
      </c>
      <c r="C180" s="409" t="s">
        <v>213</v>
      </c>
      <c r="D180" s="410"/>
      <c r="E180" s="225"/>
      <c r="F180" s="214"/>
    </row>
    <row r="181" spans="1:6" x14ac:dyDescent="0.2">
      <c r="A181" s="253" t="s">
        <v>155</v>
      </c>
      <c r="B181" s="176">
        <v>0</v>
      </c>
      <c r="C181" s="409" t="s">
        <v>213</v>
      </c>
      <c r="D181" s="410"/>
      <c r="E181" s="225"/>
      <c r="F181" s="214"/>
    </row>
    <row r="182" spans="1:6" x14ac:dyDescent="0.2">
      <c r="A182" s="253" t="s">
        <v>156</v>
      </c>
      <c r="B182" s="176">
        <v>0</v>
      </c>
      <c r="C182" s="409" t="s">
        <v>213</v>
      </c>
      <c r="D182" s="410"/>
      <c r="E182" s="225"/>
      <c r="F182" s="214"/>
    </row>
    <row r="183" spans="1:6" x14ac:dyDescent="0.2">
      <c r="A183" s="253" t="s">
        <v>157</v>
      </c>
      <c r="B183" s="176">
        <v>0</v>
      </c>
      <c r="C183" s="409" t="s">
        <v>213</v>
      </c>
      <c r="D183" s="410"/>
      <c r="E183" s="225"/>
      <c r="F183" s="214"/>
    </row>
    <row r="184" spans="1:6" ht="13.5" thickBot="1" x14ac:dyDescent="0.25">
      <c r="A184" s="253" t="s">
        <v>158</v>
      </c>
      <c r="B184" s="175">
        <v>0</v>
      </c>
      <c r="C184" s="409" t="s">
        <v>213</v>
      </c>
      <c r="D184" s="410"/>
      <c r="E184" s="225"/>
      <c r="F184" s="214"/>
    </row>
    <row r="185" spans="1:6" x14ac:dyDescent="0.2">
      <c r="A185" s="253"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253" t="s">
        <v>167</v>
      </c>
      <c r="C187" s="405" t="s">
        <v>232</v>
      </c>
      <c r="D187" s="405"/>
      <c r="E187" s="225"/>
      <c r="F187" s="214"/>
    </row>
    <row r="188" spans="1:6" x14ac:dyDescent="0.2">
      <c r="A188" s="253" t="s">
        <v>86</v>
      </c>
      <c r="B188" s="176">
        <v>0</v>
      </c>
      <c r="C188" s="409" t="s">
        <v>24</v>
      </c>
      <c r="D188" s="410"/>
      <c r="E188" s="225"/>
      <c r="F188" s="214"/>
    </row>
    <row r="189" spans="1:6" x14ac:dyDescent="0.2">
      <c r="A189" s="253" t="s">
        <v>87</v>
      </c>
      <c r="B189" s="176">
        <v>0</v>
      </c>
      <c r="C189" s="409" t="s">
        <v>24</v>
      </c>
      <c r="D189" s="410"/>
      <c r="E189" s="225"/>
      <c r="F189" s="214"/>
    </row>
    <row r="190" spans="1:6" x14ac:dyDescent="0.2">
      <c r="A190" s="253" t="s">
        <v>88</v>
      </c>
      <c r="B190" s="176">
        <v>0</v>
      </c>
      <c r="C190" s="407" t="s">
        <v>27</v>
      </c>
      <c r="D190" s="407"/>
      <c r="E190" s="225"/>
      <c r="F190" s="214"/>
    </row>
    <row r="191" spans="1:6" x14ac:dyDescent="0.2">
      <c r="A191" s="253" t="s">
        <v>89</v>
      </c>
      <c r="B191" s="176">
        <v>0</v>
      </c>
      <c r="C191" s="409" t="s">
        <v>43</v>
      </c>
      <c r="D191" s="410"/>
      <c r="E191" s="225"/>
      <c r="F191" s="214"/>
    </row>
    <row r="192" spans="1:6" ht="13.5" thickBot="1" x14ac:dyDescent="0.25">
      <c r="A192" s="253" t="s">
        <v>90</v>
      </c>
      <c r="B192" s="175">
        <v>0</v>
      </c>
      <c r="C192" s="409" t="s">
        <v>27</v>
      </c>
      <c r="D192" s="410"/>
      <c r="E192" s="225"/>
      <c r="F192" s="214"/>
    </row>
    <row r="193" spans="1:6" x14ac:dyDescent="0.2">
      <c r="A193" s="253"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253" t="s">
        <v>167</v>
      </c>
      <c r="C195" s="405" t="s">
        <v>232</v>
      </c>
      <c r="D195" s="405"/>
      <c r="E195" s="225"/>
      <c r="F195" s="214"/>
    </row>
    <row r="196" spans="1:6" x14ac:dyDescent="0.2">
      <c r="A196" s="253" t="s">
        <v>86</v>
      </c>
      <c r="B196" s="176">
        <v>0</v>
      </c>
      <c r="C196" s="409" t="s">
        <v>24</v>
      </c>
      <c r="D196" s="410"/>
      <c r="E196" s="225"/>
      <c r="F196" s="214"/>
    </row>
    <row r="197" spans="1:6" x14ac:dyDescent="0.2">
      <c r="A197" s="253" t="s">
        <v>87</v>
      </c>
      <c r="B197" s="176">
        <v>0</v>
      </c>
      <c r="C197" s="409" t="s">
        <v>24</v>
      </c>
      <c r="D197" s="410"/>
      <c r="E197" s="225"/>
      <c r="F197" s="214"/>
    </row>
    <row r="198" spans="1:6" x14ac:dyDescent="0.2">
      <c r="A198" s="253" t="s">
        <v>88</v>
      </c>
      <c r="B198" s="176">
        <v>0</v>
      </c>
      <c r="C198" s="407" t="s">
        <v>27</v>
      </c>
      <c r="D198" s="407"/>
      <c r="E198" s="225"/>
      <c r="F198" s="214"/>
    </row>
    <row r="199" spans="1:6" x14ac:dyDescent="0.2">
      <c r="A199" s="253" t="s">
        <v>89</v>
      </c>
      <c r="B199" s="176">
        <v>0</v>
      </c>
      <c r="C199" s="409" t="s">
        <v>43</v>
      </c>
      <c r="D199" s="410"/>
      <c r="E199" s="225"/>
      <c r="F199" s="214"/>
    </row>
    <row r="200" spans="1:6" ht="13.5" thickBot="1" x14ac:dyDescent="0.25">
      <c r="A200" s="253" t="s">
        <v>90</v>
      </c>
      <c r="B200" s="175">
        <v>0</v>
      </c>
      <c r="C200" s="409" t="s">
        <v>27</v>
      </c>
      <c r="D200" s="410"/>
      <c r="E200" s="225"/>
      <c r="F200" s="214"/>
    </row>
    <row r="201" spans="1:6" x14ac:dyDescent="0.2">
      <c r="A201" s="253" t="s">
        <v>172</v>
      </c>
      <c r="B201" s="243">
        <f>SUM(B196:B200)</f>
        <v>0</v>
      </c>
      <c r="C201" s="415"/>
      <c r="D201" s="415"/>
      <c r="E201" s="214"/>
      <c r="F201" s="214"/>
    </row>
    <row r="202" spans="1:6" x14ac:dyDescent="0.2">
      <c r="A202" s="134"/>
      <c r="B202" s="153"/>
      <c r="C202" s="259"/>
      <c r="D202" s="259"/>
      <c r="E202" s="214"/>
      <c r="F202" s="214"/>
    </row>
    <row r="203" spans="1:6" ht="25.5" customHeight="1" x14ac:dyDescent="0.2">
      <c r="A203" s="163" t="s">
        <v>177</v>
      </c>
      <c r="B203" s="253" t="s">
        <v>167</v>
      </c>
      <c r="C203" s="405" t="s">
        <v>232</v>
      </c>
      <c r="D203" s="405"/>
      <c r="E203" s="225"/>
      <c r="F203" s="214"/>
    </row>
    <row r="204" spans="1:6" x14ac:dyDescent="0.2">
      <c r="A204" s="253" t="s">
        <v>86</v>
      </c>
      <c r="B204" s="176">
        <v>0</v>
      </c>
      <c r="C204" s="409" t="s">
        <v>38</v>
      </c>
      <c r="D204" s="410"/>
      <c r="E204" s="225"/>
      <c r="F204" s="214"/>
    </row>
    <row r="205" spans="1:6" x14ac:dyDescent="0.2">
      <c r="A205" s="253" t="s">
        <v>87</v>
      </c>
      <c r="B205" s="176">
        <v>0</v>
      </c>
      <c r="C205" s="409" t="s">
        <v>38</v>
      </c>
      <c r="D205" s="410"/>
      <c r="E205" s="225"/>
      <c r="F205" s="214"/>
    </row>
    <row r="206" spans="1:6" x14ac:dyDescent="0.2">
      <c r="A206" s="253" t="s">
        <v>88</v>
      </c>
      <c r="B206" s="176">
        <v>0</v>
      </c>
      <c r="C206" s="407" t="s">
        <v>38</v>
      </c>
      <c r="D206" s="407"/>
      <c r="E206" s="225"/>
      <c r="F206" s="214"/>
    </row>
    <row r="207" spans="1:6" ht="25.5" x14ac:dyDescent="0.2">
      <c r="A207" s="251" t="s">
        <v>260</v>
      </c>
      <c r="B207" s="176">
        <v>0</v>
      </c>
      <c r="C207" s="409" t="s">
        <v>43</v>
      </c>
      <c r="D207" s="410"/>
      <c r="E207" s="225"/>
      <c r="F207" s="214"/>
    </row>
    <row r="208" spans="1:6" ht="13.5" thickBot="1" x14ac:dyDescent="0.25">
      <c r="A208" s="253" t="s">
        <v>90</v>
      </c>
      <c r="B208" s="175">
        <v>0</v>
      </c>
      <c r="C208" s="409" t="s">
        <v>27</v>
      </c>
      <c r="D208" s="410"/>
      <c r="E208" s="225"/>
      <c r="F208" s="214"/>
    </row>
    <row r="209" spans="1:367" x14ac:dyDescent="0.2">
      <c r="A209" s="253"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258"/>
      <c r="D210" s="2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253"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253"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253"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253"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258"/>
      <c r="D215" s="2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253" t="s">
        <v>110</v>
      </c>
      <c r="C216" s="251"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251" t="s">
        <v>251</v>
      </c>
      <c r="B217" s="176"/>
      <c r="C217" s="176">
        <v>0</v>
      </c>
      <c r="D217" s="255"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251"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251" t="s">
        <v>242</v>
      </c>
      <c r="B219" s="176"/>
      <c r="C219" s="176">
        <v>0</v>
      </c>
      <c r="D219" s="255"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251" t="s">
        <v>245</v>
      </c>
      <c r="B220" s="176"/>
      <c r="C220" s="176">
        <v>0</v>
      </c>
      <c r="D220" s="255" t="s">
        <v>73</v>
      </c>
      <c r="E220" s="225"/>
      <c r="F220" s="214"/>
    </row>
    <row r="221" spans="1:367" x14ac:dyDescent="0.2">
      <c r="A221" s="251" t="s">
        <v>246</v>
      </c>
      <c r="B221" s="176"/>
      <c r="C221" s="176">
        <v>0</v>
      </c>
      <c r="D221" s="255" t="s">
        <v>73</v>
      </c>
      <c r="E221" s="225"/>
      <c r="F221" s="214"/>
    </row>
    <row r="222" spans="1:367" x14ac:dyDescent="0.2">
      <c r="A222" s="251" t="s">
        <v>92</v>
      </c>
      <c r="B222" s="176"/>
      <c r="C222" s="176">
        <v>0</v>
      </c>
      <c r="D222" s="255" t="s">
        <v>78</v>
      </c>
      <c r="E222" s="225"/>
      <c r="F222" s="214"/>
    </row>
    <row r="223" spans="1:367" x14ac:dyDescent="0.2">
      <c r="A223" s="251" t="s">
        <v>36</v>
      </c>
      <c r="B223" s="176"/>
      <c r="C223" s="176">
        <v>0</v>
      </c>
      <c r="D223" s="255" t="s">
        <v>36</v>
      </c>
      <c r="E223" s="225"/>
      <c r="F223" s="214"/>
    </row>
    <row r="224" spans="1:367" ht="25.5" x14ac:dyDescent="0.2">
      <c r="A224" s="251" t="s">
        <v>238</v>
      </c>
      <c r="B224" s="176"/>
      <c r="C224" s="176">
        <v>0</v>
      </c>
      <c r="D224" s="255" t="s">
        <v>48</v>
      </c>
      <c r="E224" s="225"/>
      <c r="F224" s="214"/>
    </row>
    <row r="225" spans="1:6" x14ac:dyDescent="0.2">
      <c r="A225" s="251" t="s">
        <v>29</v>
      </c>
      <c r="B225" s="176"/>
      <c r="C225" s="176">
        <v>0</v>
      </c>
      <c r="D225" s="255" t="s">
        <v>29</v>
      </c>
      <c r="E225" s="225"/>
      <c r="F225" s="214"/>
    </row>
    <row r="226" spans="1:6" ht="25.5" x14ac:dyDescent="0.2">
      <c r="A226" s="251" t="s">
        <v>257</v>
      </c>
      <c r="B226" s="176"/>
      <c r="C226" s="176">
        <v>0</v>
      </c>
      <c r="D226" s="241" t="s">
        <v>258</v>
      </c>
      <c r="E226" s="225"/>
      <c r="F226" s="214"/>
    </row>
    <row r="227" spans="1:6" x14ac:dyDescent="0.2">
      <c r="A227" s="251" t="s">
        <v>250</v>
      </c>
      <c r="B227" s="176"/>
      <c r="C227" s="176">
        <v>0</v>
      </c>
      <c r="D227" s="255" t="s">
        <v>41</v>
      </c>
      <c r="E227" s="225"/>
      <c r="F227" s="214"/>
    </row>
    <row r="228" spans="1:6" ht="25.5" x14ac:dyDescent="0.2">
      <c r="A228" s="251" t="s">
        <v>241</v>
      </c>
      <c r="B228" s="176"/>
      <c r="C228" s="176">
        <v>0</v>
      </c>
      <c r="D228" s="255" t="s">
        <v>76</v>
      </c>
      <c r="E228" s="225"/>
      <c r="F228" s="214"/>
    </row>
    <row r="229" spans="1:6" ht="25.5" x14ac:dyDescent="0.2">
      <c r="A229" s="251" t="s">
        <v>239</v>
      </c>
      <c r="B229" s="176"/>
      <c r="C229" s="176">
        <v>0</v>
      </c>
      <c r="D229" s="251" t="s">
        <v>70</v>
      </c>
      <c r="E229" s="225"/>
      <c r="F229" s="214"/>
    </row>
    <row r="230" spans="1:6" ht="25.5" x14ac:dyDescent="0.2">
      <c r="A230" s="251" t="s">
        <v>240</v>
      </c>
      <c r="B230" s="176"/>
      <c r="C230" s="176">
        <v>0</v>
      </c>
      <c r="D230" s="251" t="s">
        <v>37</v>
      </c>
      <c r="E230" s="225"/>
      <c r="F230" s="214"/>
    </row>
    <row r="231" spans="1:6" x14ac:dyDescent="0.2">
      <c r="A231" s="251" t="s">
        <v>244</v>
      </c>
      <c r="B231" s="176"/>
      <c r="C231" s="176">
        <v>0</v>
      </c>
      <c r="D231" s="255" t="s">
        <v>48</v>
      </c>
      <c r="E231" s="225"/>
      <c r="F231" s="214"/>
    </row>
    <row r="232" spans="1:6" x14ac:dyDescent="0.2">
      <c r="A232" s="251" t="s">
        <v>259</v>
      </c>
      <c r="B232" s="176"/>
      <c r="C232" s="176">
        <v>0</v>
      </c>
      <c r="D232" s="241" t="s">
        <v>45</v>
      </c>
      <c r="E232" s="225"/>
      <c r="F232" s="214"/>
    </row>
    <row r="233" spans="1:6" x14ac:dyDescent="0.2">
      <c r="A233" s="251" t="s">
        <v>30</v>
      </c>
      <c r="B233" s="176"/>
      <c r="C233" s="176">
        <v>0</v>
      </c>
      <c r="D233" s="255" t="s">
        <v>30</v>
      </c>
      <c r="E233" s="225"/>
      <c r="F233" s="214"/>
    </row>
    <row r="234" spans="1:6" x14ac:dyDescent="0.2">
      <c r="A234" s="251" t="s">
        <v>93</v>
      </c>
      <c r="B234" s="176"/>
      <c r="C234" s="176">
        <v>0</v>
      </c>
      <c r="D234" s="255" t="s">
        <v>33</v>
      </c>
      <c r="E234" s="225"/>
      <c r="F234" s="214"/>
    </row>
    <row r="235" spans="1:6" ht="25.5" x14ac:dyDescent="0.2">
      <c r="A235" s="251" t="s">
        <v>247</v>
      </c>
      <c r="B235" s="176"/>
      <c r="C235" s="176">
        <v>0</v>
      </c>
      <c r="D235" s="255" t="s">
        <v>78</v>
      </c>
      <c r="E235" s="225"/>
      <c r="F235" s="214"/>
    </row>
    <row r="236" spans="1:6" x14ac:dyDescent="0.2">
      <c r="A236" s="251" t="s">
        <v>32</v>
      </c>
      <c r="B236" s="176"/>
      <c r="C236" s="176">
        <v>0</v>
      </c>
      <c r="D236" s="255" t="s">
        <v>32</v>
      </c>
      <c r="E236" s="225"/>
      <c r="F236" s="214"/>
    </row>
    <row r="237" spans="1:6" x14ac:dyDescent="0.2">
      <c r="A237" s="251" t="s">
        <v>255</v>
      </c>
      <c r="B237" s="176"/>
      <c r="C237" s="176">
        <v>0</v>
      </c>
      <c r="D237" s="241" t="s">
        <v>171</v>
      </c>
      <c r="E237" s="225"/>
      <c r="F237" s="214"/>
    </row>
    <row r="238" spans="1:6" ht="25.5" x14ac:dyDescent="0.2">
      <c r="A238" s="251" t="s">
        <v>170</v>
      </c>
      <c r="B238" s="176"/>
      <c r="C238" s="176">
        <v>0</v>
      </c>
      <c r="D238" s="255" t="s">
        <v>170</v>
      </c>
      <c r="E238" s="225"/>
      <c r="F238" s="214"/>
    </row>
    <row r="239" spans="1:6" x14ac:dyDescent="0.2">
      <c r="A239" s="251" t="s">
        <v>55</v>
      </c>
      <c r="B239" s="176"/>
      <c r="C239" s="176">
        <v>0</v>
      </c>
      <c r="D239" s="251" t="s">
        <v>55</v>
      </c>
      <c r="E239" s="225"/>
      <c r="F239" s="214"/>
    </row>
    <row r="240" spans="1:6" ht="25.5" x14ac:dyDescent="0.2">
      <c r="A240" s="251" t="s">
        <v>248</v>
      </c>
      <c r="B240" s="176"/>
      <c r="C240" s="176">
        <v>0</v>
      </c>
      <c r="D240" s="251" t="s">
        <v>31</v>
      </c>
      <c r="E240" s="225"/>
      <c r="F240" s="214"/>
    </row>
    <row r="241" spans="1:6" x14ac:dyDescent="0.2">
      <c r="A241" s="251" t="s">
        <v>252</v>
      </c>
      <c r="B241" s="176"/>
      <c r="C241" s="176">
        <v>0</v>
      </c>
      <c r="D241" s="255" t="s">
        <v>41</v>
      </c>
      <c r="E241" s="225"/>
      <c r="F241" s="214"/>
    </row>
    <row r="242" spans="1:6" x14ac:dyDescent="0.2">
      <c r="A242" s="347" t="s">
        <v>253</v>
      </c>
      <c r="B242" s="176"/>
      <c r="C242" s="176">
        <v>0</v>
      </c>
      <c r="D242" s="346" t="s">
        <v>28</v>
      </c>
      <c r="E242" s="225"/>
      <c r="F242" s="214"/>
    </row>
    <row r="243" spans="1:6" x14ac:dyDescent="0.2">
      <c r="A243" s="347" t="s">
        <v>249</v>
      </c>
      <c r="B243" s="176"/>
      <c r="C243" s="176">
        <v>0</v>
      </c>
      <c r="D243" s="346" t="s">
        <v>28</v>
      </c>
      <c r="E243" s="225"/>
      <c r="F243" s="214"/>
    </row>
    <row r="244" spans="1:6" x14ac:dyDescent="0.2">
      <c r="A244" s="347" t="s">
        <v>337</v>
      </c>
      <c r="B244" s="176"/>
      <c r="C244" s="176">
        <v>0</v>
      </c>
      <c r="D244" s="346" t="s">
        <v>28</v>
      </c>
      <c r="E244" s="225"/>
      <c r="F244" s="214"/>
    </row>
    <row r="245" spans="1:6" x14ac:dyDescent="0.2">
      <c r="A245" s="251" t="s">
        <v>338</v>
      </c>
      <c r="B245" s="176"/>
      <c r="C245" s="176">
        <v>0</v>
      </c>
      <c r="D245" s="255" t="s">
        <v>28</v>
      </c>
      <c r="E245" s="225"/>
      <c r="F245" s="214"/>
    </row>
    <row r="246" spans="1:6" x14ac:dyDescent="0.2">
      <c r="A246" s="251" t="s">
        <v>339</v>
      </c>
      <c r="B246" s="176"/>
      <c r="C246" s="176">
        <v>0</v>
      </c>
      <c r="D246" s="255" t="s">
        <v>28</v>
      </c>
      <c r="E246" s="225"/>
      <c r="F246" s="214"/>
    </row>
    <row r="247" spans="1:6" x14ac:dyDescent="0.2">
      <c r="A247" s="347" t="s">
        <v>340</v>
      </c>
      <c r="B247" s="176"/>
      <c r="C247" s="176">
        <v>0</v>
      </c>
      <c r="D247" s="346" t="s">
        <v>28</v>
      </c>
      <c r="E247" s="225"/>
      <c r="F247" s="214"/>
    </row>
    <row r="248" spans="1:6" x14ac:dyDescent="0.2">
      <c r="A248" s="251" t="s">
        <v>341</v>
      </c>
      <c r="B248" s="176"/>
      <c r="C248" s="176">
        <v>0</v>
      </c>
      <c r="D248" s="255" t="s">
        <v>28</v>
      </c>
      <c r="E248" s="225"/>
      <c r="F248" s="214"/>
    </row>
    <row r="249" spans="1:6" x14ac:dyDescent="0.2">
      <c r="A249" s="251" t="s">
        <v>234</v>
      </c>
      <c r="B249" s="176"/>
      <c r="C249" s="176">
        <v>0</v>
      </c>
      <c r="D249" s="255" t="s">
        <v>77</v>
      </c>
      <c r="E249" s="225"/>
      <c r="F249" s="214"/>
    </row>
    <row r="250" spans="1:6" ht="13.5" thickBot="1" x14ac:dyDescent="0.25">
      <c r="A250" s="251" t="s">
        <v>42</v>
      </c>
      <c r="B250" s="176"/>
      <c r="C250" s="242">
        <v>0</v>
      </c>
      <c r="D250" s="251" t="s">
        <v>42</v>
      </c>
      <c r="E250" s="225"/>
      <c r="F250" s="214"/>
    </row>
    <row r="251" spans="1:6" x14ac:dyDescent="0.2">
      <c r="A251" s="214"/>
      <c r="B251" s="55" t="s">
        <v>172</v>
      </c>
      <c r="C251" s="54">
        <f>SUM(C217:C250)</f>
        <v>0</v>
      </c>
      <c r="D251" s="416"/>
      <c r="E251" s="416"/>
      <c r="F251" s="214"/>
    </row>
    <row r="252" spans="1:6" x14ac:dyDescent="0.2">
      <c r="A252" s="214"/>
      <c r="B252" s="217"/>
      <c r="C252" s="222"/>
      <c r="D252" s="258"/>
      <c r="E252" s="214"/>
      <c r="F252" s="214"/>
    </row>
    <row r="253" spans="1:6" ht="13.5" thickBot="1" x14ac:dyDescent="0.25">
      <c r="A253" s="214"/>
      <c r="B253" s="54" t="s">
        <v>95</v>
      </c>
      <c r="C253" s="56">
        <f>SUM(C251,B214,B209,B201,B193,B147,B159,B185,B151,B172,)</f>
        <v>0</v>
      </c>
      <c r="D253" s="2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258"/>
      <c r="E255" s="220"/>
      <c r="F255" s="214"/>
    </row>
    <row r="256" spans="1:6" ht="13.5" thickBot="1" x14ac:dyDescent="0.25">
      <c r="A256" s="214"/>
      <c r="B256" s="54" t="s">
        <v>184</v>
      </c>
      <c r="C256" s="58">
        <f>SUM(C253:C254)</f>
        <v>0</v>
      </c>
      <c r="D256" s="2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257" t="s">
        <v>17</v>
      </c>
      <c r="B266" s="198">
        <f>E42</f>
        <v>0</v>
      </c>
      <c r="C266" s="214"/>
      <c r="D266" s="214"/>
      <c r="E266" s="214"/>
      <c r="F266" s="214"/>
    </row>
    <row r="267" spans="1:6" x14ac:dyDescent="0.2">
      <c r="A267" s="257" t="s">
        <v>197</v>
      </c>
      <c r="B267" s="198">
        <f>E50</f>
        <v>0</v>
      </c>
      <c r="C267" s="214"/>
      <c r="D267" s="214"/>
      <c r="E267" s="214"/>
      <c r="F267" s="214"/>
    </row>
    <row r="268" spans="1:6" x14ac:dyDescent="0.2">
      <c r="A268" s="257" t="s">
        <v>67</v>
      </c>
      <c r="B268" s="198">
        <f>E68</f>
        <v>0</v>
      </c>
      <c r="C268" s="214"/>
      <c r="D268" s="214"/>
      <c r="E268" s="214"/>
      <c r="F268" s="214"/>
    </row>
    <row r="269" spans="1:6" x14ac:dyDescent="0.2">
      <c r="A269" s="257" t="s">
        <v>139</v>
      </c>
      <c r="B269" s="198">
        <f>E76</f>
        <v>0</v>
      </c>
      <c r="C269" s="214"/>
      <c r="D269" s="214"/>
      <c r="E269" s="214"/>
      <c r="F269" s="214"/>
    </row>
    <row r="270" spans="1:6" x14ac:dyDescent="0.2">
      <c r="A270" s="257" t="s">
        <v>18</v>
      </c>
      <c r="B270" s="198">
        <f>E89</f>
        <v>0</v>
      </c>
      <c r="C270" s="214"/>
      <c r="D270" s="214"/>
      <c r="E270" s="214"/>
      <c r="F270" s="214"/>
    </row>
    <row r="271" spans="1:6" x14ac:dyDescent="0.2">
      <c r="A271" s="257" t="s">
        <v>47</v>
      </c>
      <c r="B271" s="198">
        <f>E97</f>
        <v>0</v>
      </c>
      <c r="C271" s="214"/>
      <c r="D271" s="214"/>
      <c r="E271" s="214"/>
      <c r="F271" s="214"/>
    </row>
    <row r="272" spans="1:6" x14ac:dyDescent="0.2">
      <c r="A272" s="257" t="s">
        <v>154</v>
      </c>
      <c r="B272" s="198">
        <f>E110</f>
        <v>0</v>
      </c>
      <c r="C272" s="214"/>
      <c r="D272" s="214"/>
      <c r="E272" s="214"/>
      <c r="F272" s="214"/>
    </row>
    <row r="273" spans="1:6" x14ac:dyDescent="0.2">
      <c r="A273" s="257" t="s">
        <v>15</v>
      </c>
      <c r="B273" s="198">
        <f>E123</f>
        <v>0</v>
      </c>
      <c r="C273" s="214"/>
      <c r="D273" s="214"/>
      <c r="E273" s="214"/>
      <c r="F273" s="214"/>
    </row>
    <row r="274" spans="1:6" x14ac:dyDescent="0.2">
      <c r="A274" s="257" t="s">
        <v>198</v>
      </c>
      <c r="B274" s="198">
        <f>E131</f>
        <v>0</v>
      </c>
      <c r="C274" s="214"/>
      <c r="D274" s="214"/>
      <c r="E274" s="214"/>
      <c r="F274" s="214"/>
    </row>
    <row r="275" spans="1:6" ht="13.5" thickBot="1" x14ac:dyDescent="0.25">
      <c r="A275" s="257"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257"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sYJOx/hWZ/wcgp2TWyAn+y+JhShvrqyjZYJwtHYVBBJnt2+gaiwRiUwwp7s1rSFRbLq1XeDrfi/OZnNebGHGgQ==" saltValue="0cfQ6Db8fzIMXYMOLcFsqw==" spinCount="100000" sheet="1" objects="1" scenarios="1" selectLockedCells="1"/>
  <mergeCells count="137">
    <mergeCell ref="B31:D31"/>
    <mergeCell ref="B32:D32"/>
    <mergeCell ref="B38:D38"/>
    <mergeCell ref="B39:D39"/>
    <mergeCell ref="B40:D40"/>
    <mergeCell ref="B41:D41"/>
    <mergeCell ref="B52:D52"/>
    <mergeCell ref="B53:D53"/>
    <mergeCell ref="B54:D54"/>
    <mergeCell ref="B55:D55"/>
    <mergeCell ref="B56:D56"/>
    <mergeCell ref="B57:D57"/>
    <mergeCell ref="B44:D44"/>
    <mergeCell ref="B45:D45"/>
    <mergeCell ref="B46:D46"/>
    <mergeCell ref="B47:D47"/>
    <mergeCell ref="B48:D48"/>
    <mergeCell ref="B49:D49"/>
    <mergeCell ref="B64:D64"/>
    <mergeCell ref="B65:D65"/>
    <mergeCell ref="B66:D66"/>
    <mergeCell ref="B67:D67"/>
    <mergeCell ref="B70:D70"/>
    <mergeCell ref="B71:D71"/>
    <mergeCell ref="B58:D58"/>
    <mergeCell ref="B59:D59"/>
    <mergeCell ref="B60:D60"/>
    <mergeCell ref="B61:D61"/>
    <mergeCell ref="B62:D62"/>
    <mergeCell ref="B63:D63"/>
    <mergeCell ref="B80:D80"/>
    <mergeCell ref="B86:D86"/>
    <mergeCell ref="B87:D87"/>
    <mergeCell ref="B88:D88"/>
    <mergeCell ref="B91:D91"/>
    <mergeCell ref="B92:D92"/>
    <mergeCell ref="B72:D72"/>
    <mergeCell ref="B73:D73"/>
    <mergeCell ref="B74:D74"/>
    <mergeCell ref="B75:D75"/>
    <mergeCell ref="B78:D78"/>
    <mergeCell ref="B79:D79"/>
    <mergeCell ref="B101:D101"/>
    <mergeCell ref="B108:D108"/>
    <mergeCell ref="B109:D109"/>
    <mergeCell ref="B112:D112"/>
    <mergeCell ref="B113:D113"/>
    <mergeCell ref="B114:D114"/>
    <mergeCell ref="B93:D93"/>
    <mergeCell ref="B94:D94"/>
    <mergeCell ref="B95:D95"/>
    <mergeCell ref="B96:D96"/>
    <mergeCell ref="B99:D99"/>
    <mergeCell ref="B100:D100"/>
    <mergeCell ref="B129:D129"/>
    <mergeCell ref="B130:D130"/>
    <mergeCell ref="B136:D136"/>
    <mergeCell ref="C137:D137"/>
    <mergeCell ref="C138:D138"/>
    <mergeCell ref="C139:D139"/>
    <mergeCell ref="B121:D121"/>
    <mergeCell ref="B122:D122"/>
    <mergeCell ref="B125:D125"/>
    <mergeCell ref="B126:D126"/>
    <mergeCell ref="B127:D127"/>
    <mergeCell ref="B128:D128"/>
    <mergeCell ref="C146:D146"/>
    <mergeCell ref="C147:D147"/>
    <mergeCell ref="B148:D148"/>
    <mergeCell ref="C149:D149"/>
    <mergeCell ref="C150:D150"/>
    <mergeCell ref="C153:D153"/>
    <mergeCell ref="C140:D140"/>
    <mergeCell ref="C141:D141"/>
    <mergeCell ref="C142:D142"/>
    <mergeCell ref="C143:D143"/>
    <mergeCell ref="C144:D144"/>
    <mergeCell ref="C145:D145"/>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99:D199"/>
    <mergeCell ref="C200:D200"/>
    <mergeCell ref="C201:D201"/>
    <mergeCell ref="C203:D203"/>
    <mergeCell ref="C204:D204"/>
    <mergeCell ref="C205:D205"/>
    <mergeCell ref="C192:D192"/>
    <mergeCell ref="C193:D193"/>
    <mergeCell ref="C195:D195"/>
    <mergeCell ref="C196:D196"/>
    <mergeCell ref="C197:D197"/>
    <mergeCell ref="C198:D198"/>
    <mergeCell ref="C213:D213"/>
    <mergeCell ref="C214:D214"/>
    <mergeCell ref="D251:E251"/>
    <mergeCell ref="A263:B263"/>
    <mergeCell ref="A278:B278"/>
    <mergeCell ref="C206:D206"/>
    <mergeCell ref="C207:D207"/>
    <mergeCell ref="C208:D208"/>
    <mergeCell ref="C209:D209"/>
    <mergeCell ref="C211:D211"/>
    <mergeCell ref="C212:D212"/>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6" fitToHeight="6" orientation="portrait" r:id="rId1"/>
  <rowBreaks count="4" manualBreakCount="4">
    <brk id="134" max="5" man="1"/>
    <brk id="172" max="5" man="1"/>
    <brk id="214" max="5" man="1"/>
    <brk id="262"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C908"/>
  <sheetViews>
    <sheetView topLeftCell="A54" zoomScaleNormal="100" workbookViewId="0">
      <selection activeCell="C63" sqref="C63"/>
    </sheetView>
  </sheetViews>
  <sheetFormatPr defaultRowHeight="12.75" x14ac:dyDescent="0.2"/>
  <cols>
    <col min="1" max="1" width="5.28515625" style="338" customWidth="1"/>
    <col min="2" max="2" width="29.42578125" style="341" bestFit="1" customWidth="1"/>
    <col min="3" max="3" width="56" style="366" customWidth="1"/>
    <col min="4" max="4" width="44" style="366" customWidth="1"/>
    <col min="5" max="5" width="3" style="341" customWidth="1"/>
    <col min="6" max="123" width="9.140625" style="343"/>
    <col min="124" max="16384" width="9.140625" style="341"/>
  </cols>
  <sheetData>
    <row r="1" spans="1:133" ht="18" x14ac:dyDescent="0.2">
      <c r="A1" s="390" t="s">
        <v>323</v>
      </c>
      <c r="B1" s="390"/>
      <c r="C1" s="390"/>
      <c r="D1" s="390"/>
      <c r="F1" s="388"/>
      <c r="G1" s="388"/>
      <c r="H1" s="388"/>
    </row>
    <row r="2" spans="1:133" ht="18" x14ac:dyDescent="0.2">
      <c r="A2" s="337"/>
      <c r="B2" s="390"/>
      <c r="C2" s="390"/>
      <c r="D2" s="390"/>
      <c r="F2" s="388"/>
      <c r="G2" s="388"/>
      <c r="H2" s="388"/>
    </row>
    <row r="3" spans="1:133" s="343" customFormat="1" x14ac:dyDescent="0.2">
      <c r="A3" s="340"/>
      <c r="B3" s="367"/>
      <c r="C3" s="368"/>
      <c r="D3" s="368"/>
      <c r="E3" s="341"/>
      <c r="F3" s="388"/>
      <c r="G3" s="388"/>
      <c r="H3" s="388"/>
      <c r="DT3" s="341"/>
      <c r="DU3" s="341"/>
      <c r="DV3" s="341"/>
      <c r="DW3" s="341"/>
      <c r="DX3" s="341"/>
      <c r="DY3" s="341"/>
      <c r="DZ3" s="341"/>
      <c r="EA3" s="341"/>
      <c r="EB3" s="341"/>
      <c r="EC3" s="341"/>
    </row>
    <row r="4" spans="1:133" s="343" customFormat="1" x14ac:dyDescent="0.2">
      <c r="A4" s="340"/>
      <c r="B4" s="367" t="s">
        <v>349</v>
      </c>
      <c r="C4" s="368" t="s">
        <v>350</v>
      </c>
      <c r="D4" s="368" t="s">
        <v>365</v>
      </c>
      <c r="E4" s="341"/>
      <c r="F4" s="388"/>
      <c r="G4" s="388"/>
      <c r="H4" s="388"/>
      <c r="DT4" s="341"/>
      <c r="DU4" s="341"/>
      <c r="DV4" s="341"/>
      <c r="DW4" s="341"/>
      <c r="DX4" s="341"/>
      <c r="DY4" s="341"/>
      <c r="DZ4" s="341"/>
      <c r="EA4" s="341"/>
      <c r="EB4" s="341"/>
      <c r="EC4" s="341"/>
    </row>
    <row r="5" spans="1:133" s="343" customFormat="1" x14ac:dyDescent="0.2">
      <c r="A5" s="340"/>
      <c r="B5" s="367" t="s">
        <v>57</v>
      </c>
      <c r="C5" s="368"/>
      <c r="D5" s="368"/>
      <c r="E5" s="341"/>
      <c r="F5" s="388"/>
      <c r="G5" s="388"/>
      <c r="H5" s="388"/>
      <c r="DT5" s="341"/>
      <c r="DU5" s="341"/>
      <c r="DV5" s="341"/>
      <c r="DW5" s="341"/>
      <c r="DX5" s="341"/>
      <c r="DY5" s="341"/>
      <c r="DZ5" s="341"/>
      <c r="EA5" s="341"/>
      <c r="EB5" s="341"/>
      <c r="EC5" s="341"/>
    </row>
    <row r="6" spans="1:133" s="343" customFormat="1" ht="24" x14ac:dyDescent="0.2">
      <c r="A6" s="340">
        <v>1</v>
      </c>
      <c r="B6" s="369" t="s">
        <v>66</v>
      </c>
      <c r="C6" s="370" t="s">
        <v>351</v>
      </c>
      <c r="D6" s="370"/>
      <c r="E6" s="341"/>
      <c r="DT6" s="341"/>
      <c r="DU6" s="341"/>
      <c r="DV6" s="341"/>
      <c r="DW6" s="341"/>
      <c r="DX6" s="341"/>
      <c r="DY6" s="341"/>
      <c r="DZ6" s="341"/>
      <c r="EA6" s="341"/>
      <c r="EB6" s="341"/>
      <c r="EC6" s="341"/>
    </row>
    <row r="7" spans="1:133" s="343" customFormat="1" ht="24" x14ac:dyDescent="0.2">
      <c r="A7" s="340">
        <f>A6+1</f>
        <v>2</v>
      </c>
      <c r="B7" s="369" t="s">
        <v>13</v>
      </c>
      <c r="C7" s="370" t="s">
        <v>352</v>
      </c>
      <c r="D7" s="370"/>
      <c r="E7" s="341"/>
      <c r="DT7" s="341"/>
      <c r="DU7" s="341"/>
      <c r="DV7" s="341"/>
      <c r="DW7" s="341"/>
      <c r="DX7" s="341"/>
      <c r="DY7" s="341"/>
      <c r="DZ7" s="341"/>
      <c r="EA7" s="341"/>
      <c r="EB7" s="341"/>
      <c r="EC7" s="341"/>
    </row>
    <row r="8" spans="1:133" s="343" customFormat="1" ht="24" x14ac:dyDescent="0.2">
      <c r="A8" s="340">
        <f t="shared" ref="A8:A67" si="0">A7+1</f>
        <v>3</v>
      </c>
      <c r="B8" s="369" t="s">
        <v>14</v>
      </c>
      <c r="C8" s="370" t="s">
        <v>353</v>
      </c>
      <c r="D8" s="370"/>
      <c r="E8" s="341"/>
      <c r="DT8" s="341"/>
      <c r="DU8" s="341"/>
      <c r="DV8" s="341"/>
      <c r="DW8" s="341"/>
      <c r="DX8" s="341"/>
      <c r="DY8" s="341"/>
      <c r="DZ8" s="341"/>
      <c r="EA8" s="341"/>
      <c r="EB8" s="341"/>
      <c r="EC8" s="341"/>
    </row>
    <row r="9" spans="1:133" s="343" customFormat="1" ht="60" x14ac:dyDescent="0.2">
      <c r="A9" s="340">
        <f t="shared" si="0"/>
        <v>4</v>
      </c>
      <c r="B9" s="369" t="s">
        <v>197</v>
      </c>
      <c r="C9" s="370" t="s">
        <v>354</v>
      </c>
      <c r="D9" s="370" t="s">
        <v>355</v>
      </c>
      <c r="E9" s="341"/>
      <c r="DT9" s="341"/>
      <c r="DU9" s="341"/>
      <c r="DV9" s="341"/>
      <c r="DW9" s="341"/>
      <c r="DX9" s="341"/>
      <c r="DY9" s="341"/>
      <c r="DZ9" s="341"/>
      <c r="EA9" s="341"/>
      <c r="EB9" s="341"/>
      <c r="EC9" s="341"/>
    </row>
    <row r="10" spans="1:133" s="343" customFormat="1" x14ac:dyDescent="0.2">
      <c r="A10" s="340">
        <f t="shared" si="0"/>
        <v>5</v>
      </c>
      <c r="B10" s="369" t="s">
        <v>15</v>
      </c>
      <c r="C10" s="370" t="s">
        <v>356</v>
      </c>
      <c r="D10" s="370"/>
      <c r="E10" s="341"/>
      <c r="DT10" s="341"/>
      <c r="DU10" s="341"/>
      <c r="DV10" s="341"/>
      <c r="DW10" s="341"/>
      <c r="DX10" s="341"/>
      <c r="DY10" s="341"/>
      <c r="DZ10" s="341"/>
      <c r="EA10" s="341"/>
      <c r="EB10" s="341"/>
      <c r="EC10" s="341"/>
    </row>
    <row r="11" spans="1:133" s="343" customFormat="1" ht="24" x14ac:dyDescent="0.2">
      <c r="A11" s="340">
        <f t="shared" si="0"/>
        <v>6</v>
      </c>
      <c r="B11" s="369" t="s">
        <v>67</v>
      </c>
      <c r="C11" s="370" t="s">
        <v>357</v>
      </c>
      <c r="D11" s="370"/>
      <c r="E11" s="341"/>
      <c r="DT11" s="341"/>
      <c r="DU11" s="341"/>
      <c r="DV11" s="341"/>
      <c r="DW11" s="341"/>
      <c r="DX11" s="341"/>
      <c r="DY11" s="341"/>
      <c r="DZ11" s="341"/>
      <c r="EA11" s="341"/>
      <c r="EB11" s="341"/>
      <c r="EC11" s="341"/>
    </row>
    <row r="12" spans="1:133" s="343" customFormat="1" ht="36" x14ac:dyDescent="0.2">
      <c r="A12" s="340">
        <f t="shared" si="0"/>
        <v>7</v>
      </c>
      <c r="B12" s="369" t="s">
        <v>54</v>
      </c>
      <c r="C12" s="370" t="s">
        <v>445</v>
      </c>
      <c r="D12" s="370"/>
      <c r="E12" s="341"/>
      <c r="DT12" s="341"/>
      <c r="DU12" s="341"/>
      <c r="DV12" s="341"/>
      <c r="DW12" s="341"/>
      <c r="DX12" s="341"/>
      <c r="DY12" s="341"/>
      <c r="DZ12" s="341"/>
      <c r="EA12" s="341"/>
      <c r="EB12" s="341"/>
      <c r="EC12" s="341"/>
    </row>
    <row r="13" spans="1:133" s="343" customFormat="1" x14ac:dyDescent="0.2">
      <c r="A13" s="340">
        <f t="shared" si="0"/>
        <v>8</v>
      </c>
      <c r="B13" s="369" t="s">
        <v>154</v>
      </c>
      <c r="C13" s="370" t="s">
        <v>358</v>
      </c>
      <c r="D13" s="370"/>
      <c r="E13" s="341"/>
      <c r="DT13" s="341"/>
      <c r="DU13" s="341"/>
      <c r="DV13" s="341"/>
      <c r="DW13" s="341"/>
      <c r="DX13" s="341"/>
      <c r="DY13" s="341"/>
      <c r="DZ13" s="341"/>
      <c r="EA13" s="341"/>
      <c r="EB13" s="341"/>
      <c r="EC13" s="341"/>
    </row>
    <row r="14" spans="1:133" s="343" customFormat="1" ht="48" x14ac:dyDescent="0.2">
      <c r="A14" s="340">
        <f t="shared" si="0"/>
        <v>9</v>
      </c>
      <c r="B14" s="369" t="s">
        <v>139</v>
      </c>
      <c r="C14" s="370" t="s">
        <v>446</v>
      </c>
      <c r="D14" s="370"/>
      <c r="E14" s="341"/>
      <c r="DT14" s="341"/>
      <c r="DU14" s="341"/>
      <c r="DV14" s="341"/>
      <c r="DW14" s="341"/>
      <c r="DX14" s="341"/>
      <c r="DY14" s="341"/>
      <c r="DZ14" s="341"/>
      <c r="EA14" s="341"/>
      <c r="EB14" s="341"/>
      <c r="EC14" s="341"/>
    </row>
    <row r="15" spans="1:133" s="343" customFormat="1" ht="36" x14ac:dyDescent="0.2">
      <c r="A15" s="340">
        <f t="shared" si="0"/>
        <v>10</v>
      </c>
      <c r="B15" s="369" t="s">
        <v>16</v>
      </c>
      <c r="C15" s="370" t="s">
        <v>447</v>
      </c>
      <c r="D15" s="370"/>
      <c r="E15" s="341"/>
      <c r="DT15" s="341"/>
      <c r="DU15" s="341"/>
      <c r="DV15" s="341"/>
      <c r="DW15" s="341"/>
      <c r="DX15" s="341"/>
      <c r="DY15" s="341"/>
      <c r="DZ15" s="341"/>
      <c r="EA15" s="341"/>
      <c r="EB15" s="341"/>
      <c r="EC15" s="341"/>
    </row>
    <row r="16" spans="1:133" s="343" customFormat="1" x14ac:dyDescent="0.2">
      <c r="A16" s="340">
        <f t="shared" si="0"/>
        <v>11</v>
      </c>
      <c r="B16" s="369" t="s">
        <v>17</v>
      </c>
      <c r="C16" s="370" t="s">
        <v>359</v>
      </c>
      <c r="D16" s="370"/>
      <c r="E16" s="341"/>
      <c r="DT16" s="341"/>
      <c r="DU16" s="341"/>
      <c r="DV16" s="341"/>
      <c r="DW16" s="341"/>
      <c r="DX16" s="341"/>
      <c r="DY16" s="341"/>
      <c r="DZ16" s="341"/>
      <c r="EA16" s="341"/>
      <c r="EB16" s="341"/>
      <c r="EC16" s="341"/>
    </row>
    <row r="17" spans="1:133" s="343" customFormat="1" x14ac:dyDescent="0.2">
      <c r="A17" s="340">
        <f t="shared" si="0"/>
        <v>12</v>
      </c>
      <c r="B17" s="369" t="s">
        <v>18</v>
      </c>
      <c r="C17" s="370" t="s">
        <v>360</v>
      </c>
      <c r="D17" s="370" t="s">
        <v>361</v>
      </c>
      <c r="E17" s="341"/>
      <c r="DT17" s="341"/>
      <c r="DU17" s="341"/>
      <c r="DV17" s="341"/>
      <c r="DW17" s="341"/>
      <c r="DX17" s="341"/>
      <c r="DY17" s="341"/>
      <c r="DZ17" s="341"/>
      <c r="EA17" s="341"/>
      <c r="EB17" s="341"/>
      <c r="EC17" s="341"/>
    </row>
    <row r="18" spans="1:133" x14ac:dyDescent="0.2">
      <c r="A18" s="340">
        <f t="shared" si="0"/>
        <v>13</v>
      </c>
      <c r="B18" s="369" t="s">
        <v>19</v>
      </c>
      <c r="C18" s="370" t="s">
        <v>362</v>
      </c>
      <c r="D18" s="370" t="s">
        <v>363</v>
      </c>
    </row>
    <row r="19" spans="1:133" ht="36" x14ac:dyDescent="0.2">
      <c r="A19" s="340">
        <f t="shared" si="0"/>
        <v>14</v>
      </c>
      <c r="B19" s="369" t="s">
        <v>198</v>
      </c>
      <c r="C19" s="370" t="s">
        <v>364</v>
      </c>
      <c r="D19" s="370" t="s">
        <v>432</v>
      </c>
    </row>
    <row r="20" spans="1:133" x14ac:dyDescent="0.2">
      <c r="A20" s="340">
        <f t="shared" si="0"/>
        <v>15</v>
      </c>
      <c r="B20" s="369" t="s">
        <v>47</v>
      </c>
      <c r="C20" s="370" t="s">
        <v>366</v>
      </c>
      <c r="D20" s="370"/>
    </row>
    <row r="21" spans="1:133" x14ac:dyDescent="0.2">
      <c r="A21" s="340"/>
      <c r="B21" s="371" t="s">
        <v>21</v>
      </c>
      <c r="C21" s="372"/>
      <c r="D21" s="372"/>
    </row>
    <row r="22" spans="1:133" ht="36" x14ac:dyDescent="0.2">
      <c r="A22" s="340">
        <f>A20+1</f>
        <v>16</v>
      </c>
      <c r="B22" s="369" t="s">
        <v>22</v>
      </c>
      <c r="C22" s="370" t="s">
        <v>434</v>
      </c>
      <c r="D22" s="370"/>
    </row>
    <row r="23" spans="1:133" ht="24" x14ac:dyDescent="0.2">
      <c r="A23" s="340">
        <f t="shared" si="0"/>
        <v>17</v>
      </c>
      <c r="B23" s="369" t="s">
        <v>23</v>
      </c>
      <c r="C23" s="370" t="s">
        <v>367</v>
      </c>
      <c r="D23" s="370"/>
    </row>
    <row r="24" spans="1:133" ht="48" x14ac:dyDescent="0.2">
      <c r="A24" s="340">
        <f t="shared" si="0"/>
        <v>18</v>
      </c>
      <c r="B24" s="369" t="s">
        <v>24</v>
      </c>
      <c r="C24" s="370" t="s">
        <v>435</v>
      </c>
      <c r="D24" s="370" t="s">
        <v>461</v>
      </c>
    </row>
    <row r="25" spans="1:133" ht="36" x14ac:dyDescent="0.2">
      <c r="A25" s="340">
        <f t="shared" si="0"/>
        <v>19</v>
      </c>
      <c r="B25" s="369" t="s">
        <v>79</v>
      </c>
      <c r="C25" s="370" t="s">
        <v>436</v>
      </c>
      <c r="D25" s="370"/>
    </row>
    <row r="26" spans="1:133" ht="24" x14ac:dyDescent="0.2">
      <c r="A26" s="340">
        <f t="shared" si="0"/>
        <v>20</v>
      </c>
      <c r="B26" s="369" t="s">
        <v>25</v>
      </c>
      <c r="C26" s="370" t="s">
        <v>368</v>
      </c>
      <c r="D26" s="370" t="s">
        <v>438</v>
      </c>
    </row>
    <row r="27" spans="1:133" x14ac:dyDescent="0.2">
      <c r="A27" s="340">
        <f t="shared" si="0"/>
        <v>21</v>
      </c>
      <c r="B27" s="373" t="s">
        <v>26</v>
      </c>
      <c r="C27" s="374" t="s">
        <v>440</v>
      </c>
      <c r="D27" s="374"/>
    </row>
    <row r="28" spans="1:133" ht="24" x14ac:dyDescent="0.2">
      <c r="A28" s="340">
        <f t="shared" si="0"/>
        <v>22</v>
      </c>
      <c r="B28" s="373" t="s">
        <v>76</v>
      </c>
      <c r="C28" s="374" t="s">
        <v>441</v>
      </c>
      <c r="D28" s="374"/>
    </row>
    <row r="29" spans="1:133" ht="60" x14ac:dyDescent="0.2">
      <c r="A29" s="340">
        <f t="shared" si="0"/>
        <v>23</v>
      </c>
      <c r="B29" s="369" t="s">
        <v>27</v>
      </c>
      <c r="C29" s="370" t="s">
        <v>369</v>
      </c>
      <c r="D29" s="370" t="s">
        <v>439</v>
      </c>
    </row>
    <row r="30" spans="1:133" ht="24" x14ac:dyDescent="0.2">
      <c r="A30" s="340">
        <f t="shared" si="0"/>
        <v>24</v>
      </c>
      <c r="B30" s="369" t="s">
        <v>213</v>
      </c>
      <c r="C30" s="370" t="s">
        <v>370</v>
      </c>
      <c r="D30" s="370" t="s">
        <v>371</v>
      </c>
    </row>
    <row r="31" spans="1:133" x14ac:dyDescent="0.2">
      <c r="A31" s="340">
        <f t="shared" si="0"/>
        <v>25</v>
      </c>
      <c r="B31" s="369" t="s">
        <v>28</v>
      </c>
      <c r="C31" s="370" t="s">
        <v>372</v>
      </c>
      <c r="D31" s="370" t="s">
        <v>373</v>
      </c>
    </row>
    <row r="32" spans="1:133" ht="36" x14ac:dyDescent="0.2">
      <c r="A32" s="340">
        <f t="shared" si="0"/>
        <v>26</v>
      </c>
      <c r="B32" s="369" t="s">
        <v>29</v>
      </c>
      <c r="C32" s="370" t="s">
        <v>448</v>
      </c>
      <c r="D32" s="370"/>
    </row>
    <row r="33" spans="1:4" x14ac:dyDescent="0.2">
      <c r="A33" s="340">
        <f t="shared" si="0"/>
        <v>27</v>
      </c>
      <c r="B33" s="369" t="s">
        <v>48</v>
      </c>
      <c r="C33" s="370" t="s">
        <v>374</v>
      </c>
      <c r="D33" s="370"/>
    </row>
    <row r="34" spans="1:4" ht="24" x14ac:dyDescent="0.2">
      <c r="A34" s="340">
        <f t="shared" si="0"/>
        <v>28</v>
      </c>
      <c r="B34" s="369" t="s">
        <v>68</v>
      </c>
      <c r="C34" s="370" t="s">
        <v>375</v>
      </c>
      <c r="D34" s="370"/>
    </row>
    <row r="35" spans="1:4" ht="24" x14ac:dyDescent="0.2">
      <c r="A35" s="340">
        <f t="shared" si="0"/>
        <v>29</v>
      </c>
      <c r="B35" s="369" t="s">
        <v>30</v>
      </c>
      <c r="C35" s="370" t="s">
        <v>376</v>
      </c>
      <c r="D35" s="370" t="s">
        <v>377</v>
      </c>
    </row>
    <row r="36" spans="1:4" ht="60" x14ac:dyDescent="0.2">
      <c r="A36" s="340">
        <f t="shared" si="0"/>
        <v>30</v>
      </c>
      <c r="B36" s="369" t="s">
        <v>170</v>
      </c>
      <c r="C36" s="370" t="s">
        <v>378</v>
      </c>
      <c r="D36" s="370" t="s">
        <v>410</v>
      </c>
    </row>
    <row r="37" spans="1:4" x14ac:dyDescent="0.2">
      <c r="A37" s="340">
        <f t="shared" si="0"/>
        <v>31</v>
      </c>
      <c r="B37" s="369" t="s">
        <v>49</v>
      </c>
      <c r="C37" s="370" t="s">
        <v>379</v>
      </c>
      <c r="D37" s="370"/>
    </row>
    <row r="38" spans="1:4" ht="36" x14ac:dyDescent="0.2">
      <c r="A38" s="340">
        <f t="shared" si="0"/>
        <v>32</v>
      </c>
      <c r="B38" s="369" t="s">
        <v>55</v>
      </c>
      <c r="C38" s="370" t="s">
        <v>380</v>
      </c>
      <c r="D38" s="370" t="s">
        <v>381</v>
      </c>
    </row>
    <row r="39" spans="1:4" x14ac:dyDescent="0.2">
      <c r="A39" s="340">
        <f t="shared" si="0"/>
        <v>33</v>
      </c>
      <c r="B39" s="369" t="s">
        <v>77</v>
      </c>
      <c r="C39" s="370" t="s">
        <v>382</v>
      </c>
      <c r="D39" s="370"/>
    </row>
    <row r="40" spans="1:4" x14ac:dyDescent="0.2">
      <c r="A40" s="340">
        <f t="shared" si="0"/>
        <v>34</v>
      </c>
      <c r="B40" s="369" t="s">
        <v>31</v>
      </c>
      <c r="C40" s="370" t="s">
        <v>383</v>
      </c>
      <c r="D40" s="370" t="s">
        <v>384</v>
      </c>
    </row>
    <row r="41" spans="1:4" x14ac:dyDescent="0.2">
      <c r="A41" s="340">
        <f t="shared" si="0"/>
        <v>35</v>
      </c>
      <c r="B41" s="369" t="s">
        <v>32</v>
      </c>
      <c r="C41" s="370" t="s">
        <v>385</v>
      </c>
      <c r="D41" s="370"/>
    </row>
    <row r="42" spans="1:4" ht="48" x14ac:dyDescent="0.2">
      <c r="A42" s="340">
        <f t="shared" si="0"/>
        <v>36</v>
      </c>
      <c r="B42" s="369" t="s">
        <v>33</v>
      </c>
      <c r="C42" s="370" t="s">
        <v>386</v>
      </c>
      <c r="D42" s="370" t="s">
        <v>389</v>
      </c>
    </row>
    <row r="43" spans="1:4" x14ac:dyDescent="0.2">
      <c r="A43" s="340">
        <f t="shared" si="0"/>
        <v>37</v>
      </c>
      <c r="B43" s="369" t="s">
        <v>34</v>
      </c>
      <c r="C43" s="370" t="s">
        <v>390</v>
      </c>
      <c r="D43" s="370"/>
    </row>
    <row r="44" spans="1:4" x14ac:dyDescent="0.2">
      <c r="A44" s="340">
        <f t="shared" si="0"/>
        <v>38</v>
      </c>
      <c r="B44" s="369" t="s">
        <v>69</v>
      </c>
      <c r="C44" s="370" t="s">
        <v>391</v>
      </c>
      <c r="D44" s="370" t="s">
        <v>392</v>
      </c>
    </row>
    <row r="45" spans="1:4" ht="24" x14ac:dyDescent="0.2">
      <c r="A45" s="340">
        <f t="shared" si="0"/>
        <v>39</v>
      </c>
      <c r="B45" s="369" t="s">
        <v>35</v>
      </c>
      <c r="C45" s="370" t="s">
        <v>393</v>
      </c>
      <c r="D45" s="370" t="s">
        <v>394</v>
      </c>
    </row>
    <row r="46" spans="1:4" ht="36" x14ac:dyDescent="0.2">
      <c r="A46" s="340">
        <f t="shared" si="0"/>
        <v>40</v>
      </c>
      <c r="B46" s="369" t="s">
        <v>36</v>
      </c>
      <c r="C46" s="370" t="s">
        <v>395</v>
      </c>
      <c r="D46" s="370" t="s">
        <v>396</v>
      </c>
    </row>
    <row r="47" spans="1:4" ht="24" x14ac:dyDescent="0.2">
      <c r="A47" s="340">
        <f t="shared" si="0"/>
        <v>41</v>
      </c>
      <c r="B47" s="369" t="s">
        <v>70</v>
      </c>
      <c r="C47" s="370" t="s">
        <v>397</v>
      </c>
      <c r="D47" s="370" t="s">
        <v>398</v>
      </c>
    </row>
    <row r="48" spans="1:4" x14ac:dyDescent="0.2">
      <c r="A48" s="340">
        <f t="shared" si="0"/>
        <v>42</v>
      </c>
      <c r="B48" s="369" t="s">
        <v>37</v>
      </c>
      <c r="C48" s="370" t="s">
        <v>399</v>
      </c>
      <c r="D48" s="370"/>
    </row>
    <row r="49" spans="1:4" ht="24" x14ac:dyDescent="0.2">
      <c r="A49" s="340">
        <f t="shared" si="0"/>
        <v>43</v>
      </c>
      <c r="B49" s="375" t="s">
        <v>38</v>
      </c>
      <c r="C49" s="376" t="s">
        <v>400</v>
      </c>
      <c r="D49" s="376" t="s">
        <v>401</v>
      </c>
    </row>
    <row r="50" spans="1:4" ht="24" x14ac:dyDescent="0.2">
      <c r="A50" s="340">
        <f t="shared" si="0"/>
        <v>44</v>
      </c>
      <c r="B50" s="369" t="s">
        <v>50</v>
      </c>
      <c r="C50" s="370" t="s">
        <v>402</v>
      </c>
      <c r="D50" s="370"/>
    </row>
    <row r="51" spans="1:4" ht="24" x14ac:dyDescent="0.2">
      <c r="A51" s="340">
        <f t="shared" si="0"/>
        <v>45</v>
      </c>
      <c r="B51" s="369" t="s">
        <v>53</v>
      </c>
      <c r="C51" s="370" t="s">
        <v>403</v>
      </c>
      <c r="D51" s="370"/>
    </row>
    <row r="52" spans="1:4" x14ac:dyDescent="0.2">
      <c r="A52" s="340">
        <f t="shared" si="0"/>
        <v>46</v>
      </c>
      <c r="B52" s="369" t="s">
        <v>39</v>
      </c>
      <c r="C52" s="370" t="s">
        <v>404</v>
      </c>
      <c r="D52" s="370" t="s">
        <v>405</v>
      </c>
    </row>
    <row r="53" spans="1:4" x14ac:dyDescent="0.2">
      <c r="A53" s="340">
        <f t="shared" si="0"/>
        <v>47</v>
      </c>
      <c r="B53" s="369" t="s">
        <v>71</v>
      </c>
      <c r="C53" s="370" t="s">
        <v>406</v>
      </c>
      <c r="D53" s="370" t="s">
        <v>407</v>
      </c>
    </row>
    <row r="54" spans="1:4" ht="48" x14ac:dyDescent="0.2">
      <c r="A54" s="340">
        <f t="shared" si="0"/>
        <v>48</v>
      </c>
      <c r="B54" s="369" t="s">
        <v>72</v>
      </c>
      <c r="C54" s="370" t="s">
        <v>408</v>
      </c>
      <c r="D54" s="370" t="s">
        <v>409</v>
      </c>
    </row>
    <row r="55" spans="1:4" ht="24" x14ac:dyDescent="0.2">
      <c r="A55" s="340">
        <f t="shared" si="0"/>
        <v>49</v>
      </c>
      <c r="B55" s="369" t="s">
        <v>40</v>
      </c>
      <c r="C55" s="370" t="s">
        <v>411</v>
      </c>
      <c r="D55" s="370" t="s">
        <v>412</v>
      </c>
    </row>
    <row r="56" spans="1:4" x14ac:dyDescent="0.2">
      <c r="A56" s="340">
        <f t="shared" si="0"/>
        <v>50</v>
      </c>
      <c r="B56" s="369" t="s">
        <v>78</v>
      </c>
      <c r="C56" s="370" t="s">
        <v>413</v>
      </c>
      <c r="D56" s="370" t="s">
        <v>414</v>
      </c>
    </row>
    <row r="57" spans="1:4" ht="36" x14ac:dyDescent="0.2">
      <c r="A57" s="340">
        <f t="shared" si="0"/>
        <v>51</v>
      </c>
      <c r="B57" s="369" t="s">
        <v>41</v>
      </c>
      <c r="C57" s="370" t="s">
        <v>415</v>
      </c>
      <c r="D57" s="370" t="s">
        <v>442</v>
      </c>
    </row>
    <row r="58" spans="1:4" x14ac:dyDescent="0.2">
      <c r="A58" s="340">
        <f t="shared" si="0"/>
        <v>52</v>
      </c>
      <c r="B58" s="369" t="s">
        <v>51</v>
      </c>
      <c r="C58" s="370" t="s">
        <v>416</v>
      </c>
      <c r="D58" s="370"/>
    </row>
    <row r="59" spans="1:4" ht="24" x14ac:dyDescent="0.2">
      <c r="A59" s="340">
        <f t="shared" si="0"/>
        <v>53</v>
      </c>
      <c r="B59" s="369" t="s">
        <v>73</v>
      </c>
      <c r="C59" s="370" t="s">
        <v>417</v>
      </c>
      <c r="D59" s="370" t="s">
        <v>419</v>
      </c>
    </row>
    <row r="60" spans="1:4" ht="24" x14ac:dyDescent="0.2">
      <c r="A60" s="340">
        <f t="shared" si="0"/>
        <v>54</v>
      </c>
      <c r="B60" s="369" t="s">
        <v>75</v>
      </c>
      <c r="C60" s="370" t="s">
        <v>418</v>
      </c>
      <c r="D60" s="370" t="s">
        <v>420</v>
      </c>
    </row>
    <row r="61" spans="1:4" x14ac:dyDescent="0.2">
      <c r="A61" s="340">
        <f t="shared" si="0"/>
        <v>55</v>
      </c>
      <c r="B61" s="369" t="s">
        <v>42</v>
      </c>
      <c r="C61" s="370" t="s">
        <v>437</v>
      </c>
      <c r="D61" s="370" t="s">
        <v>421</v>
      </c>
    </row>
    <row r="62" spans="1:4" ht="24" x14ac:dyDescent="0.2">
      <c r="A62" s="340">
        <f t="shared" si="0"/>
        <v>56</v>
      </c>
      <c r="B62" s="369" t="s">
        <v>43</v>
      </c>
      <c r="C62" s="370" t="s">
        <v>422</v>
      </c>
      <c r="D62" s="370" t="s">
        <v>462</v>
      </c>
    </row>
    <row r="63" spans="1:4" ht="24" x14ac:dyDescent="0.2">
      <c r="A63" s="340">
        <f t="shared" si="0"/>
        <v>57</v>
      </c>
      <c r="B63" s="369" t="s">
        <v>74</v>
      </c>
      <c r="C63" s="370" t="s">
        <v>423</v>
      </c>
      <c r="D63" s="370"/>
    </row>
    <row r="64" spans="1:4" ht="24" x14ac:dyDescent="0.2">
      <c r="A64" s="340">
        <f t="shared" si="0"/>
        <v>58</v>
      </c>
      <c r="B64" s="369" t="s">
        <v>171</v>
      </c>
      <c r="C64" s="370" t="s">
        <v>424</v>
      </c>
      <c r="D64" s="370" t="s">
        <v>425</v>
      </c>
    </row>
    <row r="65" spans="1:4" ht="24" x14ac:dyDescent="0.2">
      <c r="A65" s="340">
        <f t="shared" si="0"/>
        <v>59</v>
      </c>
      <c r="B65" s="369" t="s">
        <v>80</v>
      </c>
      <c r="C65" s="370" t="s">
        <v>444</v>
      </c>
      <c r="D65" s="370" t="s">
        <v>426</v>
      </c>
    </row>
    <row r="66" spans="1:4" x14ac:dyDescent="0.2">
      <c r="A66" s="340">
        <f t="shared" si="0"/>
        <v>60</v>
      </c>
      <c r="B66" s="369" t="s">
        <v>44</v>
      </c>
      <c r="C66" s="370" t="s">
        <v>427</v>
      </c>
      <c r="D66" s="370"/>
    </row>
    <row r="67" spans="1:4" ht="24" x14ac:dyDescent="0.2">
      <c r="A67" s="340">
        <f t="shared" si="0"/>
        <v>61</v>
      </c>
      <c r="B67" s="369" t="s">
        <v>225</v>
      </c>
      <c r="C67" s="370" t="s">
        <v>428</v>
      </c>
      <c r="D67" s="370" t="s">
        <v>429</v>
      </c>
    </row>
    <row r="68" spans="1:4" ht="36" x14ac:dyDescent="0.2">
      <c r="A68" s="340">
        <f>A67+1</f>
        <v>62</v>
      </c>
      <c r="B68" s="369" t="s">
        <v>45</v>
      </c>
      <c r="C68" s="370" t="s">
        <v>430</v>
      </c>
      <c r="D68" s="370" t="s">
        <v>431</v>
      </c>
    </row>
    <row r="69" spans="1:4" ht="36" x14ac:dyDescent="0.2">
      <c r="A69" s="340">
        <f>A68+1</f>
        <v>63</v>
      </c>
      <c r="B69" s="377" t="s">
        <v>348</v>
      </c>
      <c r="C69" s="370" t="s">
        <v>433</v>
      </c>
      <c r="D69" s="370"/>
    </row>
    <row r="70" spans="1:4" x14ac:dyDescent="0.2">
      <c r="A70" s="340"/>
      <c r="B70" s="395"/>
      <c r="C70" s="396"/>
      <c r="D70" s="397"/>
    </row>
    <row r="71" spans="1:4" x14ac:dyDescent="0.2">
      <c r="B71" s="398"/>
      <c r="C71" s="398"/>
      <c r="D71" s="398"/>
    </row>
    <row r="72" spans="1:4" x14ac:dyDescent="0.2">
      <c r="B72" s="386"/>
      <c r="C72" s="386"/>
      <c r="D72" s="386"/>
    </row>
    <row r="73" spans="1:4" x14ac:dyDescent="0.2">
      <c r="B73" s="386"/>
      <c r="C73" s="386"/>
      <c r="D73" s="386"/>
    </row>
    <row r="74" spans="1:4" x14ac:dyDescent="0.2">
      <c r="B74" s="386"/>
      <c r="C74" s="386"/>
      <c r="D74" s="386"/>
    </row>
    <row r="75" spans="1:4" x14ac:dyDescent="0.2">
      <c r="B75" s="386"/>
      <c r="C75" s="386"/>
      <c r="D75" s="386"/>
    </row>
    <row r="76" spans="1:4" x14ac:dyDescent="0.2">
      <c r="B76" s="386"/>
      <c r="C76" s="386"/>
      <c r="D76" s="386"/>
    </row>
    <row r="77" spans="1:4" x14ac:dyDescent="0.2">
      <c r="B77" s="386"/>
      <c r="C77" s="386"/>
      <c r="D77" s="386"/>
    </row>
    <row r="78" spans="1:4" x14ac:dyDescent="0.2">
      <c r="B78" s="386"/>
      <c r="C78" s="386"/>
      <c r="D78" s="386"/>
    </row>
    <row r="79" spans="1:4" x14ac:dyDescent="0.2">
      <c r="B79" s="386"/>
      <c r="C79" s="386"/>
      <c r="D79" s="386"/>
    </row>
    <row r="80" spans="1:4" x14ac:dyDescent="0.2">
      <c r="B80" s="386"/>
      <c r="C80" s="386"/>
      <c r="D80" s="386"/>
    </row>
    <row r="81" spans="2:4" x14ac:dyDescent="0.2">
      <c r="B81" s="386"/>
      <c r="C81" s="386"/>
      <c r="D81" s="386"/>
    </row>
    <row r="82" spans="2:4" x14ac:dyDescent="0.2">
      <c r="B82" s="386"/>
      <c r="C82" s="386"/>
      <c r="D82" s="386"/>
    </row>
    <row r="83" spans="2:4" x14ac:dyDescent="0.2">
      <c r="B83" s="386"/>
      <c r="C83" s="386"/>
      <c r="D83" s="386"/>
    </row>
    <row r="84" spans="2:4" x14ac:dyDescent="0.2">
      <c r="B84" s="386"/>
      <c r="C84" s="386"/>
      <c r="D84" s="386"/>
    </row>
    <row r="85" spans="2:4" x14ac:dyDescent="0.2">
      <c r="B85" s="386"/>
      <c r="C85" s="386"/>
      <c r="D85" s="386"/>
    </row>
    <row r="86" spans="2:4" x14ac:dyDescent="0.2">
      <c r="B86" s="386"/>
      <c r="C86" s="386"/>
      <c r="D86" s="386"/>
    </row>
    <row r="87" spans="2:4" x14ac:dyDescent="0.2">
      <c r="B87" s="386"/>
      <c r="C87" s="386"/>
      <c r="D87" s="386"/>
    </row>
    <row r="88" spans="2:4" x14ac:dyDescent="0.2">
      <c r="B88" s="386"/>
      <c r="C88" s="386"/>
      <c r="D88" s="386"/>
    </row>
    <row r="89" spans="2:4" x14ac:dyDescent="0.2">
      <c r="B89" s="386"/>
      <c r="C89" s="386"/>
      <c r="D89" s="386"/>
    </row>
    <row r="90" spans="2:4" x14ac:dyDescent="0.2">
      <c r="B90" s="386"/>
      <c r="C90" s="386"/>
      <c r="D90" s="386"/>
    </row>
    <row r="91" spans="2:4" x14ac:dyDescent="0.2">
      <c r="B91" s="386"/>
      <c r="C91" s="386"/>
      <c r="D91" s="386"/>
    </row>
    <row r="92" spans="2:4" x14ac:dyDescent="0.2">
      <c r="B92" s="386"/>
      <c r="C92" s="386"/>
      <c r="D92" s="386"/>
    </row>
    <row r="93" spans="2:4" x14ac:dyDescent="0.2">
      <c r="B93" s="386"/>
      <c r="C93" s="386"/>
      <c r="D93" s="386"/>
    </row>
    <row r="94" spans="2:4" x14ac:dyDescent="0.2">
      <c r="B94" s="386"/>
      <c r="C94" s="386"/>
      <c r="D94" s="386"/>
    </row>
    <row r="95" spans="2:4" x14ac:dyDescent="0.2">
      <c r="B95" s="386"/>
      <c r="C95" s="386"/>
      <c r="D95" s="386"/>
    </row>
    <row r="96" spans="2:4" x14ac:dyDescent="0.2">
      <c r="B96" s="386"/>
      <c r="C96" s="386"/>
      <c r="D96" s="386"/>
    </row>
    <row r="97" spans="2:4" x14ac:dyDescent="0.2">
      <c r="B97" s="386"/>
      <c r="C97" s="386"/>
      <c r="D97" s="386"/>
    </row>
    <row r="98" spans="2:4" x14ac:dyDescent="0.2">
      <c r="B98" s="386"/>
      <c r="C98" s="386"/>
      <c r="D98" s="386"/>
    </row>
    <row r="99" spans="2:4" x14ac:dyDescent="0.2">
      <c r="B99" s="386"/>
      <c r="C99" s="386"/>
      <c r="D99" s="386"/>
    </row>
    <row r="100" spans="2:4" x14ac:dyDescent="0.2">
      <c r="B100" s="386"/>
      <c r="C100" s="386"/>
      <c r="D100" s="386"/>
    </row>
    <row r="101" spans="2:4" x14ac:dyDescent="0.2">
      <c r="B101" s="386"/>
      <c r="C101" s="386"/>
      <c r="D101" s="386"/>
    </row>
    <row r="102" spans="2:4" x14ac:dyDescent="0.2">
      <c r="B102" s="386"/>
      <c r="C102" s="386"/>
      <c r="D102" s="386"/>
    </row>
    <row r="103" spans="2:4" x14ac:dyDescent="0.2">
      <c r="B103" s="386"/>
      <c r="C103" s="386"/>
      <c r="D103" s="386"/>
    </row>
    <row r="104" spans="2:4" x14ac:dyDescent="0.2">
      <c r="B104" s="386"/>
      <c r="C104" s="386"/>
      <c r="D104" s="386"/>
    </row>
    <row r="105" spans="2:4" x14ac:dyDescent="0.2">
      <c r="B105" s="386"/>
      <c r="C105" s="386"/>
      <c r="D105" s="386"/>
    </row>
    <row r="106" spans="2:4" x14ac:dyDescent="0.2">
      <c r="B106" s="386"/>
      <c r="C106" s="386"/>
      <c r="D106" s="386"/>
    </row>
    <row r="107" spans="2:4" x14ac:dyDescent="0.2">
      <c r="B107" s="386"/>
      <c r="C107" s="386"/>
      <c r="D107" s="386"/>
    </row>
    <row r="108" spans="2:4" x14ac:dyDescent="0.2">
      <c r="B108" s="386"/>
      <c r="C108" s="386"/>
      <c r="D108" s="386"/>
    </row>
    <row r="109" spans="2:4" x14ac:dyDescent="0.2">
      <c r="B109" s="386"/>
      <c r="C109" s="386"/>
      <c r="D109" s="386"/>
    </row>
    <row r="110" spans="2:4" x14ac:dyDescent="0.2">
      <c r="B110" s="386"/>
      <c r="C110" s="386"/>
      <c r="D110" s="386"/>
    </row>
    <row r="111" spans="2:4" x14ac:dyDescent="0.2">
      <c r="B111" s="386"/>
      <c r="C111" s="386"/>
      <c r="D111" s="386"/>
    </row>
    <row r="112" spans="2:4" x14ac:dyDescent="0.2">
      <c r="B112" s="386"/>
      <c r="C112" s="386"/>
      <c r="D112" s="386"/>
    </row>
    <row r="113" spans="2:4" x14ac:dyDescent="0.2">
      <c r="B113" s="386"/>
      <c r="C113" s="386"/>
      <c r="D113" s="386"/>
    </row>
    <row r="114" spans="2:4" x14ac:dyDescent="0.2">
      <c r="B114" s="386"/>
      <c r="C114" s="386"/>
      <c r="D114" s="386"/>
    </row>
    <row r="115" spans="2:4" x14ac:dyDescent="0.2">
      <c r="B115" s="386"/>
      <c r="C115" s="386"/>
      <c r="D115" s="386"/>
    </row>
    <row r="116" spans="2:4" x14ac:dyDescent="0.2">
      <c r="B116" s="386"/>
      <c r="C116" s="386"/>
      <c r="D116" s="386"/>
    </row>
    <row r="117" spans="2:4" x14ac:dyDescent="0.2">
      <c r="B117" s="386"/>
      <c r="C117" s="386"/>
      <c r="D117" s="386"/>
    </row>
    <row r="118" spans="2:4" x14ac:dyDescent="0.2">
      <c r="B118" s="386"/>
      <c r="C118" s="386"/>
      <c r="D118" s="386"/>
    </row>
    <row r="119" spans="2:4" x14ac:dyDescent="0.2">
      <c r="B119" s="386"/>
      <c r="C119" s="386"/>
      <c r="D119" s="386"/>
    </row>
    <row r="120" spans="2:4" x14ac:dyDescent="0.2">
      <c r="B120" s="386"/>
      <c r="C120" s="386"/>
      <c r="D120" s="386"/>
    </row>
    <row r="121" spans="2:4" x14ac:dyDescent="0.2">
      <c r="B121" s="386"/>
      <c r="C121" s="386"/>
      <c r="D121" s="386"/>
    </row>
    <row r="122" spans="2:4" x14ac:dyDescent="0.2">
      <c r="B122" s="386"/>
      <c r="C122" s="386"/>
      <c r="D122" s="386"/>
    </row>
    <row r="123" spans="2:4" x14ac:dyDescent="0.2">
      <c r="B123" s="386"/>
      <c r="C123" s="386"/>
      <c r="D123" s="386"/>
    </row>
    <row r="124" spans="2:4" x14ac:dyDescent="0.2">
      <c r="B124" s="386"/>
      <c r="C124" s="386"/>
      <c r="D124" s="386"/>
    </row>
    <row r="125" spans="2:4" x14ac:dyDescent="0.2">
      <c r="B125" s="386"/>
      <c r="C125" s="386"/>
      <c r="D125" s="386"/>
    </row>
    <row r="126" spans="2:4" x14ac:dyDescent="0.2">
      <c r="B126" s="386"/>
      <c r="C126" s="386"/>
      <c r="D126" s="386"/>
    </row>
    <row r="127" spans="2:4" x14ac:dyDescent="0.2">
      <c r="B127" s="386"/>
      <c r="C127" s="386"/>
      <c r="D127" s="386"/>
    </row>
    <row r="128" spans="2:4" x14ac:dyDescent="0.2">
      <c r="B128" s="386"/>
      <c r="C128" s="386"/>
      <c r="D128" s="386"/>
    </row>
    <row r="129" spans="2:4" x14ac:dyDescent="0.2">
      <c r="B129" s="386"/>
      <c r="C129" s="386"/>
      <c r="D129" s="386"/>
    </row>
    <row r="130" spans="2:4" x14ac:dyDescent="0.2">
      <c r="B130" s="386"/>
      <c r="C130" s="386"/>
      <c r="D130" s="386"/>
    </row>
    <row r="131" spans="2:4" x14ac:dyDescent="0.2">
      <c r="B131" s="386"/>
      <c r="C131" s="386"/>
      <c r="D131" s="386"/>
    </row>
    <row r="132" spans="2:4" x14ac:dyDescent="0.2">
      <c r="B132" s="386"/>
      <c r="C132" s="386"/>
      <c r="D132" s="386"/>
    </row>
    <row r="133" spans="2:4" x14ac:dyDescent="0.2">
      <c r="B133" s="386"/>
      <c r="C133" s="386"/>
      <c r="D133" s="386"/>
    </row>
    <row r="134" spans="2:4" x14ac:dyDescent="0.2">
      <c r="B134" s="386"/>
      <c r="C134" s="386"/>
      <c r="D134" s="386"/>
    </row>
    <row r="135" spans="2:4" x14ac:dyDescent="0.2">
      <c r="B135" s="386"/>
      <c r="C135" s="386"/>
      <c r="D135" s="386"/>
    </row>
    <row r="136" spans="2:4" x14ac:dyDescent="0.2">
      <c r="B136" s="386"/>
      <c r="C136" s="386"/>
      <c r="D136" s="386"/>
    </row>
    <row r="137" spans="2:4" x14ac:dyDescent="0.2">
      <c r="B137" s="386"/>
      <c r="C137" s="386"/>
      <c r="D137" s="386"/>
    </row>
    <row r="138" spans="2:4" x14ac:dyDescent="0.2">
      <c r="B138" s="386"/>
      <c r="C138" s="386"/>
      <c r="D138" s="386"/>
    </row>
    <row r="139" spans="2:4" x14ac:dyDescent="0.2">
      <c r="B139" s="386"/>
      <c r="C139" s="386"/>
      <c r="D139" s="386"/>
    </row>
    <row r="140" spans="2:4" x14ac:dyDescent="0.2">
      <c r="B140" s="386"/>
      <c r="C140" s="386"/>
      <c r="D140" s="386"/>
    </row>
    <row r="141" spans="2:4" x14ac:dyDescent="0.2">
      <c r="B141" s="386"/>
      <c r="C141" s="386"/>
      <c r="D141" s="386"/>
    </row>
    <row r="142" spans="2:4" x14ac:dyDescent="0.2">
      <c r="B142" s="386"/>
      <c r="C142" s="386"/>
      <c r="D142" s="386"/>
    </row>
    <row r="143" spans="2:4" x14ac:dyDescent="0.2">
      <c r="B143" s="386"/>
      <c r="C143" s="386"/>
      <c r="D143" s="386"/>
    </row>
    <row r="144" spans="2:4" x14ac:dyDescent="0.2">
      <c r="B144" s="386"/>
      <c r="C144" s="386"/>
      <c r="D144" s="386"/>
    </row>
    <row r="145" spans="2:4" x14ac:dyDescent="0.2">
      <c r="B145" s="386"/>
      <c r="C145" s="386"/>
      <c r="D145" s="386"/>
    </row>
    <row r="146" spans="2:4" x14ac:dyDescent="0.2">
      <c r="B146" s="386"/>
      <c r="C146" s="386"/>
      <c r="D146" s="386"/>
    </row>
    <row r="147" spans="2:4" x14ac:dyDescent="0.2">
      <c r="B147" s="386"/>
      <c r="C147" s="386"/>
      <c r="D147" s="386"/>
    </row>
    <row r="148" spans="2:4" x14ac:dyDescent="0.2">
      <c r="B148" s="386"/>
      <c r="C148" s="386"/>
      <c r="D148" s="386"/>
    </row>
    <row r="149" spans="2:4" x14ac:dyDescent="0.2">
      <c r="B149" s="386"/>
      <c r="C149" s="386"/>
      <c r="D149" s="386"/>
    </row>
    <row r="150" spans="2:4" x14ac:dyDescent="0.2">
      <c r="B150" s="386"/>
      <c r="C150" s="386"/>
      <c r="D150" s="386"/>
    </row>
    <row r="151" spans="2:4" x14ac:dyDescent="0.2">
      <c r="B151" s="386"/>
      <c r="C151" s="386"/>
      <c r="D151" s="386"/>
    </row>
    <row r="152" spans="2:4" x14ac:dyDescent="0.2">
      <c r="B152" s="386"/>
      <c r="C152" s="386"/>
      <c r="D152" s="386"/>
    </row>
    <row r="153" spans="2:4" x14ac:dyDescent="0.2">
      <c r="B153" s="386"/>
      <c r="C153" s="386"/>
      <c r="D153" s="386"/>
    </row>
    <row r="154" spans="2:4" x14ac:dyDescent="0.2">
      <c r="B154" s="386"/>
      <c r="C154" s="386"/>
      <c r="D154" s="386"/>
    </row>
    <row r="155" spans="2:4" x14ac:dyDescent="0.2">
      <c r="B155" s="386"/>
      <c r="C155" s="386"/>
      <c r="D155" s="386"/>
    </row>
    <row r="156" spans="2:4" x14ac:dyDescent="0.2">
      <c r="B156" s="386"/>
      <c r="C156" s="386"/>
      <c r="D156" s="386"/>
    </row>
    <row r="157" spans="2:4" x14ac:dyDescent="0.2">
      <c r="B157" s="386"/>
      <c r="C157" s="386"/>
      <c r="D157" s="386"/>
    </row>
    <row r="158" spans="2:4" x14ac:dyDescent="0.2">
      <c r="B158" s="386"/>
      <c r="C158" s="386"/>
      <c r="D158" s="386"/>
    </row>
    <row r="159" spans="2:4" x14ac:dyDescent="0.2">
      <c r="B159" s="386"/>
      <c r="C159" s="386"/>
      <c r="D159" s="386"/>
    </row>
    <row r="160" spans="2:4" x14ac:dyDescent="0.2">
      <c r="B160" s="386"/>
      <c r="C160" s="386"/>
      <c r="D160" s="386"/>
    </row>
    <row r="161" spans="2:4" x14ac:dyDescent="0.2">
      <c r="B161" s="386"/>
      <c r="C161" s="386"/>
      <c r="D161" s="386"/>
    </row>
    <row r="162" spans="2:4" x14ac:dyDescent="0.2">
      <c r="B162" s="386"/>
      <c r="C162" s="386"/>
      <c r="D162" s="386"/>
    </row>
    <row r="163" spans="2:4" x14ac:dyDescent="0.2">
      <c r="B163" s="386"/>
      <c r="C163" s="386"/>
      <c r="D163" s="386"/>
    </row>
    <row r="164" spans="2:4" x14ac:dyDescent="0.2">
      <c r="B164" s="386"/>
      <c r="C164" s="386"/>
      <c r="D164" s="386"/>
    </row>
    <row r="165" spans="2:4" x14ac:dyDescent="0.2">
      <c r="B165" s="386"/>
      <c r="C165" s="386"/>
      <c r="D165" s="386"/>
    </row>
    <row r="166" spans="2:4" x14ac:dyDescent="0.2">
      <c r="B166" s="386"/>
      <c r="C166" s="386"/>
      <c r="D166" s="386"/>
    </row>
    <row r="167" spans="2:4" x14ac:dyDescent="0.2">
      <c r="B167" s="386"/>
      <c r="C167" s="386"/>
      <c r="D167" s="386"/>
    </row>
    <row r="168" spans="2:4" x14ac:dyDescent="0.2">
      <c r="B168" s="386"/>
      <c r="C168" s="386"/>
      <c r="D168" s="386"/>
    </row>
    <row r="169" spans="2:4" x14ac:dyDescent="0.2">
      <c r="B169" s="386"/>
      <c r="C169" s="386"/>
      <c r="D169" s="386"/>
    </row>
    <row r="170" spans="2:4" x14ac:dyDescent="0.2">
      <c r="B170" s="386"/>
      <c r="C170" s="386"/>
      <c r="D170" s="386"/>
    </row>
    <row r="171" spans="2:4" x14ac:dyDescent="0.2">
      <c r="B171" s="386"/>
      <c r="C171" s="386"/>
      <c r="D171" s="386"/>
    </row>
    <row r="172" spans="2:4" x14ac:dyDescent="0.2">
      <c r="B172" s="386"/>
      <c r="C172" s="386"/>
      <c r="D172" s="386"/>
    </row>
    <row r="173" spans="2:4" x14ac:dyDescent="0.2">
      <c r="B173" s="386"/>
      <c r="C173" s="386"/>
      <c r="D173" s="386"/>
    </row>
    <row r="174" spans="2:4" x14ac:dyDescent="0.2">
      <c r="B174" s="386"/>
      <c r="C174" s="386"/>
      <c r="D174" s="386"/>
    </row>
    <row r="175" spans="2:4" x14ac:dyDescent="0.2">
      <c r="B175" s="386"/>
      <c r="C175" s="386"/>
      <c r="D175" s="386"/>
    </row>
    <row r="176" spans="2:4" x14ac:dyDescent="0.2">
      <c r="B176" s="386"/>
      <c r="C176" s="386"/>
      <c r="D176" s="386"/>
    </row>
    <row r="177" spans="2:4" x14ac:dyDescent="0.2">
      <c r="B177" s="386"/>
      <c r="C177" s="386"/>
      <c r="D177" s="386"/>
    </row>
    <row r="178" spans="2:4" x14ac:dyDescent="0.2">
      <c r="B178" s="386"/>
      <c r="C178" s="386"/>
      <c r="D178" s="386"/>
    </row>
    <row r="179" spans="2:4" x14ac:dyDescent="0.2">
      <c r="B179" s="386"/>
      <c r="C179" s="386"/>
      <c r="D179" s="386"/>
    </row>
    <row r="180" spans="2:4" x14ac:dyDescent="0.2">
      <c r="B180" s="386"/>
      <c r="C180" s="386"/>
      <c r="D180" s="386"/>
    </row>
    <row r="181" spans="2:4" x14ac:dyDescent="0.2">
      <c r="B181" s="386"/>
      <c r="C181" s="386"/>
      <c r="D181" s="386"/>
    </row>
    <row r="182" spans="2:4" x14ac:dyDescent="0.2">
      <c r="B182" s="386"/>
      <c r="C182" s="386"/>
      <c r="D182" s="386"/>
    </row>
    <row r="183" spans="2:4" x14ac:dyDescent="0.2">
      <c r="B183" s="386"/>
      <c r="C183" s="386"/>
      <c r="D183" s="386"/>
    </row>
    <row r="184" spans="2:4" x14ac:dyDescent="0.2">
      <c r="B184" s="386"/>
      <c r="C184" s="386"/>
      <c r="D184" s="386"/>
    </row>
    <row r="185" spans="2:4" x14ac:dyDescent="0.2">
      <c r="B185" s="386"/>
      <c r="C185" s="386"/>
      <c r="D185" s="386"/>
    </row>
    <row r="186" spans="2:4" x14ac:dyDescent="0.2">
      <c r="B186" s="386"/>
      <c r="C186" s="386"/>
      <c r="D186" s="386"/>
    </row>
    <row r="187" spans="2:4" x14ac:dyDescent="0.2">
      <c r="B187" s="386"/>
      <c r="C187" s="386"/>
      <c r="D187" s="386"/>
    </row>
    <row r="188" spans="2:4" x14ac:dyDescent="0.2">
      <c r="B188" s="386"/>
      <c r="C188" s="386"/>
      <c r="D188" s="386"/>
    </row>
    <row r="189" spans="2:4" x14ac:dyDescent="0.2">
      <c r="B189" s="386"/>
      <c r="C189" s="386"/>
      <c r="D189" s="386"/>
    </row>
    <row r="190" spans="2:4" x14ac:dyDescent="0.2">
      <c r="B190" s="386"/>
      <c r="C190" s="386"/>
      <c r="D190" s="386"/>
    </row>
    <row r="191" spans="2:4" x14ac:dyDescent="0.2">
      <c r="B191" s="386"/>
      <c r="C191" s="386"/>
      <c r="D191" s="386"/>
    </row>
    <row r="192" spans="2:4" x14ac:dyDescent="0.2">
      <c r="B192" s="386"/>
      <c r="C192" s="386"/>
      <c r="D192" s="386"/>
    </row>
    <row r="193" spans="2:4" x14ac:dyDescent="0.2">
      <c r="B193" s="386"/>
      <c r="C193" s="386"/>
      <c r="D193" s="386"/>
    </row>
    <row r="194" spans="2:4" x14ac:dyDescent="0.2">
      <c r="B194" s="386"/>
      <c r="C194" s="386"/>
      <c r="D194" s="386"/>
    </row>
    <row r="195" spans="2:4" x14ac:dyDescent="0.2">
      <c r="B195" s="386"/>
      <c r="C195" s="386"/>
      <c r="D195" s="386"/>
    </row>
    <row r="196" spans="2:4" x14ac:dyDescent="0.2">
      <c r="B196" s="386"/>
      <c r="C196" s="386"/>
      <c r="D196" s="386"/>
    </row>
    <row r="197" spans="2:4" x14ac:dyDescent="0.2">
      <c r="B197" s="386"/>
      <c r="C197" s="386"/>
      <c r="D197" s="386"/>
    </row>
    <row r="198" spans="2:4" x14ac:dyDescent="0.2">
      <c r="B198" s="386"/>
      <c r="C198" s="386"/>
      <c r="D198" s="386"/>
    </row>
    <row r="199" spans="2:4" x14ac:dyDescent="0.2">
      <c r="B199" s="386"/>
      <c r="C199" s="386"/>
      <c r="D199" s="386"/>
    </row>
    <row r="200" spans="2:4" x14ac:dyDescent="0.2">
      <c r="B200" s="386"/>
      <c r="C200" s="386"/>
      <c r="D200" s="386"/>
    </row>
    <row r="201" spans="2:4" x14ac:dyDescent="0.2">
      <c r="B201" s="386"/>
      <c r="C201" s="386"/>
      <c r="D201" s="386"/>
    </row>
    <row r="202" spans="2:4" x14ac:dyDescent="0.2">
      <c r="B202" s="386"/>
      <c r="C202" s="386"/>
      <c r="D202" s="386"/>
    </row>
    <row r="203" spans="2:4" x14ac:dyDescent="0.2">
      <c r="B203" s="386"/>
      <c r="C203" s="386"/>
      <c r="D203" s="386"/>
    </row>
    <row r="204" spans="2:4" x14ac:dyDescent="0.2">
      <c r="B204" s="386"/>
      <c r="C204" s="386"/>
      <c r="D204" s="386"/>
    </row>
    <row r="205" spans="2:4" x14ac:dyDescent="0.2">
      <c r="B205" s="386"/>
      <c r="C205" s="386"/>
      <c r="D205" s="386"/>
    </row>
    <row r="206" spans="2:4" x14ac:dyDescent="0.2">
      <c r="B206" s="386"/>
      <c r="C206" s="386"/>
      <c r="D206" s="386"/>
    </row>
    <row r="207" spans="2:4" x14ac:dyDescent="0.2">
      <c r="B207" s="386"/>
      <c r="C207" s="386"/>
      <c r="D207" s="386"/>
    </row>
    <row r="208" spans="2:4" x14ac:dyDescent="0.2">
      <c r="B208" s="386"/>
      <c r="C208" s="386"/>
      <c r="D208" s="386"/>
    </row>
    <row r="209" spans="2:4" x14ac:dyDescent="0.2">
      <c r="B209" s="386"/>
      <c r="C209" s="386"/>
      <c r="D209" s="386"/>
    </row>
    <row r="210" spans="2:4" x14ac:dyDescent="0.2">
      <c r="B210" s="386"/>
      <c r="C210" s="386"/>
      <c r="D210" s="386"/>
    </row>
    <row r="211" spans="2:4" x14ac:dyDescent="0.2">
      <c r="B211" s="386"/>
      <c r="C211" s="386"/>
      <c r="D211" s="386"/>
    </row>
    <row r="212" spans="2:4" x14ac:dyDescent="0.2">
      <c r="B212" s="386"/>
      <c r="C212" s="386"/>
      <c r="D212" s="386"/>
    </row>
    <row r="213" spans="2:4" x14ac:dyDescent="0.2">
      <c r="B213" s="386"/>
      <c r="C213" s="386"/>
      <c r="D213" s="386"/>
    </row>
    <row r="214" spans="2:4" x14ac:dyDescent="0.2">
      <c r="B214" s="386"/>
      <c r="C214" s="386"/>
      <c r="D214" s="386"/>
    </row>
    <row r="215" spans="2:4" x14ac:dyDescent="0.2">
      <c r="B215" s="386"/>
      <c r="C215" s="386"/>
      <c r="D215" s="386"/>
    </row>
    <row r="216" spans="2:4" x14ac:dyDescent="0.2">
      <c r="B216" s="386"/>
      <c r="C216" s="386"/>
      <c r="D216" s="386"/>
    </row>
    <row r="217" spans="2:4" x14ac:dyDescent="0.2">
      <c r="B217" s="386"/>
      <c r="C217" s="386"/>
      <c r="D217" s="386"/>
    </row>
    <row r="218" spans="2:4" x14ac:dyDescent="0.2">
      <c r="B218" s="386"/>
      <c r="C218" s="386"/>
      <c r="D218" s="386"/>
    </row>
    <row r="219" spans="2:4" x14ac:dyDescent="0.2">
      <c r="B219" s="386"/>
      <c r="C219" s="386"/>
      <c r="D219" s="386"/>
    </row>
    <row r="220" spans="2:4" x14ac:dyDescent="0.2">
      <c r="B220" s="386"/>
      <c r="C220" s="386"/>
      <c r="D220" s="386"/>
    </row>
    <row r="221" spans="2:4" x14ac:dyDescent="0.2">
      <c r="B221" s="386"/>
      <c r="C221" s="386"/>
      <c r="D221" s="386"/>
    </row>
    <row r="222" spans="2:4" x14ac:dyDescent="0.2">
      <c r="B222" s="386"/>
      <c r="C222" s="386"/>
      <c r="D222" s="386"/>
    </row>
    <row r="223" spans="2:4" x14ac:dyDescent="0.2">
      <c r="B223" s="386"/>
      <c r="C223" s="386"/>
      <c r="D223" s="386"/>
    </row>
    <row r="224" spans="2:4" x14ac:dyDescent="0.2">
      <c r="B224" s="386"/>
      <c r="C224" s="386"/>
      <c r="D224" s="386"/>
    </row>
    <row r="225" spans="2:4" x14ac:dyDescent="0.2">
      <c r="B225" s="386"/>
      <c r="C225" s="386"/>
      <c r="D225" s="386"/>
    </row>
    <row r="226" spans="2:4" x14ac:dyDescent="0.2">
      <c r="B226" s="386"/>
      <c r="C226" s="386"/>
      <c r="D226" s="386"/>
    </row>
    <row r="227" spans="2:4" x14ac:dyDescent="0.2">
      <c r="B227" s="386"/>
      <c r="C227" s="386"/>
      <c r="D227" s="386"/>
    </row>
    <row r="228" spans="2:4" x14ac:dyDescent="0.2">
      <c r="B228" s="386"/>
      <c r="C228" s="386"/>
      <c r="D228" s="386"/>
    </row>
    <row r="229" spans="2:4" x14ac:dyDescent="0.2">
      <c r="B229" s="386"/>
      <c r="C229" s="386"/>
      <c r="D229" s="386"/>
    </row>
    <row r="230" spans="2:4" x14ac:dyDescent="0.2">
      <c r="B230" s="386"/>
      <c r="C230" s="386"/>
      <c r="D230" s="386"/>
    </row>
    <row r="231" spans="2:4" x14ac:dyDescent="0.2">
      <c r="B231" s="386"/>
      <c r="C231" s="386"/>
      <c r="D231" s="386"/>
    </row>
    <row r="232" spans="2:4" x14ac:dyDescent="0.2">
      <c r="B232" s="386"/>
      <c r="C232" s="386"/>
      <c r="D232" s="386"/>
    </row>
    <row r="233" spans="2:4" x14ac:dyDescent="0.2">
      <c r="B233" s="386"/>
      <c r="C233" s="386"/>
      <c r="D233" s="386"/>
    </row>
    <row r="234" spans="2:4" x14ac:dyDescent="0.2">
      <c r="B234" s="386"/>
      <c r="C234" s="386"/>
      <c r="D234" s="386"/>
    </row>
    <row r="235" spans="2:4" x14ac:dyDescent="0.2">
      <c r="B235" s="386"/>
      <c r="C235" s="386"/>
      <c r="D235" s="386"/>
    </row>
    <row r="236" spans="2:4" x14ac:dyDescent="0.2">
      <c r="B236" s="386"/>
      <c r="C236" s="386"/>
      <c r="D236" s="386"/>
    </row>
    <row r="237" spans="2:4" x14ac:dyDescent="0.2">
      <c r="B237" s="386"/>
      <c r="C237" s="386"/>
      <c r="D237" s="386"/>
    </row>
    <row r="238" spans="2:4" x14ac:dyDescent="0.2">
      <c r="B238" s="386"/>
      <c r="C238" s="386"/>
      <c r="D238" s="386"/>
    </row>
    <row r="239" spans="2:4" x14ac:dyDescent="0.2">
      <c r="B239" s="386"/>
      <c r="C239" s="386"/>
      <c r="D239" s="386"/>
    </row>
    <row r="240" spans="2:4" x14ac:dyDescent="0.2">
      <c r="B240" s="386"/>
      <c r="C240" s="386"/>
      <c r="D240" s="386"/>
    </row>
    <row r="241" spans="2:4" x14ac:dyDescent="0.2">
      <c r="B241" s="386"/>
      <c r="C241" s="386"/>
      <c r="D241" s="386"/>
    </row>
    <row r="242" spans="2:4" x14ac:dyDescent="0.2">
      <c r="B242" s="386"/>
      <c r="C242" s="386"/>
      <c r="D242" s="386"/>
    </row>
    <row r="243" spans="2:4" x14ac:dyDescent="0.2">
      <c r="B243" s="386"/>
      <c r="C243" s="386"/>
      <c r="D243" s="386"/>
    </row>
    <row r="244" spans="2:4" x14ac:dyDescent="0.2">
      <c r="B244" s="386"/>
      <c r="C244" s="386"/>
      <c r="D244" s="386"/>
    </row>
    <row r="245" spans="2:4" x14ac:dyDescent="0.2">
      <c r="B245" s="386"/>
      <c r="C245" s="386"/>
      <c r="D245" s="386"/>
    </row>
    <row r="246" spans="2:4" x14ac:dyDescent="0.2">
      <c r="B246" s="386"/>
      <c r="C246" s="386"/>
      <c r="D246" s="386"/>
    </row>
    <row r="247" spans="2:4" x14ac:dyDescent="0.2">
      <c r="B247" s="386"/>
      <c r="C247" s="386"/>
      <c r="D247" s="386"/>
    </row>
    <row r="248" spans="2:4" x14ac:dyDescent="0.2">
      <c r="B248" s="386"/>
      <c r="C248" s="386"/>
      <c r="D248" s="386"/>
    </row>
    <row r="249" spans="2:4" x14ac:dyDescent="0.2">
      <c r="B249" s="386"/>
      <c r="C249" s="386"/>
      <c r="D249" s="386"/>
    </row>
    <row r="250" spans="2:4" x14ac:dyDescent="0.2">
      <c r="B250" s="386"/>
      <c r="C250" s="386"/>
      <c r="D250" s="386"/>
    </row>
    <row r="251" spans="2:4" x14ac:dyDescent="0.2">
      <c r="B251" s="386"/>
      <c r="C251" s="386"/>
      <c r="D251" s="386"/>
    </row>
    <row r="252" spans="2:4" x14ac:dyDescent="0.2">
      <c r="B252" s="386"/>
      <c r="C252" s="386"/>
      <c r="D252" s="386"/>
    </row>
    <row r="253" spans="2:4" x14ac:dyDescent="0.2">
      <c r="B253" s="386"/>
      <c r="C253" s="386"/>
      <c r="D253" s="386"/>
    </row>
    <row r="254" spans="2:4" x14ac:dyDescent="0.2">
      <c r="B254" s="386"/>
      <c r="C254" s="386"/>
      <c r="D254" s="386"/>
    </row>
    <row r="255" spans="2:4" x14ac:dyDescent="0.2">
      <c r="B255" s="386"/>
      <c r="C255" s="386"/>
      <c r="D255" s="386"/>
    </row>
    <row r="256" spans="2:4" x14ac:dyDescent="0.2">
      <c r="B256" s="386"/>
      <c r="C256" s="386"/>
      <c r="D256" s="386"/>
    </row>
    <row r="257" spans="2:4" x14ac:dyDescent="0.2">
      <c r="B257" s="386"/>
      <c r="C257" s="386"/>
      <c r="D257" s="386"/>
    </row>
    <row r="258" spans="2:4" x14ac:dyDescent="0.2">
      <c r="B258" s="386"/>
      <c r="C258" s="386"/>
      <c r="D258" s="386"/>
    </row>
    <row r="259" spans="2:4" x14ac:dyDescent="0.2">
      <c r="B259" s="386"/>
      <c r="C259" s="386"/>
      <c r="D259" s="386"/>
    </row>
    <row r="260" spans="2:4" x14ac:dyDescent="0.2">
      <c r="B260" s="386"/>
      <c r="C260" s="386"/>
      <c r="D260" s="386"/>
    </row>
    <row r="261" spans="2:4" x14ac:dyDescent="0.2">
      <c r="B261" s="386"/>
      <c r="C261" s="386"/>
      <c r="D261" s="386"/>
    </row>
    <row r="262" spans="2:4" x14ac:dyDescent="0.2">
      <c r="B262" s="386"/>
      <c r="C262" s="386"/>
      <c r="D262" s="386"/>
    </row>
    <row r="263" spans="2:4" x14ac:dyDescent="0.2">
      <c r="B263" s="386"/>
      <c r="C263" s="386"/>
      <c r="D263" s="386"/>
    </row>
    <row r="264" spans="2:4" x14ac:dyDescent="0.2">
      <c r="B264" s="386"/>
      <c r="C264" s="386"/>
      <c r="D264" s="386"/>
    </row>
    <row r="265" spans="2:4" x14ac:dyDescent="0.2">
      <c r="B265" s="386"/>
      <c r="C265" s="386"/>
      <c r="D265" s="386"/>
    </row>
    <row r="266" spans="2:4" x14ac:dyDescent="0.2">
      <c r="B266" s="386"/>
      <c r="C266" s="386"/>
      <c r="D266" s="386"/>
    </row>
    <row r="267" spans="2:4" x14ac:dyDescent="0.2">
      <c r="B267" s="386"/>
      <c r="C267" s="386"/>
      <c r="D267" s="386"/>
    </row>
    <row r="268" spans="2:4" x14ac:dyDescent="0.2">
      <c r="B268" s="386"/>
      <c r="C268" s="386"/>
      <c r="D268" s="386"/>
    </row>
    <row r="269" spans="2:4" x14ac:dyDescent="0.2">
      <c r="B269" s="386"/>
      <c r="C269" s="386"/>
      <c r="D269" s="386"/>
    </row>
    <row r="270" spans="2:4" x14ac:dyDescent="0.2">
      <c r="B270" s="386"/>
      <c r="C270" s="386"/>
      <c r="D270" s="386"/>
    </row>
    <row r="271" spans="2:4" x14ac:dyDescent="0.2">
      <c r="B271" s="386"/>
      <c r="C271" s="386"/>
      <c r="D271" s="386"/>
    </row>
    <row r="272" spans="2:4" x14ac:dyDescent="0.2">
      <c r="B272" s="386"/>
      <c r="C272" s="386"/>
      <c r="D272" s="386"/>
    </row>
    <row r="273" spans="2:4" x14ac:dyDescent="0.2">
      <c r="B273" s="386"/>
      <c r="C273" s="386"/>
      <c r="D273" s="386"/>
    </row>
    <row r="274" spans="2:4" x14ac:dyDescent="0.2">
      <c r="B274" s="386"/>
      <c r="C274" s="386"/>
      <c r="D274" s="386"/>
    </row>
    <row r="275" spans="2:4" x14ac:dyDescent="0.2">
      <c r="B275" s="386"/>
      <c r="C275" s="386"/>
      <c r="D275" s="386"/>
    </row>
    <row r="276" spans="2:4" x14ac:dyDescent="0.2">
      <c r="B276" s="386"/>
      <c r="C276" s="386"/>
      <c r="D276" s="386"/>
    </row>
    <row r="277" spans="2:4" x14ac:dyDescent="0.2">
      <c r="B277" s="386"/>
      <c r="C277" s="386"/>
      <c r="D277" s="386"/>
    </row>
    <row r="278" spans="2:4" x14ac:dyDescent="0.2">
      <c r="B278" s="386"/>
      <c r="C278" s="386"/>
      <c r="D278" s="386"/>
    </row>
    <row r="279" spans="2:4" x14ac:dyDescent="0.2">
      <c r="B279" s="386"/>
      <c r="C279" s="386"/>
      <c r="D279" s="386"/>
    </row>
    <row r="280" spans="2:4" x14ac:dyDescent="0.2">
      <c r="B280" s="386"/>
      <c r="C280" s="386"/>
      <c r="D280" s="386"/>
    </row>
    <row r="281" spans="2:4" x14ac:dyDescent="0.2">
      <c r="B281" s="386"/>
      <c r="C281" s="386"/>
      <c r="D281" s="386"/>
    </row>
    <row r="282" spans="2:4" x14ac:dyDescent="0.2">
      <c r="B282" s="386"/>
      <c r="C282" s="386"/>
      <c r="D282" s="386"/>
    </row>
    <row r="283" spans="2:4" x14ac:dyDescent="0.2">
      <c r="B283" s="386"/>
      <c r="C283" s="386"/>
      <c r="D283" s="386"/>
    </row>
    <row r="284" spans="2:4" x14ac:dyDescent="0.2">
      <c r="B284" s="386"/>
      <c r="C284" s="386"/>
      <c r="D284" s="386"/>
    </row>
    <row r="285" spans="2:4" x14ac:dyDescent="0.2">
      <c r="B285" s="386"/>
      <c r="C285" s="386"/>
      <c r="D285" s="386"/>
    </row>
    <row r="286" spans="2:4" x14ac:dyDescent="0.2">
      <c r="B286" s="386"/>
      <c r="C286" s="386"/>
      <c r="D286" s="386"/>
    </row>
    <row r="287" spans="2:4" x14ac:dyDescent="0.2">
      <c r="B287" s="386"/>
      <c r="C287" s="386"/>
      <c r="D287" s="386"/>
    </row>
    <row r="288" spans="2:4" x14ac:dyDescent="0.2">
      <c r="B288" s="386"/>
      <c r="C288" s="386"/>
      <c r="D288" s="386"/>
    </row>
    <row r="289" spans="2:4" x14ac:dyDescent="0.2">
      <c r="B289" s="386"/>
      <c r="C289" s="386"/>
      <c r="D289" s="386"/>
    </row>
    <row r="290" spans="2:4" x14ac:dyDescent="0.2">
      <c r="B290" s="386"/>
      <c r="C290" s="386"/>
      <c r="D290" s="386"/>
    </row>
    <row r="291" spans="2:4" x14ac:dyDescent="0.2">
      <c r="B291" s="386"/>
      <c r="C291" s="386"/>
      <c r="D291" s="386"/>
    </row>
    <row r="292" spans="2:4" x14ac:dyDescent="0.2">
      <c r="B292" s="386"/>
      <c r="C292" s="386"/>
      <c r="D292" s="386"/>
    </row>
    <row r="293" spans="2:4" x14ac:dyDescent="0.2">
      <c r="B293" s="386"/>
      <c r="C293" s="386"/>
      <c r="D293" s="386"/>
    </row>
    <row r="294" spans="2:4" x14ac:dyDescent="0.2">
      <c r="B294" s="386"/>
      <c r="C294" s="386"/>
      <c r="D294" s="386"/>
    </row>
    <row r="295" spans="2:4" x14ac:dyDescent="0.2">
      <c r="B295" s="386"/>
      <c r="C295" s="386"/>
      <c r="D295" s="386"/>
    </row>
    <row r="296" spans="2:4" x14ac:dyDescent="0.2">
      <c r="B296" s="386"/>
      <c r="C296" s="386"/>
      <c r="D296" s="386"/>
    </row>
    <row r="297" spans="2:4" x14ac:dyDescent="0.2">
      <c r="B297" s="386"/>
      <c r="C297" s="386"/>
      <c r="D297" s="386"/>
    </row>
    <row r="298" spans="2:4" x14ac:dyDescent="0.2">
      <c r="B298" s="386"/>
      <c r="C298" s="386"/>
      <c r="D298" s="386"/>
    </row>
    <row r="299" spans="2:4" x14ac:dyDescent="0.2">
      <c r="B299" s="386"/>
      <c r="C299" s="386"/>
      <c r="D299" s="386"/>
    </row>
    <row r="300" spans="2:4" x14ac:dyDescent="0.2">
      <c r="B300" s="386"/>
      <c r="C300" s="386"/>
      <c r="D300" s="386"/>
    </row>
    <row r="301" spans="2:4" x14ac:dyDescent="0.2">
      <c r="B301" s="386"/>
      <c r="C301" s="386"/>
      <c r="D301" s="386"/>
    </row>
    <row r="302" spans="2:4" x14ac:dyDescent="0.2">
      <c r="B302" s="386"/>
      <c r="C302" s="386"/>
      <c r="D302" s="386"/>
    </row>
    <row r="303" spans="2:4" x14ac:dyDescent="0.2">
      <c r="B303" s="386"/>
      <c r="C303" s="386"/>
      <c r="D303" s="386"/>
    </row>
    <row r="304" spans="2:4" x14ac:dyDescent="0.2">
      <c r="B304" s="386"/>
      <c r="C304" s="386"/>
      <c r="D304" s="386"/>
    </row>
    <row r="305" spans="2:4" x14ac:dyDescent="0.2">
      <c r="B305" s="386"/>
      <c r="C305" s="386"/>
      <c r="D305" s="386"/>
    </row>
    <row r="306" spans="2:4" x14ac:dyDescent="0.2">
      <c r="B306" s="386"/>
      <c r="C306" s="386"/>
      <c r="D306" s="386"/>
    </row>
    <row r="307" spans="2:4" x14ac:dyDescent="0.2">
      <c r="B307" s="386"/>
      <c r="C307" s="386"/>
      <c r="D307" s="386"/>
    </row>
    <row r="308" spans="2:4" x14ac:dyDescent="0.2">
      <c r="B308" s="386"/>
      <c r="C308" s="386"/>
      <c r="D308" s="386"/>
    </row>
    <row r="309" spans="2:4" x14ac:dyDescent="0.2">
      <c r="B309" s="386"/>
      <c r="C309" s="386"/>
      <c r="D309" s="386"/>
    </row>
    <row r="310" spans="2:4" x14ac:dyDescent="0.2">
      <c r="B310" s="386"/>
      <c r="C310" s="386"/>
      <c r="D310" s="386"/>
    </row>
    <row r="311" spans="2:4" x14ac:dyDescent="0.2">
      <c r="B311" s="386"/>
      <c r="C311" s="386"/>
      <c r="D311" s="386"/>
    </row>
    <row r="312" spans="2:4" x14ac:dyDescent="0.2">
      <c r="B312" s="386"/>
      <c r="C312" s="386"/>
      <c r="D312" s="386"/>
    </row>
    <row r="313" spans="2:4" x14ac:dyDescent="0.2">
      <c r="B313" s="386"/>
      <c r="C313" s="386"/>
      <c r="D313" s="386"/>
    </row>
    <row r="314" spans="2:4" x14ac:dyDescent="0.2">
      <c r="B314" s="386"/>
      <c r="C314" s="386"/>
      <c r="D314" s="386"/>
    </row>
    <row r="315" spans="2:4" x14ac:dyDescent="0.2">
      <c r="B315" s="386"/>
      <c r="C315" s="386"/>
      <c r="D315" s="386"/>
    </row>
    <row r="316" spans="2:4" x14ac:dyDescent="0.2">
      <c r="B316" s="386"/>
      <c r="C316" s="386"/>
      <c r="D316" s="386"/>
    </row>
    <row r="317" spans="2:4" x14ac:dyDescent="0.2">
      <c r="B317" s="386"/>
      <c r="C317" s="386"/>
      <c r="D317" s="386"/>
    </row>
    <row r="318" spans="2:4" x14ac:dyDescent="0.2">
      <c r="B318" s="386"/>
      <c r="C318" s="386"/>
      <c r="D318" s="386"/>
    </row>
    <row r="319" spans="2:4" x14ac:dyDescent="0.2">
      <c r="B319" s="386"/>
      <c r="C319" s="386"/>
      <c r="D319" s="386"/>
    </row>
    <row r="320" spans="2:4" x14ac:dyDescent="0.2">
      <c r="B320" s="386"/>
      <c r="C320" s="386"/>
      <c r="D320" s="386"/>
    </row>
    <row r="321" spans="2:4" x14ac:dyDescent="0.2">
      <c r="B321" s="386"/>
      <c r="C321" s="386"/>
      <c r="D321" s="386"/>
    </row>
    <row r="322" spans="2:4" x14ac:dyDescent="0.2">
      <c r="B322" s="386"/>
      <c r="C322" s="386"/>
      <c r="D322" s="386"/>
    </row>
    <row r="323" spans="2:4" x14ac:dyDescent="0.2">
      <c r="B323" s="386"/>
      <c r="C323" s="386"/>
      <c r="D323" s="386"/>
    </row>
    <row r="324" spans="2:4" x14ac:dyDescent="0.2">
      <c r="B324" s="386"/>
      <c r="C324" s="386"/>
      <c r="D324" s="386"/>
    </row>
    <row r="325" spans="2:4" x14ac:dyDescent="0.2">
      <c r="B325" s="386"/>
      <c r="C325" s="386"/>
      <c r="D325" s="386"/>
    </row>
    <row r="326" spans="2:4" x14ac:dyDescent="0.2">
      <c r="B326" s="386"/>
      <c r="C326" s="386"/>
      <c r="D326" s="386"/>
    </row>
    <row r="327" spans="2:4" x14ac:dyDescent="0.2">
      <c r="B327" s="386"/>
      <c r="C327" s="386"/>
      <c r="D327" s="386"/>
    </row>
    <row r="328" spans="2:4" x14ac:dyDescent="0.2">
      <c r="B328" s="386"/>
      <c r="C328" s="386"/>
      <c r="D328" s="386"/>
    </row>
    <row r="329" spans="2:4" x14ac:dyDescent="0.2">
      <c r="B329" s="386"/>
      <c r="C329" s="386"/>
      <c r="D329" s="386"/>
    </row>
    <row r="330" spans="2:4" x14ac:dyDescent="0.2">
      <c r="B330" s="386"/>
      <c r="C330" s="386"/>
      <c r="D330" s="386"/>
    </row>
    <row r="331" spans="2:4" x14ac:dyDescent="0.2">
      <c r="B331" s="386"/>
      <c r="C331" s="386"/>
      <c r="D331" s="386"/>
    </row>
    <row r="332" spans="2:4" x14ac:dyDescent="0.2">
      <c r="B332" s="386"/>
      <c r="C332" s="386"/>
      <c r="D332" s="386"/>
    </row>
    <row r="333" spans="2:4" x14ac:dyDescent="0.2">
      <c r="B333" s="386"/>
      <c r="C333" s="386"/>
      <c r="D333" s="386"/>
    </row>
    <row r="334" spans="2:4" x14ac:dyDescent="0.2">
      <c r="B334" s="386"/>
      <c r="C334" s="386"/>
      <c r="D334" s="386"/>
    </row>
    <row r="335" spans="2:4" x14ac:dyDescent="0.2">
      <c r="B335" s="386"/>
      <c r="C335" s="386"/>
      <c r="D335" s="386"/>
    </row>
    <row r="336" spans="2:4" x14ac:dyDescent="0.2">
      <c r="B336" s="386"/>
      <c r="C336" s="386"/>
      <c r="D336" s="386"/>
    </row>
    <row r="337" spans="2:4" x14ac:dyDescent="0.2">
      <c r="B337" s="386"/>
      <c r="C337" s="386"/>
      <c r="D337" s="386"/>
    </row>
    <row r="338" spans="2:4" x14ac:dyDescent="0.2">
      <c r="B338" s="386"/>
      <c r="C338" s="386"/>
      <c r="D338" s="386"/>
    </row>
    <row r="339" spans="2:4" x14ac:dyDescent="0.2">
      <c r="B339" s="386"/>
      <c r="C339" s="386"/>
      <c r="D339" s="386"/>
    </row>
    <row r="340" spans="2:4" x14ac:dyDescent="0.2">
      <c r="B340" s="386"/>
      <c r="C340" s="386"/>
      <c r="D340" s="386"/>
    </row>
    <row r="341" spans="2:4" x14ac:dyDescent="0.2">
      <c r="B341" s="386"/>
      <c r="C341" s="386"/>
      <c r="D341" s="386"/>
    </row>
    <row r="342" spans="2:4" x14ac:dyDescent="0.2">
      <c r="B342" s="386"/>
      <c r="C342" s="386"/>
      <c r="D342" s="386"/>
    </row>
    <row r="343" spans="2:4" x14ac:dyDescent="0.2">
      <c r="B343" s="386"/>
      <c r="C343" s="386"/>
      <c r="D343" s="386"/>
    </row>
    <row r="344" spans="2:4" x14ac:dyDescent="0.2">
      <c r="B344" s="386"/>
      <c r="C344" s="386"/>
      <c r="D344" s="386"/>
    </row>
    <row r="345" spans="2:4" x14ac:dyDescent="0.2">
      <c r="B345" s="386"/>
      <c r="C345" s="386"/>
      <c r="D345" s="386"/>
    </row>
    <row r="346" spans="2:4" x14ac:dyDescent="0.2">
      <c r="B346" s="386"/>
      <c r="C346" s="386"/>
      <c r="D346" s="386"/>
    </row>
    <row r="347" spans="2:4" x14ac:dyDescent="0.2">
      <c r="B347" s="386"/>
      <c r="C347" s="386"/>
      <c r="D347" s="386"/>
    </row>
    <row r="348" spans="2:4" x14ac:dyDescent="0.2">
      <c r="B348" s="386"/>
      <c r="C348" s="386"/>
      <c r="D348" s="386"/>
    </row>
    <row r="349" spans="2:4" x14ac:dyDescent="0.2">
      <c r="B349" s="386"/>
      <c r="C349" s="386"/>
      <c r="D349" s="386"/>
    </row>
    <row r="350" spans="2:4" x14ac:dyDescent="0.2">
      <c r="B350" s="386"/>
      <c r="C350" s="386"/>
      <c r="D350" s="386"/>
    </row>
    <row r="351" spans="2:4" x14ac:dyDescent="0.2">
      <c r="B351" s="386"/>
      <c r="C351" s="386"/>
      <c r="D351" s="386"/>
    </row>
    <row r="352" spans="2:4" x14ac:dyDescent="0.2">
      <c r="B352" s="386"/>
      <c r="C352" s="386"/>
      <c r="D352" s="386"/>
    </row>
    <row r="353" spans="2:4" x14ac:dyDescent="0.2">
      <c r="B353" s="386"/>
      <c r="C353" s="386"/>
      <c r="D353" s="386"/>
    </row>
    <row r="354" spans="2:4" x14ac:dyDescent="0.2">
      <c r="B354" s="386"/>
      <c r="C354" s="386"/>
      <c r="D354" s="386"/>
    </row>
    <row r="355" spans="2:4" x14ac:dyDescent="0.2">
      <c r="B355" s="386"/>
      <c r="C355" s="386"/>
      <c r="D355" s="386"/>
    </row>
    <row r="356" spans="2:4" x14ac:dyDescent="0.2">
      <c r="B356" s="386"/>
      <c r="C356" s="386"/>
      <c r="D356" s="386"/>
    </row>
    <row r="357" spans="2:4" x14ac:dyDescent="0.2">
      <c r="B357" s="386"/>
      <c r="C357" s="386"/>
      <c r="D357" s="386"/>
    </row>
    <row r="358" spans="2:4" x14ac:dyDescent="0.2">
      <c r="B358" s="386"/>
      <c r="C358" s="386"/>
      <c r="D358" s="386"/>
    </row>
    <row r="359" spans="2:4" x14ac:dyDescent="0.2">
      <c r="B359" s="386"/>
      <c r="C359" s="386"/>
      <c r="D359" s="386"/>
    </row>
    <row r="360" spans="2:4" x14ac:dyDescent="0.2">
      <c r="B360" s="386"/>
      <c r="C360" s="386"/>
      <c r="D360" s="386"/>
    </row>
    <row r="361" spans="2:4" x14ac:dyDescent="0.2">
      <c r="B361" s="386"/>
      <c r="C361" s="386"/>
      <c r="D361" s="386"/>
    </row>
    <row r="362" spans="2:4" x14ac:dyDescent="0.2">
      <c r="B362" s="386"/>
      <c r="C362" s="386"/>
      <c r="D362" s="386"/>
    </row>
    <row r="363" spans="2:4" x14ac:dyDescent="0.2">
      <c r="B363" s="386"/>
      <c r="C363" s="386"/>
      <c r="D363" s="386"/>
    </row>
    <row r="364" spans="2:4" x14ac:dyDescent="0.2">
      <c r="B364" s="386"/>
      <c r="C364" s="386"/>
      <c r="D364" s="386"/>
    </row>
    <row r="365" spans="2:4" x14ac:dyDescent="0.2">
      <c r="B365" s="386"/>
      <c r="C365" s="386"/>
      <c r="D365" s="386"/>
    </row>
    <row r="366" spans="2:4" x14ac:dyDescent="0.2">
      <c r="B366" s="386"/>
      <c r="C366" s="386"/>
      <c r="D366" s="386"/>
    </row>
    <row r="367" spans="2:4" x14ac:dyDescent="0.2">
      <c r="B367" s="386"/>
      <c r="C367" s="386"/>
      <c r="D367" s="386"/>
    </row>
    <row r="368" spans="2:4" x14ac:dyDescent="0.2">
      <c r="B368" s="386"/>
      <c r="C368" s="386"/>
      <c r="D368" s="386"/>
    </row>
    <row r="369" spans="2:4" x14ac:dyDescent="0.2">
      <c r="B369" s="386"/>
      <c r="C369" s="386"/>
      <c r="D369" s="386"/>
    </row>
    <row r="370" spans="2:4" x14ac:dyDescent="0.2">
      <c r="B370" s="386"/>
      <c r="C370" s="386"/>
      <c r="D370" s="386"/>
    </row>
    <row r="371" spans="2:4" x14ac:dyDescent="0.2">
      <c r="B371" s="386"/>
      <c r="C371" s="386"/>
      <c r="D371" s="386"/>
    </row>
    <row r="372" spans="2:4" x14ac:dyDescent="0.2">
      <c r="B372" s="386"/>
      <c r="C372" s="386"/>
      <c r="D372" s="386"/>
    </row>
    <row r="373" spans="2:4" x14ac:dyDescent="0.2">
      <c r="B373" s="386"/>
      <c r="C373" s="386"/>
      <c r="D373" s="386"/>
    </row>
    <row r="374" spans="2:4" x14ac:dyDescent="0.2">
      <c r="B374" s="386"/>
      <c r="C374" s="386"/>
      <c r="D374" s="386"/>
    </row>
    <row r="375" spans="2:4" x14ac:dyDescent="0.2">
      <c r="B375" s="386"/>
      <c r="C375" s="386"/>
      <c r="D375" s="386"/>
    </row>
    <row r="376" spans="2:4" x14ac:dyDescent="0.2">
      <c r="B376" s="386"/>
      <c r="C376" s="386"/>
      <c r="D376" s="386"/>
    </row>
    <row r="377" spans="2:4" x14ac:dyDescent="0.2">
      <c r="B377" s="386"/>
      <c r="C377" s="386"/>
      <c r="D377" s="386"/>
    </row>
    <row r="378" spans="2:4" x14ac:dyDescent="0.2">
      <c r="B378" s="386"/>
      <c r="C378" s="386"/>
      <c r="D378" s="386"/>
    </row>
    <row r="379" spans="2:4" x14ac:dyDescent="0.2">
      <c r="B379" s="386"/>
      <c r="C379" s="386"/>
      <c r="D379" s="386"/>
    </row>
    <row r="380" spans="2:4" x14ac:dyDescent="0.2">
      <c r="B380" s="386"/>
      <c r="C380" s="386"/>
      <c r="D380" s="386"/>
    </row>
    <row r="381" spans="2:4" x14ac:dyDescent="0.2">
      <c r="B381" s="386"/>
      <c r="C381" s="386"/>
      <c r="D381" s="386"/>
    </row>
    <row r="382" spans="2:4" x14ac:dyDescent="0.2">
      <c r="B382" s="386"/>
      <c r="C382" s="386"/>
      <c r="D382" s="386"/>
    </row>
    <row r="383" spans="2:4" x14ac:dyDescent="0.2">
      <c r="B383" s="386"/>
      <c r="C383" s="386"/>
      <c r="D383" s="386"/>
    </row>
    <row r="384" spans="2:4" x14ac:dyDescent="0.2">
      <c r="B384" s="386"/>
      <c r="C384" s="386"/>
      <c r="D384" s="386"/>
    </row>
    <row r="385" spans="2:4" x14ac:dyDescent="0.2">
      <c r="B385" s="386"/>
      <c r="C385" s="386"/>
      <c r="D385" s="386"/>
    </row>
    <row r="386" spans="2:4" x14ac:dyDescent="0.2">
      <c r="B386" s="386"/>
      <c r="C386" s="386"/>
      <c r="D386" s="386"/>
    </row>
    <row r="387" spans="2:4" x14ac:dyDescent="0.2">
      <c r="B387" s="386"/>
      <c r="C387" s="386"/>
      <c r="D387" s="386"/>
    </row>
    <row r="388" spans="2:4" x14ac:dyDescent="0.2">
      <c r="B388" s="386"/>
      <c r="C388" s="386"/>
      <c r="D388" s="386"/>
    </row>
    <row r="389" spans="2:4" x14ac:dyDescent="0.2">
      <c r="B389" s="386"/>
      <c r="C389" s="386"/>
      <c r="D389" s="386"/>
    </row>
    <row r="390" spans="2:4" x14ac:dyDescent="0.2">
      <c r="B390" s="386"/>
      <c r="C390" s="386"/>
      <c r="D390" s="386"/>
    </row>
    <row r="391" spans="2:4" x14ac:dyDescent="0.2">
      <c r="B391" s="386"/>
      <c r="C391" s="386"/>
      <c r="D391" s="386"/>
    </row>
    <row r="392" spans="2:4" x14ac:dyDescent="0.2">
      <c r="B392" s="386"/>
      <c r="C392" s="386"/>
      <c r="D392" s="386"/>
    </row>
    <row r="393" spans="2:4" x14ac:dyDescent="0.2">
      <c r="B393" s="386"/>
      <c r="C393" s="386"/>
      <c r="D393" s="386"/>
    </row>
    <row r="394" spans="2:4" x14ac:dyDescent="0.2">
      <c r="B394" s="386"/>
      <c r="C394" s="386"/>
      <c r="D394" s="386"/>
    </row>
    <row r="395" spans="2:4" x14ac:dyDescent="0.2">
      <c r="B395" s="386"/>
      <c r="C395" s="386"/>
      <c r="D395" s="386"/>
    </row>
    <row r="396" spans="2:4" x14ac:dyDescent="0.2">
      <c r="B396" s="386"/>
      <c r="C396" s="386"/>
      <c r="D396" s="386"/>
    </row>
    <row r="397" spans="2:4" x14ac:dyDescent="0.2">
      <c r="B397" s="386"/>
      <c r="C397" s="386"/>
      <c r="D397" s="386"/>
    </row>
    <row r="398" spans="2:4" x14ac:dyDescent="0.2">
      <c r="B398" s="386"/>
      <c r="C398" s="386"/>
      <c r="D398" s="386"/>
    </row>
    <row r="399" spans="2:4" x14ac:dyDescent="0.2">
      <c r="B399" s="386"/>
      <c r="C399" s="386"/>
      <c r="D399" s="386"/>
    </row>
    <row r="400" spans="2:4" x14ac:dyDescent="0.2">
      <c r="B400" s="386"/>
      <c r="C400" s="386"/>
      <c r="D400" s="386"/>
    </row>
    <row r="401" spans="2:4" x14ac:dyDescent="0.2">
      <c r="B401" s="386"/>
      <c r="C401" s="386"/>
      <c r="D401" s="386"/>
    </row>
    <row r="402" spans="2:4" x14ac:dyDescent="0.2">
      <c r="B402" s="386"/>
      <c r="C402" s="386"/>
      <c r="D402" s="386"/>
    </row>
    <row r="403" spans="2:4" x14ac:dyDescent="0.2">
      <c r="B403" s="386"/>
      <c r="C403" s="386"/>
      <c r="D403" s="386"/>
    </row>
    <row r="404" spans="2:4" x14ac:dyDescent="0.2">
      <c r="B404" s="386"/>
      <c r="C404" s="386"/>
      <c r="D404" s="386"/>
    </row>
    <row r="405" spans="2:4" x14ac:dyDescent="0.2">
      <c r="B405" s="386"/>
      <c r="C405" s="386"/>
      <c r="D405" s="386"/>
    </row>
    <row r="406" spans="2:4" x14ac:dyDescent="0.2">
      <c r="B406" s="386"/>
      <c r="C406" s="386"/>
      <c r="D406" s="386"/>
    </row>
    <row r="407" spans="2:4" x14ac:dyDescent="0.2">
      <c r="B407" s="386"/>
      <c r="C407" s="386"/>
      <c r="D407" s="386"/>
    </row>
    <row r="408" spans="2:4" x14ac:dyDescent="0.2">
      <c r="B408" s="386"/>
      <c r="C408" s="386"/>
      <c r="D408" s="386"/>
    </row>
    <row r="409" spans="2:4" x14ac:dyDescent="0.2">
      <c r="B409" s="386"/>
      <c r="C409" s="386"/>
      <c r="D409" s="386"/>
    </row>
    <row r="410" spans="2:4" x14ac:dyDescent="0.2">
      <c r="B410" s="386"/>
      <c r="C410" s="386"/>
      <c r="D410" s="386"/>
    </row>
    <row r="411" spans="2:4" x14ac:dyDescent="0.2">
      <c r="B411" s="386"/>
      <c r="C411" s="386"/>
      <c r="D411" s="386"/>
    </row>
    <row r="412" spans="2:4" x14ac:dyDescent="0.2">
      <c r="B412" s="386"/>
      <c r="C412" s="386"/>
      <c r="D412" s="386"/>
    </row>
    <row r="413" spans="2:4" x14ac:dyDescent="0.2">
      <c r="B413" s="386"/>
      <c r="C413" s="386"/>
      <c r="D413" s="386"/>
    </row>
    <row r="414" spans="2:4" x14ac:dyDescent="0.2">
      <c r="B414" s="386"/>
      <c r="C414" s="386"/>
      <c r="D414" s="386"/>
    </row>
    <row r="415" spans="2:4" x14ac:dyDescent="0.2">
      <c r="B415" s="386"/>
      <c r="C415" s="386"/>
      <c r="D415" s="386"/>
    </row>
    <row r="416" spans="2:4" x14ac:dyDescent="0.2">
      <c r="B416" s="386"/>
      <c r="C416" s="386"/>
      <c r="D416" s="386"/>
    </row>
    <row r="417" spans="2:4" x14ac:dyDescent="0.2">
      <c r="B417" s="386"/>
      <c r="C417" s="386"/>
      <c r="D417" s="386"/>
    </row>
    <row r="418" spans="2:4" x14ac:dyDescent="0.2">
      <c r="B418" s="386"/>
      <c r="C418" s="386"/>
      <c r="D418" s="386"/>
    </row>
    <row r="419" spans="2:4" x14ac:dyDescent="0.2">
      <c r="B419" s="386"/>
      <c r="C419" s="386"/>
      <c r="D419" s="386"/>
    </row>
    <row r="420" spans="2:4" x14ac:dyDescent="0.2">
      <c r="B420" s="386"/>
      <c r="C420" s="386"/>
      <c r="D420" s="386"/>
    </row>
    <row r="421" spans="2:4" x14ac:dyDescent="0.2">
      <c r="B421" s="386"/>
      <c r="C421" s="386"/>
      <c r="D421" s="386"/>
    </row>
    <row r="422" spans="2:4" x14ac:dyDescent="0.2">
      <c r="B422" s="386"/>
      <c r="C422" s="386"/>
      <c r="D422" s="386"/>
    </row>
    <row r="423" spans="2:4" x14ac:dyDescent="0.2">
      <c r="B423" s="386"/>
      <c r="C423" s="386"/>
      <c r="D423" s="386"/>
    </row>
    <row r="424" spans="2:4" x14ac:dyDescent="0.2">
      <c r="B424" s="386"/>
      <c r="C424" s="386"/>
      <c r="D424" s="386"/>
    </row>
    <row r="425" spans="2:4" x14ac:dyDescent="0.2">
      <c r="B425" s="386"/>
      <c r="C425" s="386"/>
      <c r="D425" s="386"/>
    </row>
    <row r="426" spans="2:4" x14ac:dyDescent="0.2">
      <c r="B426" s="386"/>
      <c r="C426" s="386"/>
      <c r="D426" s="386"/>
    </row>
    <row r="427" spans="2:4" x14ac:dyDescent="0.2">
      <c r="B427" s="386"/>
      <c r="C427" s="386"/>
      <c r="D427" s="386"/>
    </row>
    <row r="428" spans="2:4" x14ac:dyDescent="0.2">
      <c r="B428" s="386"/>
      <c r="C428" s="386"/>
      <c r="D428" s="386"/>
    </row>
    <row r="429" spans="2:4" x14ac:dyDescent="0.2">
      <c r="B429" s="386"/>
      <c r="C429" s="386"/>
      <c r="D429" s="386"/>
    </row>
    <row r="430" spans="2:4" x14ac:dyDescent="0.2">
      <c r="B430" s="386"/>
      <c r="C430" s="386"/>
      <c r="D430" s="386"/>
    </row>
    <row r="431" spans="2:4" x14ac:dyDescent="0.2">
      <c r="B431" s="386"/>
      <c r="C431" s="386"/>
      <c r="D431" s="386"/>
    </row>
    <row r="432" spans="2:4" x14ac:dyDescent="0.2">
      <c r="B432" s="386"/>
      <c r="C432" s="386"/>
      <c r="D432" s="386"/>
    </row>
    <row r="433" spans="2:4" x14ac:dyDescent="0.2">
      <c r="B433" s="386"/>
      <c r="C433" s="386"/>
      <c r="D433" s="386"/>
    </row>
    <row r="434" spans="2:4" x14ac:dyDescent="0.2">
      <c r="B434" s="386"/>
      <c r="C434" s="386"/>
      <c r="D434" s="386"/>
    </row>
    <row r="435" spans="2:4" x14ac:dyDescent="0.2">
      <c r="B435" s="386"/>
      <c r="C435" s="386"/>
      <c r="D435" s="386"/>
    </row>
    <row r="436" spans="2:4" x14ac:dyDescent="0.2">
      <c r="B436" s="386"/>
      <c r="C436" s="386"/>
      <c r="D436" s="386"/>
    </row>
    <row r="437" spans="2:4" x14ac:dyDescent="0.2">
      <c r="B437" s="386"/>
      <c r="C437" s="386"/>
      <c r="D437" s="386"/>
    </row>
    <row r="438" spans="2:4" x14ac:dyDescent="0.2">
      <c r="B438" s="386"/>
      <c r="C438" s="386"/>
      <c r="D438" s="386"/>
    </row>
    <row r="439" spans="2:4" x14ac:dyDescent="0.2">
      <c r="B439" s="386"/>
      <c r="C439" s="386"/>
      <c r="D439" s="386"/>
    </row>
    <row r="440" spans="2:4" x14ac:dyDescent="0.2">
      <c r="B440" s="386"/>
      <c r="C440" s="386"/>
      <c r="D440" s="386"/>
    </row>
    <row r="441" spans="2:4" x14ac:dyDescent="0.2">
      <c r="B441" s="386"/>
      <c r="C441" s="386"/>
      <c r="D441" s="386"/>
    </row>
    <row r="442" spans="2:4" x14ac:dyDescent="0.2">
      <c r="B442" s="386"/>
      <c r="C442" s="386"/>
      <c r="D442" s="386"/>
    </row>
    <row r="443" spans="2:4" x14ac:dyDescent="0.2">
      <c r="B443" s="386"/>
      <c r="C443" s="386"/>
      <c r="D443" s="386"/>
    </row>
    <row r="444" spans="2:4" x14ac:dyDescent="0.2">
      <c r="B444" s="386"/>
      <c r="C444" s="386"/>
      <c r="D444" s="386"/>
    </row>
    <row r="445" spans="2:4" x14ac:dyDescent="0.2">
      <c r="B445" s="386"/>
      <c r="C445" s="386"/>
      <c r="D445" s="386"/>
    </row>
    <row r="446" spans="2:4" x14ac:dyDescent="0.2">
      <c r="B446" s="386"/>
      <c r="C446" s="386"/>
      <c r="D446" s="386"/>
    </row>
    <row r="447" spans="2:4" x14ac:dyDescent="0.2">
      <c r="B447" s="386"/>
      <c r="C447" s="386"/>
      <c r="D447" s="386"/>
    </row>
    <row r="448" spans="2:4" x14ac:dyDescent="0.2">
      <c r="B448" s="386"/>
      <c r="C448" s="386"/>
      <c r="D448" s="386"/>
    </row>
    <row r="449" spans="2:4" x14ac:dyDescent="0.2">
      <c r="B449" s="386"/>
      <c r="C449" s="386"/>
      <c r="D449" s="386"/>
    </row>
    <row r="450" spans="2:4" x14ac:dyDescent="0.2">
      <c r="B450" s="386"/>
      <c r="C450" s="386"/>
      <c r="D450" s="386"/>
    </row>
    <row r="451" spans="2:4" x14ac:dyDescent="0.2">
      <c r="B451" s="386"/>
      <c r="C451" s="386"/>
      <c r="D451" s="386"/>
    </row>
    <row r="452" spans="2:4" x14ac:dyDescent="0.2">
      <c r="B452" s="386"/>
      <c r="C452" s="386"/>
      <c r="D452" s="386"/>
    </row>
    <row r="453" spans="2:4" x14ac:dyDescent="0.2">
      <c r="B453" s="386"/>
      <c r="C453" s="386"/>
      <c r="D453" s="386"/>
    </row>
    <row r="454" spans="2:4" x14ac:dyDescent="0.2">
      <c r="B454" s="386"/>
      <c r="C454" s="386"/>
      <c r="D454" s="386"/>
    </row>
    <row r="455" spans="2:4" x14ac:dyDescent="0.2">
      <c r="B455" s="386"/>
      <c r="C455" s="386"/>
      <c r="D455" s="386"/>
    </row>
    <row r="456" spans="2:4" x14ac:dyDescent="0.2">
      <c r="B456" s="386"/>
      <c r="C456" s="386"/>
      <c r="D456" s="386"/>
    </row>
    <row r="457" spans="2:4" x14ac:dyDescent="0.2">
      <c r="B457" s="386"/>
      <c r="C457" s="386"/>
      <c r="D457" s="386"/>
    </row>
    <row r="458" spans="2:4" x14ac:dyDescent="0.2">
      <c r="B458" s="386"/>
      <c r="C458" s="386"/>
      <c r="D458" s="386"/>
    </row>
    <row r="459" spans="2:4" x14ac:dyDescent="0.2">
      <c r="B459" s="386"/>
      <c r="C459" s="386"/>
      <c r="D459" s="386"/>
    </row>
    <row r="460" spans="2:4" x14ac:dyDescent="0.2">
      <c r="B460" s="386"/>
      <c r="C460" s="386"/>
      <c r="D460" s="386"/>
    </row>
    <row r="461" spans="2:4" x14ac:dyDescent="0.2">
      <c r="B461" s="386"/>
      <c r="C461" s="386"/>
      <c r="D461" s="386"/>
    </row>
    <row r="462" spans="2:4" x14ac:dyDescent="0.2">
      <c r="B462" s="386"/>
      <c r="C462" s="386"/>
      <c r="D462" s="386"/>
    </row>
    <row r="463" spans="2:4" x14ac:dyDescent="0.2">
      <c r="B463" s="386"/>
      <c r="C463" s="386"/>
      <c r="D463" s="386"/>
    </row>
    <row r="464" spans="2:4" x14ac:dyDescent="0.2">
      <c r="B464" s="386"/>
      <c r="C464" s="386"/>
      <c r="D464" s="386"/>
    </row>
    <row r="465" spans="2:4" x14ac:dyDescent="0.2">
      <c r="B465" s="386"/>
      <c r="C465" s="386"/>
      <c r="D465" s="386"/>
    </row>
    <row r="466" spans="2:4" x14ac:dyDescent="0.2">
      <c r="B466" s="386"/>
      <c r="C466" s="386"/>
      <c r="D466" s="386"/>
    </row>
    <row r="467" spans="2:4" x14ac:dyDescent="0.2">
      <c r="B467" s="386"/>
      <c r="C467" s="386"/>
      <c r="D467" s="386"/>
    </row>
    <row r="468" spans="2:4" x14ac:dyDescent="0.2">
      <c r="B468" s="386"/>
      <c r="C468" s="386"/>
      <c r="D468" s="386"/>
    </row>
    <row r="469" spans="2:4" x14ac:dyDescent="0.2">
      <c r="B469" s="386"/>
      <c r="C469" s="386"/>
      <c r="D469" s="386"/>
    </row>
    <row r="470" spans="2:4" x14ac:dyDescent="0.2">
      <c r="B470" s="386"/>
      <c r="C470" s="386"/>
      <c r="D470" s="386"/>
    </row>
    <row r="471" spans="2:4" x14ac:dyDescent="0.2">
      <c r="B471" s="386"/>
      <c r="C471" s="386"/>
      <c r="D471" s="386"/>
    </row>
    <row r="472" spans="2:4" x14ac:dyDescent="0.2">
      <c r="B472" s="386"/>
      <c r="C472" s="386"/>
      <c r="D472" s="386"/>
    </row>
    <row r="473" spans="2:4" x14ac:dyDescent="0.2">
      <c r="B473" s="386"/>
      <c r="C473" s="386"/>
      <c r="D473" s="386"/>
    </row>
    <row r="474" spans="2:4" x14ac:dyDescent="0.2">
      <c r="B474" s="386"/>
      <c r="C474" s="386"/>
      <c r="D474" s="386"/>
    </row>
    <row r="475" spans="2:4" x14ac:dyDescent="0.2">
      <c r="B475" s="386"/>
      <c r="C475" s="386"/>
      <c r="D475" s="386"/>
    </row>
    <row r="476" spans="2:4" x14ac:dyDescent="0.2">
      <c r="B476" s="386"/>
      <c r="C476" s="386"/>
      <c r="D476" s="386"/>
    </row>
    <row r="477" spans="2:4" x14ac:dyDescent="0.2">
      <c r="B477" s="386"/>
      <c r="C477" s="386"/>
      <c r="D477" s="386"/>
    </row>
    <row r="478" spans="2:4" x14ac:dyDescent="0.2">
      <c r="B478" s="386"/>
      <c r="C478" s="386"/>
      <c r="D478" s="386"/>
    </row>
    <row r="479" spans="2:4" x14ac:dyDescent="0.2">
      <c r="B479" s="386"/>
      <c r="C479" s="386"/>
      <c r="D479" s="386"/>
    </row>
    <row r="480" spans="2:4" x14ac:dyDescent="0.2">
      <c r="B480" s="386"/>
      <c r="C480" s="386"/>
      <c r="D480" s="386"/>
    </row>
    <row r="481" spans="2:4" x14ac:dyDescent="0.2">
      <c r="B481" s="386"/>
      <c r="C481" s="386"/>
      <c r="D481" s="386"/>
    </row>
    <row r="482" spans="2:4" x14ac:dyDescent="0.2">
      <c r="B482" s="386"/>
      <c r="C482" s="386"/>
      <c r="D482" s="386"/>
    </row>
    <row r="483" spans="2:4" x14ac:dyDescent="0.2">
      <c r="B483" s="386"/>
      <c r="C483" s="386"/>
      <c r="D483" s="386"/>
    </row>
    <row r="484" spans="2:4" x14ac:dyDescent="0.2">
      <c r="B484" s="386"/>
      <c r="C484" s="386"/>
      <c r="D484" s="386"/>
    </row>
    <row r="485" spans="2:4" x14ac:dyDescent="0.2">
      <c r="B485" s="386"/>
      <c r="C485" s="386"/>
      <c r="D485" s="386"/>
    </row>
    <row r="486" spans="2:4" x14ac:dyDescent="0.2">
      <c r="B486" s="386"/>
      <c r="C486" s="386"/>
      <c r="D486" s="386"/>
    </row>
    <row r="487" spans="2:4" x14ac:dyDescent="0.2">
      <c r="B487" s="386"/>
      <c r="C487" s="386"/>
      <c r="D487" s="386"/>
    </row>
    <row r="488" spans="2:4" x14ac:dyDescent="0.2">
      <c r="B488" s="386"/>
      <c r="C488" s="386"/>
      <c r="D488" s="386"/>
    </row>
    <row r="489" spans="2:4" x14ac:dyDescent="0.2">
      <c r="B489" s="386"/>
      <c r="C489" s="386"/>
      <c r="D489" s="386"/>
    </row>
    <row r="490" spans="2:4" x14ac:dyDescent="0.2">
      <c r="B490" s="386"/>
      <c r="C490" s="386"/>
      <c r="D490" s="386"/>
    </row>
    <row r="491" spans="2:4" x14ac:dyDescent="0.2">
      <c r="B491" s="386"/>
      <c r="C491" s="386"/>
      <c r="D491" s="386"/>
    </row>
    <row r="492" spans="2:4" x14ac:dyDescent="0.2">
      <c r="B492" s="386"/>
      <c r="C492" s="386"/>
      <c r="D492" s="386"/>
    </row>
    <row r="493" spans="2:4" x14ac:dyDescent="0.2">
      <c r="B493" s="386"/>
      <c r="C493" s="386"/>
      <c r="D493" s="386"/>
    </row>
    <row r="494" spans="2:4" x14ac:dyDescent="0.2">
      <c r="B494" s="386"/>
      <c r="C494" s="386"/>
      <c r="D494" s="386"/>
    </row>
    <row r="495" spans="2:4" x14ac:dyDescent="0.2">
      <c r="B495" s="386"/>
      <c r="C495" s="386"/>
      <c r="D495" s="386"/>
    </row>
    <row r="496" spans="2:4" x14ac:dyDescent="0.2">
      <c r="B496" s="386"/>
      <c r="C496" s="386"/>
      <c r="D496" s="386"/>
    </row>
    <row r="497" spans="2:4" x14ac:dyDescent="0.2">
      <c r="B497" s="386"/>
      <c r="C497" s="386"/>
      <c r="D497" s="386"/>
    </row>
    <row r="498" spans="2:4" x14ac:dyDescent="0.2">
      <c r="B498" s="386"/>
      <c r="C498" s="386"/>
      <c r="D498" s="386"/>
    </row>
    <row r="499" spans="2:4" x14ac:dyDescent="0.2">
      <c r="B499" s="386"/>
      <c r="C499" s="386"/>
      <c r="D499" s="386"/>
    </row>
    <row r="500" spans="2:4" x14ac:dyDescent="0.2">
      <c r="B500" s="386"/>
      <c r="C500" s="386"/>
      <c r="D500" s="386"/>
    </row>
    <row r="501" spans="2:4" x14ac:dyDescent="0.2">
      <c r="B501" s="386"/>
      <c r="C501" s="386"/>
      <c r="D501" s="386"/>
    </row>
    <row r="502" spans="2:4" x14ac:dyDescent="0.2">
      <c r="B502" s="386"/>
      <c r="C502" s="386"/>
      <c r="D502" s="386"/>
    </row>
    <row r="503" spans="2:4" x14ac:dyDescent="0.2">
      <c r="B503" s="386"/>
      <c r="C503" s="386"/>
      <c r="D503" s="386"/>
    </row>
    <row r="504" spans="2:4" x14ac:dyDescent="0.2">
      <c r="B504" s="386"/>
      <c r="C504" s="386"/>
      <c r="D504" s="386"/>
    </row>
    <row r="505" spans="2:4" x14ac:dyDescent="0.2">
      <c r="B505" s="386"/>
      <c r="C505" s="386"/>
      <c r="D505" s="386"/>
    </row>
    <row r="506" spans="2:4" x14ac:dyDescent="0.2">
      <c r="B506" s="386"/>
      <c r="C506" s="386"/>
      <c r="D506" s="386"/>
    </row>
    <row r="507" spans="2:4" x14ac:dyDescent="0.2">
      <c r="B507" s="386"/>
      <c r="C507" s="386"/>
      <c r="D507" s="386"/>
    </row>
    <row r="508" spans="2:4" x14ac:dyDescent="0.2">
      <c r="B508" s="386"/>
      <c r="C508" s="386"/>
      <c r="D508" s="386"/>
    </row>
    <row r="509" spans="2:4" x14ac:dyDescent="0.2">
      <c r="B509" s="386"/>
      <c r="C509" s="386"/>
      <c r="D509" s="386"/>
    </row>
    <row r="510" spans="2:4" x14ac:dyDescent="0.2">
      <c r="B510" s="386"/>
      <c r="C510" s="386"/>
      <c r="D510" s="386"/>
    </row>
    <row r="511" spans="2:4" x14ac:dyDescent="0.2">
      <c r="B511" s="386"/>
      <c r="C511" s="386"/>
      <c r="D511" s="386"/>
    </row>
    <row r="512" spans="2:4" x14ac:dyDescent="0.2">
      <c r="B512" s="386"/>
      <c r="C512" s="386"/>
      <c r="D512" s="386"/>
    </row>
    <row r="513" spans="2:4" x14ac:dyDescent="0.2">
      <c r="B513" s="386"/>
      <c r="C513" s="386"/>
      <c r="D513" s="386"/>
    </row>
    <row r="908" spans="1:2" x14ac:dyDescent="0.2">
      <c r="A908" s="339" t="s">
        <v>321</v>
      </c>
      <c r="B908" s="342" t="s">
        <v>322</v>
      </c>
    </row>
  </sheetData>
  <sheetProtection algorithmName="SHA-512" hashValue="/Hejg9EDtzR9vT9S60k88rQc+58B13LXptMuSBg89bAswB39l6+BycPaUtGeuL4vlyrZHBzQBnrULe3/3F/fbA==" saltValue="r/FjK3a/axNCt0+DQrY40A==" spinCount="100000" sheet="1" objects="1" scenarios="1" selectLockedCells="1"/>
  <mergeCells count="447">
    <mergeCell ref="B512:D512"/>
    <mergeCell ref="B513:D513"/>
    <mergeCell ref="B506:D506"/>
    <mergeCell ref="B507:D507"/>
    <mergeCell ref="B508:D508"/>
    <mergeCell ref="B509:D509"/>
    <mergeCell ref="B510:D510"/>
    <mergeCell ref="B511:D511"/>
    <mergeCell ref="B500:D500"/>
    <mergeCell ref="B501:D501"/>
    <mergeCell ref="B502:D502"/>
    <mergeCell ref="B503:D503"/>
    <mergeCell ref="B504:D504"/>
    <mergeCell ref="B505:D505"/>
    <mergeCell ref="B494:D494"/>
    <mergeCell ref="B495:D495"/>
    <mergeCell ref="B496:D496"/>
    <mergeCell ref="B497:D497"/>
    <mergeCell ref="B498:D498"/>
    <mergeCell ref="B499:D499"/>
    <mergeCell ref="B488:D488"/>
    <mergeCell ref="B489:D489"/>
    <mergeCell ref="B490:D490"/>
    <mergeCell ref="B491:D491"/>
    <mergeCell ref="B492:D492"/>
    <mergeCell ref="B493:D493"/>
    <mergeCell ref="B482:D482"/>
    <mergeCell ref="B483:D483"/>
    <mergeCell ref="B484:D484"/>
    <mergeCell ref="B485:D485"/>
    <mergeCell ref="B486:D486"/>
    <mergeCell ref="B487:D487"/>
    <mergeCell ref="B476:D476"/>
    <mergeCell ref="B477:D477"/>
    <mergeCell ref="B478:D478"/>
    <mergeCell ref="B479:D479"/>
    <mergeCell ref="B480:D480"/>
    <mergeCell ref="B481:D481"/>
    <mergeCell ref="B470:D470"/>
    <mergeCell ref="B471:D471"/>
    <mergeCell ref="B472:D472"/>
    <mergeCell ref="B473:D473"/>
    <mergeCell ref="B474:D474"/>
    <mergeCell ref="B475:D475"/>
    <mergeCell ref="B464:D464"/>
    <mergeCell ref="B465:D465"/>
    <mergeCell ref="B466:D466"/>
    <mergeCell ref="B467:D467"/>
    <mergeCell ref="B468:D468"/>
    <mergeCell ref="B469:D469"/>
    <mergeCell ref="B458:D458"/>
    <mergeCell ref="B459:D459"/>
    <mergeCell ref="B460:D460"/>
    <mergeCell ref="B461:D461"/>
    <mergeCell ref="B462:D462"/>
    <mergeCell ref="B463:D463"/>
    <mergeCell ref="B452:D452"/>
    <mergeCell ref="B453:D453"/>
    <mergeCell ref="B454:D454"/>
    <mergeCell ref="B455:D455"/>
    <mergeCell ref="B456:D456"/>
    <mergeCell ref="B457:D457"/>
    <mergeCell ref="B446:D446"/>
    <mergeCell ref="B447:D447"/>
    <mergeCell ref="B448:D448"/>
    <mergeCell ref="B449:D449"/>
    <mergeCell ref="B450:D450"/>
    <mergeCell ref="B451:D451"/>
    <mergeCell ref="B440:D440"/>
    <mergeCell ref="B441:D441"/>
    <mergeCell ref="B442:D442"/>
    <mergeCell ref="B443:D443"/>
    <mergeCell ref="B444:D444"/>
    <mergeCell ref="B445:D445"/>
    <mergeCell ref="B434:D434"/>
    <mergeCell ref="B435:D435"/>
    <mergeCell ref="B436:D436"/>
    <mergeCell ref="B437:D437"/>
    <mergeCell ref="B438:D438"/>
    <mergeCell ref="B439:D439"/>
    <mergeCell ref="B428:D428"/>
    <mergeCell ref="B429:D429"/>
    <mergeCell ref="B430:D430"/>
    <mergeCell ref="B431:D431"/>
    <mergeCell ref="B432:D432"/>
    <mergeCell ref="B433:D433"/>
    <mergeCell ref="B422:D422"/>
    <mergeCell ref="B423:D423"/>
    <mergeCell ref="B424:D424"/>
    <mergeCell ref="B425:D425"/>
    <mergeCell ref="B426:D426"/>
    <mergeCell ref="B427:D427"/>
    <mergeCell ref="B416:D416"/>
    <mergeCell ref="B417:D417"/>
    <mergeCell ref="B418:D418"/>
    <mergeCell ref="B419:D419"/>
    <mergeCell ref="B420:D420"/>
    <mergeCell ref="B421:D421"/>
    <mergeCell ref="B410:D410"/>
    <mergeCell ref="B411:D411"/>
    <mergeCell ref="B412:D412"/>
    <mergeCell ref="B413:D413"/>
    <mergeCell ref="B414:D414"/>
    <mergeCell ref="B415:D415"/>
    <mergeCell ref="B404:D404"/>
    <mergeCell ref="B405:D405"/>
    <mergeCell ref="B406:D406"/>
    <mergeCell ref="B407:D407"/>
    <mergeCell ref="B408:D408"/>
    <mergeCell ref="B409:D409"/>
    <mergeCell ref="B398:D398"/>
    <mergeCell ref="B399:D399"/>
    <mergeCell ref="B400:D400"/>
    <mergeCell ref="B401:D401"/>
    <mergeCell ref="B402:D402"/>
    <mergeCell ref="B403:D403"/>
    <mergeCell ref="B392:D392"/>
    <mergeCell ref="B393:D393"/>
    <mergeCell ref="B394:D394"/>
    <mergeCell ref="B395:D395"/>
    <mergeCell ref="B396:D396"/>
    <mergeCell ref="B397:D397"/>
    <mergeCell ref="B386:D386"/>
    <mergeCell ref="B387:D387"/>
    <mergeCell ref="B388:D388"/>
    <mergeCell ref="B389:D389"/>
    <mergeCell ref="B390:D390"/>
    <mergeCell ref="B391:D391"/>
    <mergeCell ref="B380:D380"/>
    <mergeCell ref="B381:D381"/>
    <mergeCell ref="B382:D382"/>
    <mergeCell ref="B383:D383"/>
    <mergeCell ref="B384:D384"/>
    <mergeCell ref="B385:D385"/>
    <mergeCell ref="B374:D374"/>
    <mergeCell ref="B375:D375"/>
    <mergeCell ref="B376:D376"/>
    <mergeCell ref="B377:D377"/>
    <mergeCell ref="B378:D378"/>
    <mergeCell ref="B379:D379"/>
    <mergeCell ref="B368:D368"/>
    <mergeCell ref="B369:D369"/>
    <mergeCell ref="B370:D370"/>
    <mergeCell ref="B371:D371"/>
    <mergeCell ref="B372:D372"/>
    <mergeCell ref="B373:D373"/>
    <mergeCell ref="B362:D362"/>
    <mergeCell ref="B363:D363"/>
    <mergeCell ref="B364:D364"/>
    <mergeCell ref="B365:D365"/>
    <mergeCell ref="B366:D366"/>
    <mergeCell ref="B367:D367"/>
    <mergeCell ref="B356:D356"/>
    <mergeCell ref="B357:D357"/>
    <mergeCell ref="B358:D358"/>
    <mergeCell ref="B359:D359"/>
    <mergeCell ref="B360:D360"/>
    <mergeCell ref="B361:D361"/>
    <mergeCell ref="B350:D350"/>
    <mergeCell ref="B351:D351"/>
    <mergeCell ref="B352:D352"/>
    <mergeCell ref="B353:D353"/>
    <mergeCell ref="B354:D354"/>
    <mergeCell ref="B355:D355"/>
    <mergeCell ref="B344:D344"/>
    <mergeCell ref="B345:D345"/>
    <mergeCell ref="B346:D346"/>
    <mergeCell ref="B347:D347"/>
    <mergeCell ref="B348:D348"/>
    <mergeCell ref="B349:D349"/>
    <mergeCell ref="B338:D338"/>
    <mergeCell ref="B339:D339"/>
    <mergeCell ref="B340:D340"/>
    <mergeCell ref="B341:D341"/>
    <mergeCell ref="B342:D342"/>
    <mergeCell ref="B343:D343"/>
    <mergeCell ref="B332:D332"/>
    <mergeCell ref="B333:D333"/>
    <mergeCell ref="B334:D334"/>
    <mergeCell ref="B335:D335"/>
    <mergeCell ref="B336:D336"/>
    <mergeCell ref="B337:D337"/>
    <mergeCell ref="B326:D326"/>
    <mergeCell ref="B327:D327"/>
    <mergeCell ref="B328:D328"/>
    <mergeCell ref="B329:D329"/>
    <mergeCell ref="B330:D330"/>
    <mergeCell ref="B331:D331"/>
    <mergeCell ref="B320:D320"/>
    <mergeCell ref="B321:D321"/>
    <mergeCell ref="B322:D322"/>
    <mergeCell ref="B323:D323"/>
    <mergeCell ref="B324:D324"/>
    <mergeCell ref="B325:D325"/>
    <mergeCell ref="B314:D314"/>
    <mergeCell ref="B315:D315"/>
    <mergeCell ref="B316:D316"/>
    <mergeCell ref="B317:D317"/>
    <mergeCell ref="B318:D318"/>
    <mergeCell ref="B319:D319"/>
    <mergeCell ref="B308:D308"/>
    <mergeCell ref="B309:D309"/>
    <mergeCell ref="B310:D310"/>
    <mergeCell ref="B311:D311"/>
    <mergeCell ref="B312:D312"/>
    <mergeCell ref="B313:D313"/>
    <mergeCell ref="B302:D302"/>
    <mergeCell ref="B303:D303"/>
    <mergeCell ref="B304:D304"/>
    <mergeCell ref="B305:D305"/>
    <mergeCell ref="B306:D306"/>
    <mergeCell ref="B307:D307"/>
    <mergeCell ref="B296:D296"/>
    <mergeCell ref="B297:D297"/>
    <mergeCell ref="B298:D298"/>
    <mergeCell ref="B299:D299"/>
    <mergeCell ref="B300:D300"/>
    <mergeCell ref="B301:D301"/>
    <mergeCell ref="B290:D290"/>
    <mergeCell ref="B291:D291"/>
    <mergeCell ref="B292:D292"/>
    <mergeCell ref="B293:D293"/>
    <mergeCell ref="B294:D294"/>
    <mergeCell ref="B295:D295"/>
    <mergeCell ref="B284:D284"/>
    <mergeCell ref="B285:D285"/>
    <mergeCell ref="B286:D286"/>
    <mergeCell ref="B287:D287"/>
    <mergeCell ref="B288:D288"/>
    <mergeCell ref="B289:D289"/>
    <mergeCell ref="B278:D278"/>
    <mergeCell ref="B279:D279"/>
    <mergeCell ref="B280:D280"/>
    <mergeCell ref="B281:D281"/>
    <mergeCell ref="B282:D282"/>
    <mergeCell ref="B283:D283"/>
    <mergeCell ref="B272:D272"/>
    <mergeCell ref="B273:D273"/>
    <mergeCell ref="B274:D274"/>
    <mergeCell ref="B275:D275"/>
    <mergeCell ref="B276:D276"/>
    <mergeCell ref="B277:D277"/>
    <mergeCell ref="B266:D266"/>
    <mergeCell ref="B267:D267"/>
    <mergeCell ref="B268:D268"/>
    <mergeCell ref="B269:D269"/>
    <mergeCell ref="B270:D270"/>
    <mergeCell ref="B271:D271"/>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00:D100"/>
    <mergeCell ref="B101:D101"/>
    <mergeCell ref="B102:D102"/>
    <mergeCell ref="B103:D103"/>
    <mergeCell ref="B92:D92"/>
    <mergeCell ref="B93:D93"/>
    <mergeCell ref="B94:D94"/>
    <mergeCell ref="B95:D95"/>
    <mergeCell ref="B96:D96"/>
    <mergeCell ref="B97:D97"/>
    <mergeCell ref="B91:D91"/>
    <mergeCell ref="B80:D80"/>
    <mergeCell ref="B81:D81"/>
    <mergeCell ref="B82:D82"/>
    <mergeCell ref="B83:D83"/>
    <mergeCell ref="B84:D84"/>
    <mergeCell ref="B85:D85"/>
    <mergeCell ref="B98:D98"/>
    <mergeCell ref="B99:D99"/>
    <mergeCell ref="B79:D79"/>
    <mergeCell ref="B71:D71"/>
    <mergeCell ref="B72:D72"/>
    <mergeCell ref="B73:D73"/>
    <mergeCell ref="B86:D86"/>
    <mergeCell ref="B87:D87"/>
    <mergeCell ref="B88:D88"/>
    <mergeCell ref="B89:D89"/>
    <mergeCell ref="B90:D90"/>
    <mergeCell ref="B70:D70"/>
    <mergeCell ref="A1:D1"/>
    <mergeCell ref="F1:H5"/>
    <mergeCell ref="B2:D2"/>
    <mergeCell ref="B74:D74"/>
    <mergeCell ref="B75:D75"/>
    <mergeCell ref="B76:D76"/>
    <mergeCell ref="B77:D77"/>
    <mergeCell ref="B78:D78"/>
  </mergeCells>
  <pageMargins left="0.2" right="0.2" top="0.25" bottom="0.25" header="0.3" footer="0.3"/>
  <pageSetup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263"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2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2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260"/>
      <c r="C42" s="260"/>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260"/>
      <c r="C50" s="260"/>
      <c r="D50" s="41" t="s">
        <v>137</v>
      </c>
      <c r="E50" s="196">
        <f>SUM(E45:E49)</f>
        <v>0</v>
      </c>
      <c r="F50" s="214"/>
    </row>
    <row r="51" spans="1:7" x14ac:dyDescent="0.2">
      <c r="A51" s="134"/>
      <c r="B51" s="260"/>
      <c r="C51" s="260"/>
      <c r="D51" s="260"/>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260"/>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260"/>
      <c r="C76" s="260"/>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260"/>
      <c r="C89" s="260"/>
      <c r="D89" s="41" t="s">
        <v>191</v>
      </c>
      <c r="E89" s="196">
        <f>SUM(E79:E88)</f>
        <v>0</v>
      </c>
      <c r="F89" s="214"/>
    </row>
    <row r="90" spans="1:7" ht="15" customHeight="1" x14ac:dyDescent="0.2">
      <c r="A90" s="134"/>
      <c r="B90" s="260"/>
      <c r="C90" s="260"/>
      <c r="D90" s="260"/>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260"/>
      <c r="C97" s="260"/>
      <c r="D97" s="41" t="s">
        <v>191</v>
      </c>
      <c r="E97" s="196">
        <f>SUM(E92:E96)</f>
        <v>0</v>
      </c>
      <c r="F97" s="214"/>
    </row>
    <row r="98" spans="1:7" ht="15" customHeight="1" x14ac:dyDescent="0.2">
      <c r="A98" s="134"/>
      <c r="B98" s="260"/>
      <c r="C98" s="260"/>
      <c r="D98" s="260"/>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260"/>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260"/>
      <c r="C131" s="260"/>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253" t="s">
        <v>167</v>
      </c>
      <c r="C137" s="405" t="s">
        <v>232</v>
      </c>
      <c r="D137" s="405"/>
      <c r="E137" s="225"/>
      <c r="F137" s="225"/>
    </row>
    <row r="138" spans="1:6" x14ac:dyDescent="0.2">
      <c r="A138" s="253" t="s">
        <v>205</v>
      </c>
      <c r="B138" s="176">
        <v>0</v>
      </c>
      <c r="C138" s="409" t="s">
        <v>24</v>
      </c>
      <c r="D138" s="410"/>
      <c r="E138" s="225"/>
      <c r="F138" s="214"/>
    </row>
    <row r="139" spans="1:6" x14ac:dyDescent="0.2">
      <c r="A139" s="253" t="s">
        <v>206</v>
      </c>
      <c r="B139" s="176">
        <v>0</v>
      </c>
      <c r="C139" s="409" t="s">
        <v>24</v>
      </c>
      <c r="D139" s="410"/>
      <c r="E139" s="225"/>
      <c r="F139" s="214"/>
    </row>
    <row r="140" spans="1:6" ht="24.95" customHeight="1" x14ac:dyDescent="0.2">
      <c r="A140" s="251" t="s">
        <v>207</v>
      </c>
      <c r="B140" s="176">
        <v>0</v>
      </c>
      <c r="C140" s="409" t="s">
        <v>24</v>
      </c>
      <c r="D140" s="410"/>
      <c r="E140" s="225"/>
      <c r="F140" s="214"/>
    </row>
    <row r="141" spans="1:6" ht="25.5" x14ac:dyDescent="0.2">
      <c r="A141" s="251" t="s">
        <v>235</v>
      </c>
      <c r="B141" s="176">
        <v>0</v>
      </c>
      <c r="C141" s="409" t="s">
        <v>24</v>
      </c>
      <c r="D141" s="410"/>
      <c r="E141" s="225"/>
      <c r="F141" s="214"/>
    </row>
    <row r="142" spans="1:6" x14ac:dyDescent="0.2">
      <c r="A142" s="251" t="s">
        <v>68</v>
      </c>
      <c r="B142" s="176">
        <v>0</v>
      </c>
      <c r="C142" s="409" t="s">
        <v>68</v>
      </c>
      <c r="D142" s="410"/>
      <c r="E142" s="225"/>
      <c r="F142" s="214"/>
    </row>
    <row r="143" spans="1:6" x14ac:dyDescent="0.2">
      <c r="A143" s="251" t="s">
        <v>254</v>
      </c>
      <c r="B143" s="176">
        <v>0</v>
      </c>
      <c r="C143" s="409" t="s">
        <v>74</v>
      </c>
      <c r="D143" s="410"/>
      <c r="E143" s="225"/>
      <c r="F143" s="214"/>
    </row>
    <row r="144" spans="1:6" x14ac:dyDescent="0.2">
      <c r="A144" s="251" t="s">
        <v>233</v>
      </c>
      <c r="B144" s="176">
        <v>0</v>
      </c>
      <c r="C144" s="409" t="s">
        <v>24</v>
      </c>
      <c r="D144" s="410"/>
      <c r="E144" s="225"/>
      <c r="F144" s="214"/>
    </row>
    <row r="145" spans="1:6" ht="25.5" x14ac:dyDescent="0.2">
      <c r="A145" s="251" t="s">
        <v>181</v>
      </c>
      <c r="B145" s="176">
        <v>0</v>
      </c>
      <c r="C145" s="409" t="s">
        <v>24</v>
      </c>
      <c r="D145" s="410"/>
      <c r="E145" s="225"/>
      <c r="F145" s="214"/>
    </row>
    <row r="146" spans="1:6" ht="13.5" thickBot="1" x14ac:dyDescent="0.25">
      <c r="A146" s="251" t="s">
        <v>256</v>
      </c>
      <c r="B146" s="175">
        <v>0</v>
      </c>
      <c r="C146" s="409" t="s">
        <v>35</v>
      </c>
      <c r="D146" s="410"/>
      <c r="E146" s="225"/>
      <c r="F146" s="214"/>
    </row>
    <row r="147" spans="1:6" x14ac:dyDescent="0.2">
      <c r="A147" s="253"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253" t="s">
        <v>167</v>
      </c>
      <c r="C149" s="405" t="s">
        <v>232</v>
      </c>
      <c r="D149" s="405"/>
      <c r="E149" s="225"/>
      <c r="F149" s="225"/>
    </row>
    <row r="150" spans="1:6" ht="13.5" thickBot="1" x14ac:dyDescent="0.25">
      <c r="A150" s="253" t="s">
        <v>34</v>
      </c>
      <c r="B150" s="242">
        <v>0</v>
      </c>
      <c r="C150" s="407" t="s">
        <v>34</v>
      </c>
      <c r="D150" s="407"/>
      <c r="E150" s="225"/>
      <c r="F150" s="214"/>
    </row>
    <row r="151" spans="1:6" x14ac:dyDescent="0.2">
      <c r="A151" s="253" t="s">
        <v>172</v>
      </c>
      <c r="B151" s="243">
        <f>SUM(B150)</f>
        <v>0</v>
      </c>
      <c r="C151" s="258"/>
      <c r="D151" s="258"/>
      <c r="E151" s="214"/>
      <c r="F151" s="214"/>
    </row>
    <row r="152" spans="1:6" x14ac:dyDescent="0.2">
      <c r="A152" s="134"/>
      <c r="B152" s="153"/>
      <c r="C152" s="258"/>
      <c r="D152" s="258"/>
      <c r="E152" s="134"/>
      <c r="F152" s="214"/>
    </row>
    <row r="153" spans="1:6" ht="25.5" customHeight="1" x14ac:dyDescent="0.2">
      <c r="A153" s="163" t="s">
        <v>208</v>
      </c>
      <c r="B153" s="253" t="s">
        <v>167</v>
      </c>
      <c r="C153" s="405" t="s">
        <v>232</v>
      </c>
      <c r="D153" s="405"/>
      <c r="E153" s="225"/>
      <c r="F153" s="214"/>
    </row>
    <row r="154" spans="1:6" ht="76.5" x14ac:dyDescent="0.2">
      <c r="A154" s="253" t="s">
        <v>146</v>
      </c>
      <c r="B154" s="245" t="s">
        <v>387</v>
      </c>
      <c r="C154" s="409" t="s">
        <v>25</v>
      </c>
      <c r="D154" s="410"/>
      <c r="E154" s="225"/>
      <c r="F154" s="214"/>
    </row>
    <row r="155" spans="1:6" x14ac:dyDescent="0.2">
      <c r="A155" s="253" t="s">
        <v>147</v>
      </c>
      <c r="B155" s="176">
        <v>0</v>
      </c>
      <c r="C155" s="409" t="s">
        <v>25</v>
      </c>
      <c r="D155" s="410"/>
      <c r="E155" s="225"/>
      <c r="F155" s="214"/>
    </row>
    <row r="156" spans="1:6" x14ac:dyDescent="0.2">
      <c r="A156" s="253" t="s">
        <v>148</v>
      </c>
      <c r="B156" s="176">
        <v>0</v>
      </c>
      <c r="C156" s="409" t="s">
        <v>25</v>
      </c>
      <c r="D156" s="410"/>
      <c r="E156" s="225"/>
      <c r="F156" s="214"/>
    </row>
    <row r="157" spans="1:6" x14ac:dyDescent="0.2">
      <c r="A157" s="253" t="s">
        <v>149</v>
      </c>
      <c r="B157" s="176">
        <v>0</v>
      </c>
      <c r="C157" s="409" t="s">
        <v>25</v>
      </c>
      <c r="D157" s="410"/>
      <c r="E157" s="225"/>
      <c r="F157" s="214"/>
    </row>
    <row r="158" spans="1:6" ht="13.5" thickBot="1" x14ac:dyDescent="0.25">
      <c r="A158" s="253" t="s">
        <v>150</v>
      </c>
      <c r="B158" s="175">
        <v>0</v>
      </c>
      <c r="C158" s="409" t="s">
        <v>25</v>
      </c>
      <c r="D158" s="410"/>
      <c r="E158" s="225"/>
      <c r="F158" s="214"/>
    </row>
    <row r="159" spans="1:6" x14ac:dyDescent="0.2">
      <c r="A159" s="253" t="s">
        <v>172</v>
      </c>
      <c r="B159" s="243">
        <f>SUM(B154:B158)</f>
        <v>0</v>
      </c>
      <c r="C159" s="415"/>
      <c r="D159" s="415"/>
      <c r="E159" s="214"/>
      <c r="F159" s="214"/>
    </row>
    <row r="160" spans="1:6" x14ac:dyDescent="0.2">
      <c r="A160" s="134"/>
      <c r="B160" s="153"/>
      <c r="C160" s="259"/>
      <c r="D160" s="259"/>
      <c r="E160" s="134"/>
      <c r="F160" s="214"/>
    </row>
    <row r="161" spans="1:6" ht="25.5" customHeight="1" x14ac:dyDescent="0.2">
      <c r="A161" s="163" t="s">
        <v>236</v>
      </c>
      <c r="B161" s="253" t="s">
        <v>167</v>
      </c>
      <c r="C161" s="405" t="s">
        <v>232</v>
      </c>
      <c r="D161" s="405"/>
      <c r="E161" s="225"/>
      <c r="F161" s="214"/>
    </row>
    <row r="162" spans="1:6" ht="76.5" x14ac:dyDescent="0.2">
      <c r="A162" s="253" t="s">
        <v>146</v>
      </c>
      <c r="B162" s="245" t="s">
        <v>387</v>
      </c>
      <c r="C162" s="409" t="s">
        <v>27</v>
      </c>
      <c r="D162" s="410"/>
      <c r="E162" s="225"/>
      <c r="F162" s="214"/>
    </row>
    <row r="163" spans="1:6" x14ac:dyDescent="0.2">
      <c r="A163" s="253" t="s">
        <v>147</v>
      </c>
      <c r="B163" s="176">
        <v>0</v>
      </c>
      <c r="C163" s="409" t="s">
        <v>27</v>
      </c>
      <c r="D163" s="409"/>
      <c r="E163" s="225"/>
      <c r="F163" s="214"/>
    </row>
    <row r="164" spans="1:6" x14ac:dyDescent="0.2">
      <c r="A164" s="253" t="s">
        <v>148</v>
      </c>
      <c r="B164" s="176">
        <v>0</v>
      </c>
      <c r="C164" s="409" t="s">
        <v>27</v>
      </c>
      <c r="D164" s="409"/>
      <c r="E164" s="225"/>
      <c r="F164" s="214"/>
    </row>
    <row r="165" spans="1:6" x14ac:dyDescent="0.2">
      <c r="A165" s="253" t="s">
        <v>149</v>
      </c>
      <c r="B165" s="176">
        <v>0</v>
      </c>
      <c r="C165" s="409" t="s">
        <v>27</v>
      </c>
      <c r="D165" s="409"/>
      <c r="E165" s="225"/>
      <c r="F165" s="214"/>
    </row>
    <row r="166" spans="1:6" x14ac:dyDescent="0.2">
      <c r="A166" s="253" t="s">
        <v>150</v>
      </c>
      <c r="B166" s="176">
        <v>0</v>
      </c>
      <c r="C166" s="409" t="s">
        <v>27</v>
      </c>
      <c r="D166" s="409"/>
      <c r="E166" s="225"/>
      <c r="F166" s="214"/>
    </row>
    <row r="167" spans="1:6" x14ac:dyDescent="0.2">
      <c r="A167" s="253" t="s">
        <v>151</v>
      </c>
      <c r="B167" s="176">
        <v>0</v>
      </c>
      <c r="C167" s="409" t="s">
        <v>27</v>
      </c>
      <c r="D167" s="409"/>
      <c r="E167" s="225"/>
      <c r="F167" s="214"/>
    </row>
    <row r="168" spans="1:6" x14ac:dyDescent="0.2">
      <c r="A168" s="253" t="s">
        <v>155</v>
      </c>
      <c r="B168" s="176">
        <v>0</v>
      </c>
      <c r="C168" s="409" t="s">
        <v>27</v>
      </c>
      <c r="D168" s="409"/>
      <c r="E168" s="225"/>
      <c r="F168" s="214"/>
    </row>
    <row r="169" spans="1:6" x14ac:dyDescent="0.2">
      <c r="A169" s="253" t="s">
        <v>156</v>
      </c>
      <c r="B169" s="176">
        <v>0</v>
      </c>
      <c r="C169" s="409" t="s">
        <v>27</v>
      </c>
      <c r="D169" s="409"/>
      <c r="E169" s="225"/>
      <c r="F169" s="214"/>
    </row>
    <row r="170" spans="1:6" x14ac:dyDescent="0.2">
      <c r="A170" s="253" t="s">
        <v>157</v>
      </c>
      <c r="B170" s="176">
        <v>0</v>
      </c>
      <c r="C170" s="409" t="s">
        <v>27</v>
      </c>
      <c r="D170" s="409"/>
      <c r="E170" s="225"/>
      <c r="F170" s="214"/>
    </row>
    <row r="171" spans="1:6" ht="13.5" thickBot="1" x14ac:dyDescent="0.25">
      <c r="A171" s="253" t="s">
        <v>158</v>
      </c>
      <c r="B171" s="242">
        <v>0</v>
      </c>
      <c r="C171" s="409" t="s">
        <v>27</v>
      </c>
      <c r="D171" s="409"/>
      <c r="E171" s="225"/>
      <c r="F171" s="214"/>
    </row>
    <row r="172" spans="1:6" x14ac:dyDescent="0.2">
      <c r="A172" s="253" t="s">
        <v>172</v>
      </c>
      <c r="B172" s="243">
        <f>SUM(B162:B171)</f>
        <v>0</v>
      </c>
      <c r="C172" s="415"/>
      <c r="D172" s="415"/>
      <c r="E172" s="214"/>
      <c r="F172" s="214"/>
    </row>
    <row r="173" spans="1:6" x14ac:dyDescent="0.2">
      <c r="A173" s="134"/>
      <c r="B173" s="153"/>
      <c r="C173" s="259"/>
      <c r="D173" s="259"/>
      <c r="E173" s="214"/>
      <c r="F173" s="214"/>
    </row>
    <row r="174" spans="1:6" ht="25.5" customHeight="1" x14ac:dyDescent="0.2">
      <c r="A174" s="244" t="s">
        <v>261</v>
      </c>
      <c r="B174" s="253" t="s">
        <v>167</v>
      </c>
      <c r="C174" s="405" t="s">
        <v>232</v>
      </c>
      <c r="D174" s="405"/>
      <c r="E174" s="225"/>
      <c r="F174" s="214"/>
    </row>
    <row r="175" spans="1:6" ht="76.5" x14ac:dyDescent="0.2">
      <c r="A175" s="253" t="s">
        <v>146</v>
      </c>
      <c r="B175" s="245" t="s">
        <v>262</v>
      </c>
      <c r="C175" s="409" t="s">
        <v>213</v>
      </c>
      <c r="D175" s="410"/>
      <c r="E175" s="225"/>
      <c r="F175" s="214"/>
    </row>
    <row r="176" spans="1:6" x14ac:dyDescent="0.2">
      <c r="A176" s="253" t="s">
        <v>147</v>
      </c>
      <c r="B176" s="176">
        <v>0</v>
      </c>
      <c r="C176" s="409" t="s">
        <v>213</v>
      </c>
      <c r="D176" s="410"/>
      <c r="E176" s="225"/>
      <c r="F176" s="214"/>
    </row>
    <row r="177" spans="1:6" x14ac:dyDescent="0.2">
      <c r="A177" s="253" t="s">
        <v>148</v>
      </c>
      <c r="B177" s="176">
        <v>0</v>
      </c>
      <c r="C177" s="409" t="s">
        <v>213</v>
      </c>
      <c r="D177" s="410"/>
      <c r="E177" s="225"/>
      <c r="F177" s="214"/>
    </row>
    <row r="178" spans="1:6" x14ac:dyDescent="0.2">
      <c r="A178" s="253" t="s">
        <v>149</v>
      </c>
      <c r="B178" s="176">
        <v>0</v>
      </c>
      <c r="C178" s="409" t="s">
        <v>213</v>
      </c>
      <c r="D178" s="410"/>
      <c r="E178" s="225"/>
      <c r="F178" s="214"/>
    </row>
    <row r="179" spans="1:6" x14ac:dyDescent="0.2">
      <c r="A179" s="253" t="s">
        <v>150</v>
      </c>
      <c r="B179" s="176">
        <v>0</v>
      </c>
      <c r="C179" s="409" t="s">
        <v>213</v>
      </c>
      <c r="D179" s="410"/>
      <c r="E179" s="225"/>
      <c r="F179" s="214"/>
    </row>
    <row r="180" spans="1:6" x14ac:dyDescent="0.2">
      <c r="A180" s="253" t="s">
        <v>151</v>
      </c>
      <c r="B180" s="176">
        <v>0</v>
      </c>
      <c r="C180" s="409" t="s">
        <v>213</v>
      </c>
      <c r="D180" s="410"/>
      <c r="E180" s="225"/>
      <c r="F180" s="214"/>
    </row>
    <row r="181" spans="1:6" x14ac:dyDescent="0.2">
      <c r="A181" s="253" t="s">
        <v>155</v>
      </c>
      <c r="B181" s="176">
        <v>0</v>
      </c>
      <c r="C181" s="409" t="s">
        <v>213</v>
      </c>
      <c r="D181" s="410"/>
      <c r="E181" s="225"/>
      <c r="F181" s="214"/>
    </row>
    <row r="182" spans="1:6" x14ac:dyDescent="0.2">
      <c r="A182" s="253" t="s">
        <v>156</v>
      </c>
      <c r="B182" s="176">
        <v>0</v>
      </c>
      <c r="C182" s="409" t="s">
        <v>213</v>
      </c>
      <c r="D182" s="410"/>
      <c r="E182" s="225"/>
      <c r="F182" s="214"/>
    </row>
    <row r="183" spans="1:6" x14ac:dyDescent="0.2">
      <c r="A183" s="253" t="s">
        <v>157</v>
      </c>
      <c r="B183" s="176">
        <v>0</v>
      </c>
      <c r="C183" s="409" t="s">
        <v>213</v>
      </c>
      <c r="D183" s="410"/>
      <c r="E183" s="225"/>
      <c r="F183" s="214"/>
    </row>
    <row r="184" spans="1:6" ht="13.5" thickBot="1" x14ac:dyDescent="0.25">
      <c r="A184" s="253" t="s">
        <v>158</v>
      </c>
      <c r="B184" s="175">
        <v>0</v>
      </c>
      <c r="C184" s="409" t="s">
        <v>213</v>
      </c>
      <c r="D184" s="410"/>
      <c r="E184" s="225"/>
      <c r="F184" s="214"/>
    </row>
    <row r="185" spans="1:6" x14ac:dyDescent="0.2">
      <c r="A185" s="253"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253" t="s">
        <v>167</v>
      </c>
      <c r="C187" s="405" t="s">
        <v>232</v>
      </c>
      <c r="D187" s="405"/>
      <c r="E187" s="225"/>
      <c r="F187" s="214"/>
    </row>
    <row r="188" spans="1:6" x14ac:dyDescent="0.2">
      <c r="A188" s="253" t="s">
        <v>86</v>
      </c>
      <c r="B188" s="176">
        <v>0</v>
      </c>
      <c r="C188" s="409" t="s">
        <v>24</v>
      </c>
      <c r="D188" s="410"/>
      <c r="E188" s="225"/>
      <c r="F188" s="214"/>
    </row>
    <row r="189" spans="1:6" x14ac:dyDescent="0.2">
      <c r="A189" s="253" t="s">
        <v>87</v>
      </c>
      <c r="B189" s="176">
        <v>0</v>
      </c>
      <c r="C189" s="409" t="s">
        <v>24</v>
      </c>
      <c r="D189" s="410"/>
      <c r="E189" s="225"/>
      <c r="F189" s="214"/>
    </row>
    <row r="190" spans="1:6" x14ac:dyDescent="0.2">
      <c r="A190" s="253" t="s">
        <v>88</v>
      </c>
      <c r="B190" s="176">
        <v>0</v>
      </c>
      <c r="C190" s="407" t="s">
        <v>27</v>
      </c>
      <c r="D190" s="407"/>
      <c r="E190" s="225"/>
      <c r="F190" s="214"/>
    </row>
    <row r="191" spans="1:6" x14ac:dyDescent="0.2">
      <c r="A191" s="253" t="s">
        <v>89</v>
      </c>
      <c r="B191" s="176">
        <v>0</v>
      </c>
      <c r="C191" s="409" t="s">
        <v>43</v>
      </c>
      <c r="D191" s="410"/>
      <c r="E191" s="225"/>
      <c r="F191" s="214"/>
    </row>
    <row r="192" spans="1:6" ht="13.5" thickBot="1" x14ac:dyDescent="0.25">
      <c r="A192" s="253" t="s">
        <v>90</v>
      </c>
      <c r="B192" s="175">
        <v>0</v>
      </c>
      <c r="C192" s="409" t="s">
        <v>27</v>
      </c>
      <c r="D192" s="410"/>
      <c r="E192" s="225"/>
      <c r="F192" s="214"/>
    </row>
    <row r="193" spans="1:6" x14ac:dyDescent="0.2">
      <c r="A193" s="253"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253" t="s">
        <v>167</v>
      </c>
      <c r="C195" s="405" t="s">
        <v>232</v>
      </c>
      <c r="D195" s="405"/>
      <c r="E195" s="225"/>
      <c r="F195" s="214"/>
    </row>
    <row r="196" spans="1:6" x14ac:dyDescent="0.2">
      <c r="A196" s="253" t="s">
        <v>86</v>
      </c>
      <c r="B196" s="176">
        <v>0</v>
      </c>
      <c r="C196" s="409" t="s">
        <v>24</v>
      </c>
      <c r="D196" s="410"/>
      <c r="E196" s="225"/>
      <c r="F196" s="214"/>
    </row>
    <row r="197" spans="1:6" x14ac:dyDescent="0.2">
      <c r="A197" s="253" t="s">
        <v>87</v>
      </c>
      <c r="B197" s="176">
        <v>0</v>
      </c>
      <c r="C197" s="409" t="s">
        <v>24</v>
      </c>
      <c r="D197" s="410"/>
      <c r="E197" s="225"/>
      <c r="F197" s="214"/>
    </row>
    <row r="198" spans="1:6" x14ac:dyDescent="0.2">
      <c r="A198" s="253" t="s">
        <v>88</v>
      </c>
      <c r="B198" s="176">
        <v>0</v>
      </c>
      <c r="C198" s="407" t="s">
        <v>27</v>
      </c>
      <c r="D198" s="407"/>
      <c r="E198" s="225"/>
      <c r="F198" s="214"/>
    </row>
    <row r="199" spans="1:6" x14ac:dyDescent="0.2">
      <c r="A199" s="253" t="s">
        <v>89</v>
      </c>
      <c r="B199" s="176">
        <v>0</v>
      </c>
      <c r="C199" s="409" t="s">
        <v>43</v>
      </c>
      <c r="D199" s="410"/>
      <c r="E199" s="225"/>
      <c r="F199" s="214"/>
    </row>
    <row r="200" spans="1:6" ht="13.5" thickBot="1" x14ac:dyDescent="0.25">
      <c r="A200" s="253" t="s">
        <v>90</v>
      </c>
      <c r="B200" s="175">
        <v>0</v>
      </c>
      <c r="C200" s="409" t="s">
        <v>27</v>
      </c>
      <c r="D200" s="410"/>
      <c r="E200" s="225"/>
      <c r="F200" s="214"/>
    </row>
    <row r="201" spans="1:6" x14ac:dyDescent="0.2">
      <c r="A201" s="253" t="s">
        <v>172</v>
      </c>
      <c r="B201" s="243">
        <f>SUM(B196:B200)</f>
        <v>0</v>
      </c>
      <c r="C201" s="415"/>
      <c r="D201" s="415"/>
      <c r="E201" s="214"/>
      <c r="F201" s="214"/>
    </row>
    <row r="202" spans="1:6" x14ac:dyDescent="0.2">
      <c r="A202" s="134"/>
      <c r="B202" s="153"/>
      <c r="C202" s="259"/>
      <c r="D202" s="259"/>
      <c r="E202" s="214"/>
      <c r="F202" s="214"/>
    </row>
    <row r="203" spans="1:6" ht="25.5" customHeight="1" x14ac:dyDescent="0.2">
      <c r="A203" s="163" t="s">
        <v>177</v>
      </c>
      <c r="B203" s="253" t="s">
        <v>167</v>
      </c>
      <c r="C203" s="405" t="s">
        <v>232</v>
      </c>
      <c r="D203" s="405"/>
      <c r="E203" s="225"/>
      <c r="F203" s="214"/>
    </row>
    <row r="204" spans="1:6" x14ac:dyDescent="0.2">
      <c r="A204" s="253" t="s">
        <v>86</v>
      </c>
      <c r="B204" s="176">
        <v>0</v>
      </c>
      <c r="C204" s="409" t="s">
        <v>38</v>
      </c>
      <c r="D204" s="410"/>
      <c r="E204" s="225"/>
      <c r="F204" s="214"/>
    </row>
    <row r="205" spans="1:6" x14ac:dyDescent="0.2">
      <c r="A205" s="253" t="s">
        <v>87</v>
      </c>
      <c r="B205" s="176">
        <v>0</v>
      </c>
      <c r="C205" s="409" t="s">
        <v>38</v>
      </c>
      <c r="D205" s="410"/>
      <c r="E205" s="225"/>
      <c r="F205" s="214"/>
    </row>
    <row r="206" spans="1:6" x14ac:dyDescent="0.2">
      <c r="A206" s="253" t="s">
        <v>88</v>
      </c>
      <c r="B206" s="176">
        <v>0</v>
      </c>
      <c r="C206" s="407" t="s">
        <v>38</v>
      </c>
      <c r="D206" s="407"/>
      <c r="E206" s="225"/>
      <c r="F206" s="214"/>
    </row>
    <row r="207" spans="1:6" ht="25.5" x14ac:dyDescent="0.2">
      <c r="A207" s="251" t="s">
        <v>260</v>
      </c>
      <c r="B207" s="176">
        <v>0</v>
      </c>
      <c r="C207" s="409" t="s">
        <v>43</v>
      </c>
      <c r="D207" s="410"/>
      <c r="E207" s="225"/>
      <c r="F207" s="214"/>
    </row>
    <row r="208" spans="1:6" ht="13.5" thickBot="1" x14ac:dyDescent="0.25">
      <c r="A208" s="253" t="s">
        <v>90</v>
      </c>
      <c r="B208" s="175">
        <v>0</v>
      </c>
      <c r="C208" s="409" t="s">
        <v>27</v>
      </c>
      <c r="D208" s="410"/>
      <c r="E208" s="225"/>
      <c r="F208" s="214"/>
    </row>
    <row r="209" spans="1:367" x14ac:dyDescent="0.2">
      <c r="A209" s="253"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258"/>
      <c r="D210" s="2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253"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253"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253"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253"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258"/>
      <c r="D215" s="2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253" t="s">
        <v>110</v>
      </c>
      <c r="C216" s="251"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251" t="s">
        <v>251</v>
      </c>
      <c r="B217" s="176"/>
      <c r="C217" s="176">
        <v>0</v>
      </c>
      <c r="D217" s="255"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251"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251" t="s">
        <v>242</v>
      </c>
      <c r="B219" s="176"/>
      <c r="C219" s="176">
        <v>0</v>
      </c>
      <c r="D219" s="255"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251" t="s">
        <v>245</v>
      </c>
      <c r="B220" s="176"/>
      <c r="C220" s="176">
        <v>0</v>
      </c>
      <c r="D220" s="255" t="s">
        <v>73</v>
      </c>
      <c r="E220" s="225"/>
      <c r="F220" s="214"/>
    </row>
    <row r="221" spans="1:367" x14ac:dyDescent="0.2">
      <c r="A221" s="251" t="s">
        <v>246</v>
      </c>
      <c r="B221" s="176"/>
      <c r="C221" s="176">
        <v>0</v>
      </c>
      <c r="D221" s="255" t="s">
        <v>73</v>
      </c>
      <c r="E221" s="225"/>
      <c r="F221" s="214"/>
    </row>
    <row r="222" spans="1:367" x14ac:dyDescent="0.2">
      <c r="A222" s="251" t="s">
        <v>92</v>
      </c>
      <c r="B222" s="176"/>
      <c r="C222" s="176">
        <v>0</v>
      </c>
      <c r="D222" s="255" t="s">
        <v>78</v>
      </c>
      <c r="E222" s="225"/>
      <c r="F222" s="214"/>
    </row>
    <row r="223" spans="1:367" x14ac:dyDescent="0.2">
      <c r="A223" s="251" t="s">
        <v>36</v>
      </c>
      <c r="B223" s="176"/>
      <c r="C223" s="176">
        <v>0</v>
      </c>
      <c r="D223" s="255" t="s">
        <v>36</v>
      </c>
      <c r="E223" s="225"/>
      <c r="F223" s="214"/>
    </row>
    <row r="224" spans="1:367" ht="25.5" x14ac:dyDescent="0.2">
      <c r="A224" s="251" t="s">
        <v>238</v>
      </c>
      <c r="B224" s="176"/>
      <c r="C224" s="176">
        <v>0</v>
      </c>
      <c r="D224" s="255" t="s">
        <v>48</v>
      </c>
      <c r="E224" s="225"/>
      <c r="F224" s="214"/>
    </row>
    <row r="225" spans="1:6" x14ac:dyDescent="0.2">
      <c r="A225" s="251" t="s">
        <v>29</v>
      </c>
      <c r="B225" s="176"/>
      <c r="C225" s="176">
        <v>0</v>
      </c>
      <c r="D225" s="255" t="s">
        <v>29</v>
      </c>
      <c r="E225" s="225"/>
      <c r="F225" s="214"/>
    </row>
    <row r="226" spans="1:6" ht="25.5" x14ac:dyDescent="0.2">
      <c r="A226" s="251" t="s">
        <v>257</v>
      </c>
      <c r="B226" s="176"/>
      <c r="C226" s="176">
        <v>0</v>
      </c>
      <c r="D226" s="241" t="s">
        <v>258</v>
      </c>
      <c r="E226" s="225"/>
      <c r="F226" s="214"/>
    </row>
    <row r="227" spans="1:6" x14ac:dyDescent="0.2">
      <c r="A227" s="251" t="s">
        <v>250</v>
      </c>
      <c r="B227" s="176"/>
      <c r="C227" s="176">
        <v>0</v>
      </c>
      <c r="D227" s="255" t="s">
        <v>41</v>
      </c>
      <c r="E227" s="225"/>
      <c r="F227" s="214"/>
    </row>
    <row r="228" spans="1:6" ht="25.5" x14ac:dyDescent="0.2">
      <c r="A228" s="251" t="s">
        <v>241</v>
      </c>
      <c r="B228" s="176"/>
      <c r="C228" s="176">
        <v>0</v>
      </c>
      <c r="D228" s="255" t="s">
        <v>76</v>
      </c>
      <c r="E228" s="225"/>
      <c r="F228" s="214"/>
    </row>
    <row r="229" spans="1:6" ht="25.5" x14ac:dyDescent="0.2">
      <c r="A229" s="251" t="s">
        <v>239</v>
      </c>
      <c r="B229" s="176"/>
      <c r="C229" s="176">
        <v>0</v>
      </c>
      <c r="D229" s="251" t="s">
        <v>70</v>
      </c>
      <c r="E229" s="225"/>
      <c r="F229" s="214"/>
    </row>
    <row r="230" spans="1:6" ht="25.5" x14ac:dyDescent="0.2">
      <c r="A230" s="251" t="s">
        <v>240</v>
      </c>
      <c r="B230" s="176"/>
      <c r="C230" s="176">
        <v>0</v>
      </c>
      <c r="D230" s="251" t="s">
        <v>37</v>
      </c>
      <c r="E230" s="225"/>
      <c r="F230" s="214"/>
    </row>
    <row r="231" spans="1:6" x14ac:dyDescent="0.2">
      <c r="A231" s="251" t="s">
        <v>244</v>
      </c>
      <c r="B231" s="176"/>
      <c r="C231" s="176">
        <v>0</v>
      </c>
      <c r="D231" s="255" t="s">
        <v>48</v>
      </c>
      <c r="E231" s="225"/>
      <c r="F231" s="214"/>
    </row>
    <row r="232" spans="1:6" x14ac:dyDescent="0.2">
      <c r="A232" s="251" t="s">
        <v>259</v>
      </c>
      <c r="B232" s="176"/>
      <c r="C232" s="176">
        <v>0</v>
      </c>
      <c r="D232" s="241" t="s">
        <v>45</v>
      </c>
      <c r="E232" s="225"/>
      <c r="F232" s="214"/>
    </row>
    <row r="233" spans="1:6" x14ac:dyDescent="0.2">
      <c r="A233" s="251" t="s">
        <v>30</v>
      </c>
      <c r="B233" s="176"/>
      <c r="C233" s="176">
        <v>0</v>
      </c>
      <c r="D233" s="255" t="s">
        <v>30</v>
      </c>
      <c r="E233" s="225"/>
      <c r="F233" s="214"/>
    </row>
    <row r="234" spans="1:6" x14ac:dyDescent="0.2">
      <c r="A234" s="251" t="s">
        <v>93</v>
      </c>
      <c r="B234" s="176"/>
      <c r="C234" s="176">
        <v>0</v>
      </c>
      <c r="D234" s="255" t="s">
        <v>33</v>
      </c>
      <c r="E234" s="225"/>
      <c r="F234" s="214"/>
    </row>
    <row r="235" spans="1:6" ht="25.5" x14ac:dyDescent="0.2">
      <c r="A235" s="251" t="s">
        <v>247</v>
      </c>
      <c r="B235" s="176"/>
      <c r="C235" s="176">
        <v>0</v>
      </c>
      <c r="D235" s="255" t="s">
        <v>78</v>
      </c>
      <c r="E235" s="225"/>
      <c r="F235" s="214"/>
    </row>
    <row r="236" spans="1:6" x14ac:dyDescent="0.2">
      <c r="A236" s="251" t="s">
        <v>32</v>
      </c>
      <c r="B236" s="176"/>
      <c r="C236" s="176">
        <v>0</v>
      </c>
      <c r="D236" s="255" t="s">
        <v>32</v>
      </c>
      <c r="E236" s="225"/>
      <c r="F236" s="214"/>
    </row>
    <row r="237" spans="1:6" x14ac:dyDescent="0.2">
      <c r="A237" s="251" t="s">
        <v>255</v>
      </c>
      <c r="B237" s="176"/>
      <c r="C237" s="176">
        <v>0</v>
      </c>
      <c r="D237" s="241" t="s">
        <v>171</v>
      </c>
      <c r="E237" s="225"/>
      <c r="F237" s="214"/>
    </row>
    <row r="238" spans="1:6" ht="25.5" x14ac:dyDescent="0.2">
      <c r="A238" s="251" t="s">
        <v>170</v>
      </c>
      <c r="B238" s="176"/>
      <c r="C238" s="176">
        <v>0</v>
      </c>
      <c r="D238" s="255" t="s">
        <v>170</v>
      </c>
      <c r="E238" s="225"/>
      <c r="F238" s="214"/>
    </row>
    <row r="239" spans="1:6" x14ac:dyDescent="0.2">
      <c r="A239" s="251" t="s">
        <v>55</v>
      </c>
      <c r="B239" s="176"/>
      <c r="C239" s="176">
        <v>0</v>
      </c>
      <c r="D239" s="251" t="s">
        <v>55</v>
      </c>
      <c r="E239" s="225"/>
      <c r="F239" s="214"/>
    </row>
    <row r="240" spans="1:6" ht="25.5" x14ac:dyDescent="0.2">
      <c r="A240" s="251" t="s">
        <v>248</v>
      </c>
      <c r="B240" s="176"/>
      <c r="C240" s="176">
        <v>0</v>
      </c>
      <c r="D240" s="251" t="s">
        <v>31</v>
      </c>
      <c r="E240" s="225"/>
      <c r="F240" s="214"/>
    </row>
    <row r="241" spans="1:6" x14ac:dyDescent="0.2">
      <c r="A241" s="251" t="s">
        <v>252</v>
      </c>
      <c r="B241" s="176"/>
      <c r="C241" s="176">
        <v>0</v>
      </c>
      <c r="D241" s="255" t="s">
        <v>41</v>
      </c>
      <c r="E241" s="225"/>
      <c r="F241" s="214"/>
    </row>
    <row r="242" spans="1:6" x14ac:dyDescent="0.2">
      <c r="A242" s="347" t="s">
        <v>253</v>
      </c>
      <c r="B242" s="176"/>
      <c r="C242" s="176">
        <v>0</v>
      </c>
      <c r="D242" s="346" t="s">
        <v>28</v>
      </c>
      <c r="E242" s="225"/>
      <c r="F242" s="214"/>
    </row>
    <row r="243" spans="1:6" x14ac:dyDescent="0.2">
      <c r="A243" s="347" t="s">
        <v>249</v>
      </c>
      <c r="B243" s="176"/>
      <c r="C243" s="176">
        <v>0</v>
      </c>
      <c r="D243" s="346" t="s">
        <v>28</v>
      </c>
      <c r="E243" s="225"/>
      <c r="F243" s="214"/>
    </row>
    <row r="244" spans="1:6" x14ac:dyDescent="0.2">
      <c r="A244" s="347" t="s">
        <v>337</v>
      </c>
      <c r="B244" s="176"/>
      <c r="C244" s="176">
        <v>0</v>
      </c>
      <c r="D244" s="346" t="s">
        <v>28</v>
      </c>
      <c r="E244" s="225"/>
      <c r="F244" s="214"/>
    </row>
    <row r="245" spans="1:6" x14ac:dyDescent="0.2">
      <c r="A245" s="251" t="s">
        <v>338</v>
      </c>
      <c r="B245" s="176"/>
      <c r="C245" s="176">
        <v>0</v>
      </c>
      <c r="D245" s="255" t="s">
        <v>28</v>
      </c>
      <c r="E245" s="225"/>
      <c r="F245" s="214"/>
    </row>
    <row r="246" spans="1:6" x14ac:dyDescent="0.2">
      <c r="A246" s="251" t="s">
        <v>339</v>
      </c>
      <c r="B246" s="176"/>
      <c r="C246" s="176">
        <v>0</v>
      </c>
      <c r="D246" s="255" t="s">
        <v>28</v>
      </c>
      <c r="E246" s="225"/>
      <c r="F246" s="214"/>
    </row>
    <row r="247" spans="1:6" x14ac:dyDescent="0.2">
      <c r="A247" s="347" t="s">
        <v>340</v>
      </c>
      <c r="B247" s="176"/>
      <c r="C247" s="176">
        <v>0</v>
      </c>
      <c r="D247" s="346" t="s">
        <v>28</v>
      </c>
      <c r="E247" s="225"/>
      <c r="F247" s="214"/>
    </row>
    <row r="248" spans="1:6" x14ac:dyDescent="0.2">
      <c r="A248" s="251" t="s">
        <v>341</v>
      </c>
      <c r="B248" s="176"/>
      <c r="C248" s="176">
        <v>0</v>
      </c>
      <c r="D248" s="255" t="s">
        <v>28</v>
      </c>
      <c r="E248" s="225"/>
      <c r="F248" s="214"/>
    </row>
    <row r="249" spans="1:6" x14ac:dyDescent="0.2">
      <c r="A249" s="251" t="s">
        <v>234</v>
      </c>
      <c r="B249" s="176"/>
      <c r="C249" s="176">
        <v>0</v>
      </c>
      <c r="D249" s="255" t="s">
        <v>77</v>
      </c>
      <c r="E249" s="225"/>
      <c r="F249" s="214"/>
    </row>
    <row r="250" spans="1:6" ht="13.5" thickBot="1" x14ac:dyDescent="0.25">
      <c r="A250" s="251" t="s">
        <v>42</v>
      </c>
      <c r="B250" s="176"/>
      <c r="C250" s="242">
        <v>0</v>
      </c>
      <c r="D250" s="251" t="s">
        <v>42</v>
      </c>
      <c r="E250" s="225"/>
      <c r="F250" s="214"/>
    </row>
    <row r="251" spans="1:6" x14ac:dyDescent="0.2">
      <c r="A251" s="214"/>
      <c r="B251" s="55" t="s">
        <v>172</v>
      </c>
      <c r="C251" s="54">
        <f>SUM(C217:C250)</f>
        <v>0</v>
      </c>
      <c r="D251" s="416"/>
      <c r="E251" s="416"/>
      <c r="F251" s="214"/>
    </row>
    <row r="252" spans="1:6" x14ac:dyDescent="0.2">
      <c r="A252" s="214"/>
      <c r="B252" s="217"/>
      <c r="C252" s="222"/>
      <c r="D252" s="258"/>
      <c r="E252" s="214"/>
      <c r="F252" s="214"/>
    </row>
    <row r="253" spans="1:6" ht="13.5" thickBot="1" x14ac:dyDescent="0.25">
      <c r="A253" s="214"/>
      <c r="B253" s="54" t="s">
        <v>95</v>
      </c>
      <c r="C253" s="56">
        <f>SUM(C251,B214,B209,B201,B193,B147,B159,B185,B151,B172,)</f>
        <v>0</v>
      </c>
      <c r="D253" s="2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258"/>
      <c r="E255" s="220"/>
      <c r="F255" s="214"/>
    </row>
    <row r="256" spans="1:6" ht="13.5" thickBot="1" x14ac:dyDescent="0.25">
      <c r="A256" s="214"/>
      <c r="B256" s="54" t="s">
        <v>184</v>
      </c>
      <c r="C256" s="58">
        <f>SUM(C253:C254)</f>
        <v>0</v>
      </c>
      <c r="D256" s="2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257" t="s">
        <v>17</v>
      </c>
      <c r="B266" s="198">
        <f>E42</f>
        <v>0</v>
      </c>
      <c r="C266" s="214"/>
      <c r="D266" s="214"/>
      <c r="E266" s="214"/>
      <c r="F266" s="214"/>
    </row>
    <row r="267" spans="1:6" x14ac:dyDescent="0.2">
      <c r="A267" s="257" t="s">
        <v>197</v>
      </c>
      <c r="B267" s="198">
        <f>E50</f>
        <v>0</v>
      </c>
      <c r="C267" s="214"/>
      <c r="D267" s="214"/>
      <c r="E267" s="214"/>
      <c r="F267" s="214"/>
    </row>
    <row r="268" spans="1:6" x14ac:dyDescent="0.2">
      <c r="A268" s="257" t="s">
        <v>67</v>
      </c>
      <c r="B268" s="198">
        <f>E68</f>
        <v>0</v>
      </c>
      <c r="C268" s="214"/>
      <c r="D268" s="214"/>
      <c r="E268" s="214"/>
      <c r="F268" s="214"/>
    </row>
    <row r="269" spans="1:6" x14ac:dyDescent="0.2">
      <c r="A269" s="257" t="s">
        <v>139</v>
      </c>
      <c r="B269" s="198">
        <f>E76</f>
        <v>0</v>
      </c>
      <c r="C269" s="214"/>
      <c r="D269" s="214"/>
      <c r="E269" s="214"/>
      <c r="F269" s="214"/>
    </row>
    <row r="270" spans="1:6" x14ac:dyDescent="0.2">
      <c r="A270" s="257" t="s">
        <v>18</v>
      </c>
      <c r="B270" s="198">
        <f>E89</f>
        <v>0</v>
      </c>
      <c r="C270" s="214"/>
      <c r="D270" s="214"/>
      <c r="E270" s="214"/>
      <c r="F270" s="214"/>
    </row>
    <row r="271" spans="1:6" x14ac:dyDescent="0.2">
      <c r="A271" s="257" t="s">
        <v>47</v>
      </c>
      <c r="B271" s="198">
        <f>E97</f>
        <v>0</v>
      </c>
      <c r="C271" s="214"/>
      <c r="D271" s="214"/>
      <c r="E271" s="214"/>
      <c r="F271" s="214"/>
    </row>
    <row r="272" spans="1:6" x14ac:dyDescent="0.2">
      <c r="A272" s="257" t="s">
        <v>154</v>
      </c>
      <c r="B272" s="198">
        <f>E110</f>
        <v>0</v>
      </c>
      <c r="C272" s="214"/>
      <c r="D272" s="214"/>
      <c r="E272" s="214"/>
      <c r="F272" s="214"/>
    </row>
    <row r="273" spans="1:6" x14ac:dyDescent="0.2">
      <c r="A273" s="257" t="s">
        <v>15</v>
      </c>
      <c r="B273" s="198">
        <f>E123</f>
        <v>0</v>
      </c>
      <c r="C273" s="214"/>
      <c r="D273" s="214"/>
      <c r="E273" s="214"/>
      <c r="F273" s="214"/>
    </row>
    <row r="274" spans="1:6" x14ac:dyDescent="0.2">
      <c r="A274" s="257" t="s">
        <v>198</v>
      </c>
      <c r="B274" s="198">
        <f>E131</f>
        <v>0</v>
      </c>
      <c r="C274" s="214"/>
      <c r="D274" s="214"/>
      <c r="E274" s="214"/>
      <c r="F274" s="214"/>
    </row>
    <row r="275" spans="1:6" ht="13.5" thickBot="1" x14ac:dyDescent="0.25">
      <c r="A275" s="257"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257"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1FXxZPdiugispjDFa7EStyEin4rKbYwBM1bOwhwwxWKwtaQZOiWIqygHw9LkfIMPPsQYyKyZCjn/ZWGubou6SA==" saltValue="F2740aBd6Ve3O3Mnkc51eQ==" spinCount="100000" sheet="1" objects="1" scenarios="1" selectLockedCells="1"/>
  <mergeCells count="137">
    <mergeCell ref="B31:D31"/>
    <mergeCell ref="B32:D32"/>
    <mergeCell ref="B38:D38"/>
    <mergeCell ref="B39:D39"/>
    <mergeCell ref="B40:D40"/>
    <mergeCell ref="B41:D41"/>
    <mergeCell ref="B52:D52"/>
    <mergeCell ref="B53:D53"/>
    <mergeCell ref="B54:D54"/>
    <mergeCell ref="B55:D55"/>
    <mergeCell ref="B56:D56"/>
    <mergeCell ref="B57:D57"/>
    <mergeCell ref="B44:D44"/>
    <mergeCell ref="B45:D45"/>
    <mergeCell ref="B46:D46"/>
    <mergeCell ref="B47:D47"/>
    <mergeCell ref="B48:D48"/>
    <mergeCell ref="B49:D49"/>
    <mergeCell ref="B64:D64"/>
    <mergeCell ref="B65:D65"/>
    <mergeCell ref="B66:D66"/>
    <mergeCell ref="B67:D67"/>
    <mergeCell ref="B70:D70"/>
    <mergeCell ref="B71:D71"/>
    <mergeCell ref="B58:D58"/>
    <mergeCell ref="B59:D59"/>
    <mergeCell ref="B60:D60"/>
    <mergeCell ref="B61:D61"/>
    <mergeCell ref="B62:D62"/>
    <mergeCell ref="B63:D63"/>
    <mergeCell ref="B80:D80"/>
    <mergeCell ref="B86:D86"/>
    <mergeCell ref="B87:D87"/>
    <mergeCell ref="B88:D88"/>
    <mergeCell ref="B91:D91"/>
    <mergeCell ref="B92:D92"/>
    <mergeCell ref="B72:D72"/>
    <mergeCell ref="B73:D73"/>
    <mergeCell ref="B74:D74"/>
    <mergeCell ref="B75:D75"/>
    <mergeCell ref="B78:D78"/>
    <mergeCell ref="B79:D79"/>
    <mergeCell ref="B101:D101"/>
    <mergeCell ref="B108:D108"/>
    <mergeCell ref="B109:D109"/>
    <mergeCell ref="B112:D112"/>
    <mergeCell ref="B113:D113"/>
    <mergeCell ref="B114:D114"/>
    <mergeCell ref="B93:D93"/>
    <mergeCell ref="B94:D94"/>
    <mergeCell ref="B95:D95"/>
    <mergeCell ref="B96:D96"/>
    <mergeCell ref="B99:D99"/>
    <mergeCell ref="B100:D100"/>
    <mergeCell ref="B129:D129"/>
    <mergeCell ref="B130:D130"/>
    <mergeCell ref="B136:D136"/>
    <mergeCell ref="C137:D137"/>
    <mergeCell ref="C138:D138"/>
    <mergeCell ref="C139:D139"/>
    <mergeCell ref="B121:D121"/>
    <mergeCell ref="B122:D122"/>
    <mergeCell ref="B125:D125"/>
    <mergeCell ref="B126:D126"/>
    <mergeCell ref="B127:D127"/>
    <mergeCell ref="B128:D128"/>
    <mergeCell ref="C146:D146"/>
    <mergeCell ref="C147:D147"/>
    <mergeCell ref="B148:D148"/>
    <mergeCell ref="C149:D149"/>
    <mergeCell ref="C150:D150"/>
    <mergeCell ref="C153:D153"/>
    <mergeCell ref="C140:D140"/>
    <mergeCell ref="C141:D141"/>
    <mergeCell ref="C142:D142"/>
    <mergeCell ref="C143:D143"/>
    <mergeCell ref="C144:D144"/>
    <mergeCell ref="C145:D145"/>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99:D199"/>
    <mergeCell ref="C200:D200"/>
    <mergeCell ref="C201:D201"/>
    <mergeCell ref="C203:D203"/>
    <mergeCell ref="C204:D204"/>
    <mergeCell ref="C205:D205"/>
    <mergeCell ref="C192:D192"/>
    <mergeCell ref="C193:D193"/>
    <mergeCell ref="C195:D195"/>
    <mergeCell ref="C196:D196"/>
    <mergeCell ref="C197:D197"/>
    <mergeCell ref="C198:D198"/>
    <mergeCell ref="C213:D213"/>
    <mergeCell ref="C214:D214"/>
    <mergeCell ref="D251:E251"/>
    <mergeCell ref="A263:B263"/>
    <mergeCell ref="A278:B278"/>
    <mergeCell ref="C206:D206"/>
    <mergeCell ref="C207:D207"/>
    <mergeCell ref="C208:D208"/>
    <mergeCell ref="C209:D209"/>
    <mergeCell ref="C211:D211"/>
    <mergeCell ref="C212:D212"/>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3" fitToHeight="6" orientation="portrait" r:id="rId1"/>
  <rowBreaks count="5" manualBreakCount="5">
    <brk id="76" max="5" man="1"/>
    <brk id="134" max="5" man="1"/>
    <brk id="160" max="5" man="1"/>
    <brk id="215" max="5" man="1"/>
    <brk id="261" max="5"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263"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2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2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260"/>
      <c r="C42" s="260"/>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260"/>
      <c r="C50" s="260"/>
      <c r="D50" s="41" t="s">
        <v>137</v>
      </c>
      <c r="E50" s="196">
        <f>SUM(E45:E49)</f>
        <v>0</v>
      </c>
      <c r="F50" s="214"/>
    </row>
    <row r="51" spans="1:7" x14ac:dyDescent="0.2">
      <c r="A51" s="134"/>
      <c r="B51" s="260"/>
      <c r="C51" s="260"/>
      <c r="D51" s="260"/>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260"/>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260"/>
      <c r="C76" s="260"/>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260"/>
      <c r="C89" s="260"/>
      <c r="D89" s="41" t="s">
        <v>191</v>
      </c>
      <c r="E89" s="196">
        <f>SUM(E79:E88)</f>
        <v>0</v>
      </c>
      <c r="F89" s="214"/>
    </row>
    <row r="90" spans="1:7" ht="15" customHeight="1" x14ac:dyDescent="0.2">
      <c r="A90" s="134"/>
      <c r="B90" s="260"/>
      <c r="C90" s="260"/>
      <c r="D90" s="260"/>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260"/>
      <c r="C97" s="260"/>
      <c r="D97" s="41" t="s">
        <v>191</v>
      </c>
      <c r="E97" s="196">
        <f>SUM(E92:E96)</f>
        <v>0</v>
      </c>
      <c r="F97" s="214"/>
    </row>
    <row r="98" spans="1:7" ht="15" customHeight="1" x14ac:dyDescent="0.2">
      <c r="A98" s="134"/>
      <c r="B98" s="260"/>
      <c r="C98" s="260"/>
      <c r="D98" s="260"/>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260"/>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260"/>
      <c r="C131" s="260"/>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253" t="s">
        <v>167</v>
      </c>
      <c r="C137" s="405" t="s">
        <v>232</v>
      </c>
      <c r="D137" s="405"/>
      <c r="E137" s="225"/>
      <c r="F137" s="225"/>
    </row>
    <row r="138" spans="1:6" x14ac:dyDescent="0.2">
      <c r="A138" s="253" t="s">
        <v>205</v>
      </c>
      <c r="B138" s="176">
        <v>0</v>
      </c>
      <c r="C138" s="409" t="s">
        <v>24</v>
      </c>
      <c r="D138" s="410"/>
      <c r="E138" s="225"/>
      <c r="F138" s="214"/>
    </row>
    <row r="139" spans="1:6" x14ac:dyDescent="0.2">
      <c r="A139" s="253" t="s">
        <v>206</v>
      </c>
      <c r="B139" s="176">
        <v>0</v>
      </c>
      <c r="C139" s="409" t="s">
        <v>24</v>
      </c>
      <c r="D139" s="410"/>
      <c r="E139" s="225"/>
      <c r="F139" s="214"/>
    </row>
    <row r="140" spans="1:6" ht="24.95" customHeight="1" x14ac:dyDescent="0.2">
      <c r="A140" s="251" t="s">
        <v>207</v>
      </c>
      <c r="B140" s="176">
        <v>0</v>
      </c>
      <c r="C140" s="409" t="s">
        <v>24</v>
      </c>
      <c r="D140" s="410"/>
      <c r="E140" s="225"/>
      <c r="F140" s="214"/>
    </row>
    <row r="141" spans="1:6" ht="25.5" x14ac:dyDescent="0.2">
      <c r="A141" s="251" t="s">
        <v>235</v>
      </c>
      <c r="B141" s="176">
        <v>0</v>
      </c>
      <c r="C141" s="409" t="s">
        <v>24</v>
      </c>
      <c r="D141" s="410"/>
      <c r="E141" s="225"/>
      <c r="F141" s="214"/>
    </row>
    <row r="142" spans="1:6" x14ac:dyDescent="0.2">
      <c r="A142" s="251" t="s">
        <v>68</v>
      </c>
      <c r="B142" s="176">
        <v>0</v>
      </c>
      <c r="C142" s="409" t="s">
        <v>68</v>
      </c>
      <c r="D142" s="410"/>
      <c r="E142" s="225"/>
      <c r="F142" s="214"/>
    </row>
    <row r="143" spans="1:6" x14ac:dyDescent="0.2">
      <c r="A143" s="251" t="s">
        <v>254</v>
      </c>
      <c r="B143" s="176">
        <v>0</v>
      </c>
      <c r="C143" s="409" t="s">
        <v>74</v>
      </c>
      <c r="D143" s="410"/>
      <c r="E143" s="225"/>
      <c r="F143" s="214"/>
    </row>
    <row r="144" spans="1:6" x14ac:dyDescent="0.2">
      <c r="A144" s="251" t="s">
        <v>233</v>
      </c>
      <c r="B144" s="176">
        <v>0</v>
      </c>
      <c r="C144" s="409" t="s">
        <v>24</v>
      </c>
      <c r="D144" s="410"/>
      <c r="E144" s="225"/>
      <c r="F144" s="214"/>
    </row>
    <row r="145" spans="1:6" ht="25.5" x14ac:dyDescent="0.2">
      <c r="A145" s="251" t="s">
        <v>181</v>
      </c>
      <c r="B145" s="176">
        <v>0</v>
      </c>
      <c r="C145" s="409" t="s">
        <v>24</v>
      </c>
      <c r="D145" s="410"/>
      <c r="E145" s="225"/>
      <c r="F145" s="214"/>
    </row>
    <row r="146" spans="1:6" ht="13.5" thickBot="1" x14ac:dyDescent="0.25">
      <c r="A146" s="251" t="s">
        <v>256</v>
      </c>
      <c r="B146" s="175">
        <v>0</v>
      </c>
      <c r="C146" s="409" t="s">
        <v>35</v>
      </c>
      <c r="D146" s="410"/>
      <c r="E146" s="225"/>
      <c r="F146" s="214"/>
    </row>
    <row r="147" spans="1:6" x14ac:dyDescent="0.2">
      <c r="A147" s="253"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253" t="s">
        <v>167</v>
      </c>
      <c r="C149" s="405" t="s">
        <v>232</v>
      </c>
      <c r="D149" s="405"/>
      <c r="E149" s="225"/>
      <c r="F149" s="225"/>
    </row>
    <row r="150" spans="1:6" ht="13.5" thickBot="1" x14ac:dyDescent="0.25">
      <c r="A150" s="253" t="s">
        <v>34</v>
      </c>
      <c r="B150" s="242">
        <v>0</v>
      </c>
      <c r="C150" s="407" t="s">
        <v>34</v>
      </c>
      <c r="D150" s="407"/>
      <c r="E150" s="225"/>
      <c r="F150" s="214"/>
    </row>
    <row r="151" spans="1:6" x14ac:dyDescent="0.2">
      <c r="A151" s="253" t="s">
        <v>172</v>
      </c>
      <c r="B151" s="243">
        <f>SUM(B150)</f>
        <v>0</v>
      </c>
      <c r="C151" s="258"/>
      <c r="D151" s="258"/>
      <c r="E151" s="214"/>
      <c r="F151" s="214"/>
    </row>
    <row r="152" spans="1:6" x14ac:dyDescent="0.2">
      <c r="A152" s="134"/>
      <c r="B152" s="153"/>
      <c r="C152" s="258"/>
      <c r="D152" s="258"/>
      <c r="E152" s="134"/>
      <c r="F152" s="214"/>
    </row>
    <row r="153" spans="1:6" ht="25.5" customHeight="1" x14ac:dyDescent="0.2">
      <c r="A153" s="163" t="s">
        <v>208</v>
      </c>
      <c r="B153" s="253" t="s">
        <v>167</v>
      </c>
      <c r="C153" s="405" t="s">
        <v>232</v>
      </c>
      <c r="D153" s="405"/>
      <c r="E153" s="225"/>
      <c r="F153" s="214"/>
    </row>
    <row r="154" spans="1:6" ht="76.5" x14ac:dyDescent="0.2">
      <c r="A154" s="253" t="s">
        <v>146</v>
      </c>
      <c r="B154" s="245" t="s">
        <v>387</v>
      </c>
      <c r="C154" s="409" t="s">
        <v>25</v>
      </c>
      <c r="D154" s="410"/>
      <c r="E154" s="225"/>
      <c r="F154" s="214"/>
    </row>
    <row r="155" spans="1:6" x14ac:dyDescent="0.2">
      <c r="A155" s="253" t="s">
        <v>147</v>
      </c>
      <c r="B155" s="176">
        <v>0</v>
      </c>
      <c r="C155" s="409" t="s">
        <v>25</v>
      </c>
      <c r="D155" s="410"/>
      <c r="E155" s="225"/>
      <c r="F155" s="214"/>
    </row>
    <row r="156" spans="1:6" x14ac:dyDescent="0.2">
      <c r="A156" s="253" t="s">
        <v>148</v>
      </c>
      <c r="B156" s="176">
        <v>0</v>
      </c>
      <c r="C156" s="409" t="s">
        <v>25</v>
      </c>
      <c r="D156" s="410"/>
      <c r="E156" s="225"/>
      <c r="F156" s="214"/>
    </row>
    <row r="157" spans="1:6" x14ac:dyDescent="0.2">
      <c r="A157" s="253" t="s">
        <v>149</v>
      </c>
      <c r="B157" s="176">
        <v>0</v>
      </c>
      <c r="C157" s="409" t="s">
        <v>25</v>
      </c>
      <c r="D157" s="410"/>
      <c r="E157" s="225"/>
      <c r="F157" s="214"/>
    </row>
    <row r="158" spans="1:6" ht="13.5" thickBot="1" x14ac:dyDescent="0.25">
      <c r="A158" s="253" t="s">
        <v>150</v>
      </c>
      <c r="B158" s="175">
        <v>0</v>
      </c>
      <c r="C158" s="409" t="s">
        <v>25</v>
      </c>
      <c r="D158" s="410"/>
      <c r="E158" s="225"/>
      <c r="F158" s="214"/>
    </row>
    <row r="159" spans="1:6" x14ac:dyDescent="0.2">
      <c r="A159" s="253" t="s">
        <v>172</v>
      </c>
      <c r="B159" s="243">
        <f>SUM(B154:B158)</f>
        <v>0</v>
      </c>
      <c r="C159" s="415"/>
      <c r="D159" s="415"/>
      <c r="E159" s="214"/>
      <c r="F159" s="214"/>
    </row>
    <row r="160" spans="1:6" x14ac:dyDescent="0.2">
      <c r="A160" s="134"/>
      <c r="B160" s="153"/>
      <c r="C160" s="259"/>
      <c r="D160" s="259"/>
      <c r="E160" s="134"/>
      <c r="F160" s="214"/>
    </row>
    <row r="161" spans="1:6" ht="25.5" customHeight="1" x14ac:dyDescent="0.2">
      <c r="A161" s="163" t="s">
        <v>236</v>
      </c>
      <c r="B161" s="253" t="s">
        <v>167</v>
      </c>
      <c r="C161" s="405" t="s">
        <v>232</v>
      </c>
      <c r="D161" s="405"/>
      <c r="E161" s="225"/>
      <c r="F161" s="214"/>
    </row>
    <row r="162" spans="1:6" ht="76.5" x14ac:dyDescent="0.2">
      <c r="A162" s="253" t="s">
        <v>146</v>
      </c>
      <c r="B162" s="245" t="s">
        <v>387</v>
      </c>
      <c r="C162" s="409" t="s">
        <v>27</v>
      </c>
      <c r="D162" s="410"/>
      <c r="E162" s="225"/>
      <c r="F162" s="214"/>
    </row>
    <row r="163" spans="1:6" x14ac:dyDescent="0.2">
      <c r="A163" s="253" t="s">
        <v>147</v>
      </c>
      <c r="B163" s="176">
        <v>0</v>
      </c>
      <c r="C163" s="409" t="s">
        <v>27</v>
      </c>
      <c r="D163" s="409"/>
      <c r="E163" s="225"/>
      <c r="F163" s="214"/>
    </row>
    <row r="164" spans="1:6" x14ac:dyDescent="0.2">
      <c r="A164" s="253" t="s">
        <v>148</v>
      </c>
      <c r="B164" s="176">
        <v>0</v>
      </c>
      <c r="C164" s="409" t="s">
        <v>27</v>
      </c>
      <c r="D164" s="409"/>
      <c r="E164" s="225"/>
      <c r="F164" s="214"/>
    </row>
    <row r="165" spans="1:6" x14ac:dyDescent="0.2">
      <c r="A165" s="253" t="s">
        <v>149</v>
      </c>
      <c r="B165" s="176">
        <v>0</v>
      </c>
      <c r="C165" s="409" t="s">
        <v>27</v>
      </c>
      <c r="D165" s="409"/>
      <c r="E165" s="225"/>
      <c r="F165" s="214"/>
    </row>
    <row r="166" spans="1:6" x14ac:dyDescent="0.2">
      <c r="A166" s="253" t="s">
        <v>150</v>
      </c>
      <c r="B166" s="176">
        <v>0</v>
      </c>
      <c r="C166" s="409" t="s">
        <v>27</v>
      </c>
      <c r="D166" s="409"/>
      <c r="E166" s="225"/>
      <c r="F166" s="214"/>
    </row>
    <row r="167" spans="1:6" x14ac:dyDescent="0.2">
      <c r="A167" s="253" t="s">
        <v>151</v>
      </c>
      <c r="B167" s="176">
        <v>0</v>
      </c>
      <c r="C167" s="409" t="s">
        <v>27</v>
      </c>
      <c r="D167" s="409"/>
      <c r="E167" s="225"/>
      <c r="F167" s="214"/>
    </row>
    <row r="168" spans="1:6" x14ac:dyDescent="0.2">
      <c r="A168" s="253" t="s">
        <v>155</v>
      </c>
      <c r="B168" s="176">
        <v>0</v>
      </c>
      <c r="C168" s="409" t="s">
        <v>27</v>
      </c>
      <c r="D168" s="409"/>
      <c r="E168" s="225"/>
      <c r="F168" s="214"/>
    </row>
    <row r="169" spans="1:6" x14ac:dyDescent="0.2">
      <c r="A169" s="253" t="s">
        <v>156</v>
      </c>
      <c r="B169" s="176">
        <v>0</v>
      </c>
      <c r="C169" s="409" t="s">
        <v>27</v>
      </c>
      <c r="D169" s="409"/>
      <c r="E169" s="225"/>
      <c r="F169" s="214"/>
    </row>
    <row r="170" spans="1:6" x14ac:dyDescent="0.2">
      <c r="A170" s="253" t="s">
        <v>157</v>
      </c>
      <c r="B170" s="176">
        <v>0</v>
      </c>
      <c r="C170" s="409" t="s">
        <v>27</v>
      </c>
      <c r="D170" s="409"/>
      <c r="E170" s="225"/>
      <c r="F170" s="214"/>
    </row>
    <row r="171" spans="1:6" ht="13.5" thickBot="1" x14ac:dyDescent="0.25">
      <c r="A171" s="253" t="s">
        <v>158</v>
      </c>
      <c r="B171" s="242">
        <v>0</v>
      </c>
      <c r="C171" s="409" t="s">
        <v>27</v>
      </c>
      <c r="D171" s="409"/>
      <c r="E171" s="225"/>
      <c r="F171" s="214"/>
    </row>
    <row r="172" spans="1:6" x14ac:dyDescent="0.2">
      <c r="A172" s="253" t="s">
        <v>172</v>
      </c>
      <c r="B172" s="243">
        <f>SUM(B162:B171)</f>
        <v>0</v>
      </c>
      <c r="C172" s="415"/>
      <c r="D172" s="415"/>
      <c r="E172" s="214"/>
      <c r="F172" s="214"/>
    </row>
    <row r="173" spans="1:6" x14ac:dyDescent="0.2">
      <c r="A173" s="134"/>
      <c r="B173" s="153"/>
      <c r="C173" s="259"/>
      <c r="D173" s="259"/>
      <c r="E173" s="214"/>
      <c r="F173" s="214"/>
    </row>
    <row r="174" spans="1:6" ht="25.5" customHeight="1" x14ac:dyDescent="0.2">
      <c r="A174" s="244" t="s">
        <v>261</v>
      </c>
      <c r="B174" s="253" t="s">
        <v>167</v>
      </c>
      <c r="C174" s="405" t="s">
        <v>232</v>
      </c>
      <c r="D174" s="405"/>
      <c r="E174" s="225"/>
      <c r="F174" s="214"/>
    </row>
    <row r="175" spans="1:6" ht="76.5" x14ac:dyDescent="0.2">
      <c r="A175" s="253" t="s">
        <v>146</v>
      </c>
      <c r="B175" s="245" t="s">
        <v>262</v>
      </c>
      <c r="C175" s="409" t="s">
        <v>213</v>
      </c>
      <c r="D175" s="410"/>
      <c r="E175" s="225"/>
      <c r="F175" s="214"/>
    </row>
    <row r="176" spans="1:6" x14ac:dyDescent="0.2">
      <c r="A176" s="253" t="s">
        <v>147</v>
      </c>
      <c r="B176" s="176">
        <v>0</v>
      </c>
      <c r="C176" s="409" t="s">
        <v>213</v>
      </c>
      <c r="D176" s="410"/>
      <c r="E176" s="225"/>
      <c r="F176" s="214"/>
    </row>
    <row r="177" spans="1:6" x14ac:dyDescent="0.2">
      <c r="A177" s="253" t="s">
        <v>148</v>
      </c>
      <c r="B177" s="176">
        <v>0</v>
      </c>
      <c r="C177" s="409" t="s">
        <v>213</v>
      </c>
      <c r="D177" s="410"/>
      <c r="E177" s="225"/>
      <c r="F177" s="214"/>
    </row>
    <row r="178" spans="1:6" x14ac:dyDescent="0.2">
      <c r="A178" s="253" t="s">
        <v>149</v>
      </c>
      <c r="B178" s="176">
        <v>0</v>
      </c>
      <c r="C178" s="409" t="s">
        <v>213</v>
      </c>
      <c r="D178" s="410"/>
      <c r="E178" s="225"/>
      <c r="F178" s="214"/>
    </row>
    <row r="179" spans="1:6" x14ac:dyDescent="0.2">
      <c r="A179" s="253" t="s">
        <v>150</v>
      </c>
      <c r="B179" s="176">
        <v>0</v>
      </c>
      <c r="C179" s="409" t="s">
        <v>213</v>
      </c>
      <c r="D179" s="410"/>
      <c r="E179" s="225"/>
      <c r="F179" s="214"/>
    </row>
    <row r="180" spans="1:6" x14ac:dyDescent="0.2">
      <c r="A180" s="253" t="s">
        <v>151</v>
      </c>
      <c r="B180" s="176">
        <v>0</v>
      </c>
      <c r="C180" s="409" t="s">
        <v>213</v>
      </c>
      <c r="D180" s="410"/>
      <c r="E180" s="225"/>
      <c r="F180" s="214"/>
    </row>
    <row r="181" spans="1:6" x14ac:dyDescent="0.2">
      <c r="A181" s="253" t="s">
        <v>155</v>
      </c>
      <c r="B181" s="176">
        <v>0</v>
      </c>
      <c r="C181" s="409" t="s">
        <v>213</v>
      </c>
      <c r="D181" s="410"/>
      <c r="E181" s="225"/>
      <c r="F181" s="214"/>
    </row>
    <row r="182" spans="1:6" x14ac:dyDescent="0.2">
      <c r="A182" s="253" t="s">
        <v>156</v>
      </c>
      <c r="B182" s="176">
        <v>0</v>
      </c>
      <c r="C182" s="409" t="s">
        <v>213</v>
      </c>
      <c r="D182" s="410"/>
      <c r="E182" s="225"/>
      <c r="F182" s="214"/>
    </row>
    <row r="183" spans="1:6" x14ac:dyDescent="0.2">
      <c r="A183" s="253" t="s">
        <v>157</v>
      </c>
      <c r="B183" s="176">
        <v>0</v>
      </c>
      <c r="C183" s="409" t="s">
        <v>213</v>
      </c>
      <c r="D183" s="410"/>
      <c r="E183" s="225"/>
      <c r="F183" s="214"/>
    </row>
    <row r="184" spans="1:6" ht="13.5" thickBot="1" x14ac:dyDescent="0.25">
      <c r="A184" s="253" t="s">
        <v>158</v>
      </c>
      <c r="B184" s="175">
        <v>0</v>
      </c>
      <c r="C184" s="409" t="s">
        <v>213</v>
      </c>
      <c r="D184" s="410"/>
      <c r="E184" s="225"/>
      <c r="F184" s="214"/>
    </row>
    <row r="185" spans="1:6" x14ac:dyDescent="0.2">
      <c r="A185" s="253"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253" t="s">
        <v>167</v>
      </c>
      <c r="C187" s="405" t="s">
        <v>232</v>
      </c>
      <c r="D187" s="405"/>
      <c r="E187" s="225"/>
      <c r="F187" s="214"/>
    </row>
    <row r="188" spans="1:6" x14ac:dyDescent="0.2">
      <c r="A188" s="253" t="s">
        <v>86</v>
      </c>
      <c r="B188" s="176">
        <v>0</v>
      </c>
      <c r="C188" s="409" t="s">
        <v>24</v>
      </c>
      <c r="D188" s="410"/>
      <c r="E188" s="225"/>
      <c r="F188" s="214"/>
    </row>
    <row r="189" spans="1:6" x14ac:dyDescent="0.2">
      <c r="A189" s="253" t="s">
        <v>87</v>
      </c>
      <c r="B189" s="176">
        <v>0</v>
      </c>
      <c r="C189" s="409" t="s">
        <v>24</v>
      </c>
      <c r="D189" s="410"/>
      <c r="E189" s="225"/>
      <c r="F189" s="214"/>
    </row>
    <row r="190" spans="1:6" x14ac:dyDescent="0.2">
      <c r="A190" s="253" t="s">
        <v>88</v>
      </c>
      <c r="B190" s="176">
        <v>0</v>
      </c>
      <c r="C190" s="407" t="s">
        <v>27</v>
      </c>
      <c r="D190" s="407"/>
      <c r="E190" s="225"/>
      <c r="F190" s="214"/>
    </row>
    <row r="191" spans="1:6" x14ac:dyDescent="0.2">
      <c r="A191" s="253" t="s">
        <v>89</v>
      </c>
      <c r="B191" s="176">
        <v>0</v>
      </c>
      <c r="C191" s="409" t="s">
        <v>43</v>
      </c>
      <c r="D191" s="410"/>
      <c r="E191" s="225"/>
      <c r="F191" s="214"/>
    </row>
    <row r="192" spans="1:6" ht="13.5" thickBot="1" x14ac:dyDescent="0.25">
      <c r="A192" s="253" t="s">
        <v>90</v>
      </c>
      <c r="B192" s="175">
        <v>0</v>
      </c>
      <c r="C192" s="409" t="s">
        <v>27</v>
      </c>
      <c r="D192" s="410"/>
      <c r="E192" s="225"/>
      <c r="F192" s="214"/>
    </row>
    <row r="193" spans="1:6" x14ac:dyDescent="0.2">
      <c r="A193" s="253"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253" t="s">
        <v>167</v>
      </c>
      <c r="C195" s="405" t="s">
        <v>232</v>
      </c>
      <c r="D195" s="405"/>
      <c r="E195" s="225"/>
      <c r="F195" s="214"/>
    </row>
    <row r="196" spans="1:6" x14ac:dyDescent="0.2">
      <c r="A196" s="253" t="s">
        <v>86</v>
      </c>
      <c r="B196" s="176">
        <v>0</v>
      </c>
      <c r="C196" s="409" t="s">
        <v>24</v>
      </c>
      <c r="D196" s="410"/>
      <c r="E196" s="225"/>
      <c r="F196" s="214"/>
    </row>
    <row r="197" spans="1:6" x14ac:dyDescent="0.2">
      <c r="A197" s="253" t="s">
        <v>87</v>
      </c>
      <c r="B197" s="176">
        <v>0</v>
      </c>
      <c r="C197" s="409" t="s">
        <v>24</v>
      </c>
      <c r="D197" s="410"/>
      <c r="E197" s="225"/>
      <c r="F197" s="214"/>
    </row>
    <row r="198" spans="1:6" x14ac:dyDescent="0.2">
      <c r="A198" s="253" t="s">
        <v>88</v>
      </c>
      <c r="B198" s="176">
        <v>0</v>
      </c>
      <c r="C198" s="407" t="s">
        <v>27</v>
      </c>
      <c r="D198" s="407"/>
      <c r="E198" s="225"/>
      <c r="F198" s="214"/>
    </row>
    <row r="199" spans="1:6" x14ac:dyDescent="0.2">
      <c r="A199" s="253" t="s">
        <v>89</v>
      </c>
      <c r="B199" s="176">
        <v>0</v>
      </c>
      <c r="C199" s="409" t="s">
        <v>43</v>
      </c>
      <c r="D199" s="410"/>
      <c r="E199" s="225"/>
      <c r="F199" s="214"/>
    </row>
    <row r="200" spans="1:6" ht="13.5" thickBot="1" x14ac:dyDescent="0.25">
      <c r="A200" s="253" t="s">
        <v>90</v>
      </c>
      <c r="B200" s="175">
        <v>0</v>
      </c>
      <c r="C200" s="409" t="s">
        <v>27</v>
      </c>
      <c r="D200" s="410"/>
      <c r="E200" s="225"/>
      <c r="F200" s="214"/>
    </row>
    <row r="201" spans="1:6" x14ac:dyDescent="0.2">
      <c r="A201" s="253" t="s">
        <v>172</v>
      </c>
      <c r="B201" s="243">
        <f>SUM(B196:B200)</f>
        <v>0</v>
      </c>
      <c r="C201" s="415"/>
      <c r="D201" s="415"/>
      <c r="E201" s="214"/>
      <c r="F201" s="214"/>
    </row>
    <row r="202" spans="1:6" x14ac:dyDescent="0.2">
      <c r="A202" s="134"/>
      <c r="B202" s="153"/>
      <c r="C202" s="259"/>
      <c r="D202" s="259"/>
      <c r="E202" s="214"/>
      <c r="F202" s="214"/>
    </row>
    <row r="203" spans="1:6" ht="25.5" customHeight="1" x14ac:dyDescent="0.2">
      <c r="A203" s="163" t="s">
        <v>177</v>
      </c>
      <c r="B203" s="253" t="s">
        <v>167</v>
      </c>
      <c r="C203" s="405" t="s">
        <v>232</v>
      </c>
      <c r="D203" s="405"/>
      <c r="E203" s="225"/>
      <c r="F203" s="214"/>
    </row>
    <row r="204" spans="1:6" x14ac:dyDescent="0.2">
      <c r="A204" s="253" t="s">
        <v>86</v>
      </c>
      <c r="B204" s="176">
        <v>0</v>
      </c>
      <c r="C204" s="409" t="s">
        <v>38</v>
      </c>
      <c r="D204" s="410"/>
      <c r="E204" s="225"/>
      <c r="F204" s="214"/>
    </row>
    <row r="205" spans="1:6" x14ac:dyDescent="0.2">
      <c r="A205" s="253" t="s">
        <v>87</v>
      </c>
      <c r="B205" s="176">
        <v>0</v>
      </c>
      <c r="C205" s="409" t="s">
        <v>38</v>
      </c>
      <c r="D205" s="410"/>
      <c r="E205" s="225"/>
      <c r="F205" s="214"/>
    </row>
    <row r="206" spans="1:6" x14ac:dyDescent="0.2">
      <c r="A206" s="253" t="s">
        <v>88</v>
      </c>
      <c r="B206" s="176">
        <v>0</v>
      </c>
      <c r="C206" s="407" t="s">
        <v>38</v>
      </c>
      <c r="D206" s="407"/>
      <c r="E206" s="225"/>
      <c r="F206" s="214"/>
    </row>
    <row r="207" spans="1:6" ht="25.5" x14ac:dyDescent="0.2">
      <c r="A207" s="251" t="s">
        <v>260</v>
      </c>
      <c r="B207" s="176">
        <v>0</v>
      </c>
      <c r="C207" s="409" t="s">
        <v>43</v>
      </c>
      <c r="D207" s="410"/>
      <c r="E207" s="225"/>
      <c r="F207" s="214"/>
    </row>
    <row r="208" spans="1:6" ht="13.5" thickBot="1" x14ac:dyDescent="0.25">
      <c r="A208" s="253" t="s">
        <v>90</v>
      </c>
      <c r="B208" s="175">
        <v>0</v>
      </c>
      <c r="C208" s="409" t="s">
        <v>27</v>
      </c>
      <c r="D208" s="410"/>
      <c r="E208" s="225"/>
      <c r="F208" s="214"/>
    </row>
    <row r="209" spans="1:367" x14ac:dyDescent="0.2">
      <c r="A209" s="253"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258"/>
      <c r="D210" s="2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253"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253"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253"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253"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258"/>
      <c r="D215" s="2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253" t="s">
        <v>110</v>
      </c>
      <c r="C216" s="251"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251" t="s">
        <v>251</v>
      </c>
      <c r="B217" s="176"/>
      <c r="C217" s="176">
        <v>0</v>
      </c>
      <c r="D217" s="255"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251"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251" t="s">
        <v>242</v>
      </c>
      <c r="B219" s="176"/>
      <c r="C219" s="176">
        <v>0</v>
      </c>
      <c r="D219" s="255"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251" t="s">
        <v>245</v>
      </c>
      <c r="B220" s="176"/>
      <c r="C220" s="176">
        <v>0</v>
      </c>
      <c r="D220" s="255" t="s">
        <v>73</v>
      </c>
      <c r="E220" s="225"/>
      <c r="F220" s="214"/>
    </row>
    <row r="221" spans="1:367" x14ac:dyDescent="0.2">
      <c r="A221" s="251" t="s">
        <v>246</v>
      </c>
      <c r="B221" s="176"/>
      <c r="C221" s="176">
        <v>0</v>
      </c>
      <c r="D221" s="255" t="s">
        <v>73</v>
      </c>
      <c r="E221" s="225"/>
      <c r="F221" s="214"/>
    </row>
    <row r="222" spans="1:367" x14ac:dyDescent="0.2">
      <c r="A222" s="251" t="s">
        <v>92</v>
      </c>
      <c r="B222" s="176"/>
      <c r="C222" s="176">
        <v>0</v>
      </c>
      <c r="D222" s="255" t="s">
        <v>78</v>
      </c>
      <c r="E222" s="225"/>
      <c r="F222" s="214"/>
    </row>
    <row r="223" spans="1:367" x14ac:dyDescent="0.2">
      <c r="A223" s="251" t="s">
        <v>36</v>
      </c>
      <c r="B223" s="176"/>
      <c r="C223" s="176">
        <v>0</v>
      </c>
      <c r="D223" s="255" t="s">
        <v>36</v>
      </c>
      <c r="E223" s="225"/>
      <c r="F223" s="214"/>
    </row>
    <row r="224" spans="1:367" ht="25.5" x14ac:dyDescent="0.2">
      <c r="A224" s="251" t="s">
        <v>238</v>
      </c>
      <c r="B224" s="176"/>
      <c r="C224" s="176">
        <v>0</v>
      </c>
      <c r="D224" s="255" t="s">
        <v>48</v>
      </c>
      <c r="E224" s="225"/>
      <c r="F224" s="214"/>
    </row>
    <row r="225" spans="1:6" x14ac:dyDescent="0.2">
      <c r="A225" s="251" t="s">
        <v>29</v>
      </c>
      <c r="B225" s="176"/>
      <c r="C225" s="176">
        <v>0</v>
      </c>
      <c r="D225" s="255" t="s">
        <v>29</v>
      </c>
      <c r="E225" s="225"/>
      <c r="F225" s="214"/>
    </row>
    <row r="226" spans="1:6" ht="25.5" x14ac:dyDescent="0.2">
      <c r="A226" s="251" t="s">
        <v>257</v>
      </c>
      <c r="B226" s="176"/>
      <c r="C226" s="176">
        <v>0</v>
      </c>
      <c r="D226" s="241" t="s">
        <v>258</v>
      </c>
      <c r="E226" s="225"/>
      <c r="F226" s="214"/>
    </row>
    <row r="227" spans="1:6" x14ac:dyDescent="0.2">
      <c r="A227" s="251" t="s">
        <v>250</v>
      </c>
      <c r="B227" s="176"/>
      <c r="C227" s="176">
        <v>0</v>
      </c>
      <c r="D227" s="255" t="s">
        <v>41</v>
      </c>
      <c r="E227" s="225"/>
      <c r="F227" s="214"/>
    </row>
    <row r="228" spans="1:6" ht="25.5" x14ac:dyDescent="0.2">
      <c r="A228" s="251" t="s">
        <v>241</v>
      </c>
      <c r="B228" s="176"/>
      <c r="C228" s="176">
        <v>0</v>
      </c>
      <c r="D228" s="255" t="s">
        <v>76</v>
      </c>
      <c r="E228" s="225"/>
      <c r="F228" s="214"/>
    </row>
    <row r="229" spans="1:6" ht="25.5" x14ac:dyDescent="0.2">
      <c r="A229" s="251" t="s">
        <v>239</v>
      </c>
      <c r="B229" s="176"/>
      <c r="C229" s="176">
        <v>0</v>
      </c>
      <c r="D229" s="251" t="s">
        <v>70</v>
      </c>
      <c r="E229" s="225"/>
      <c r="F229" s="214"/>
    </row>
    <row r="230" spans="1:6" ht="25.5" x14ac:dyDescent="0.2">
      <c r="A230" s="251" t="s">
        <v>240</v>
      </c>
      <c r="B230" s="176"/>
      <c r="C230" s="176">
        <v>0</v>
      </c>
      <c r="D230" s="251" t="s">
        <v>37</v>
      </c>
      <c r="E230" s="225"/>
      <c r="F230" s="214"/>
    </row>
    <row r="231" spans="1:6" x14ac:dyDescent="0.2">
      <c r="A231" s="251" t="s">
        <v>244</v>
      </c>
      <c r="B231" s="176"/>
      <c r="C231" s="176">
        <v>0</v>
      </c>
      <c r="D231" s="255" t="s">
        <v>48</v>
      </c>
      <c r="E231" s="225"/>
      <c r="F231" s="214"/>
    </row>
    <row r="232" spans="1:6" x14ac:dyDescent="0.2">
      <c r="A232" s="251" t="s">
        <v>259</v>
      </c>
      <c r="B232" s="176"/>
      <c r="C232" s="176">
        <v>0</v>
      </c>
      <c r="D232" s="241" t="s">
        <v>45</v>
      </c>
      <c r="E232" s="225"/>
      <c r="F232" s="214"/>
    </row>
    <row r="233" spans="1:6" x14ac:dyDescent="0.2">
      <c r="A233" s="251" t="s">
        <v>30</v>
      </c>
      <c r="B233" s="176"/>
      <c r="C233" s="176">
        <v>0</v>
      </c>
      <c r="D233" s="255" t="s">
        <v>30</v>
      </c>
      <c r="E233" s="225"/>
      <c r="F233" s="214"/>
    </row>
    <row r="234" spans="1:6" x14ac:dyDescent="0.2">
      <c r="A234" s="251" t="s">
        <v>93</v>
      </c>
      <c r="B234" s="176"/>
      <c r="C234" s="176">
        <v>0</v>
      </c>
      <c r="D234" s="255" t="s">
        <v>33</v>
      </c>
      <c r="E234" s="225"/>
      <c r="F234" s="214"/>
    </row>
    <row r="235" spans="1:6" ht="25.5" x14ac:dyDescent="0.2">
      <c r="A235" s="251" t="s">
        <v>247</v>
      </c>
      <c r="B235" s="176"/>
      <c r="C235" s="176">
        <v>0</v>
      </c>
      <c r="D235" s="255" t="s">
        <v>78</v>
      </c>
      <c r="E235" s="225"/>
      <c r="F235" s="214"/>
    </row>
    <row r="236" spans="1:6" x14ac:dyDescent="0.2">
      <c r="A236" s="251" t="s">
        <v>32</v>
      </c>
      <c r="B236" s="176"/>
      <c r="C236" s="176">
        <v>0</v>
      </c>
      <c r="D236" s="255" t="s">
        <v>32</v>
      </c>
      <c r="E236" s="225"/>
      <c r="F236" s="214"/>
    </row>
    <row r="237" spans="1:6" x14ac:dyDescent="0.2">
      <c r="A237" s="251" t="s">
        <v>255</v>
      </c>
      <c r="B237" s="176"/>
      <c r="C237" s="176">
        <v>0</v>
      </c>
      <c r="D237" s="241" t="s">
        <v>171</v>
      </c>
      <c r="E237" s="225"/>
      <c r="F237" s="214"/>
    </row>
    <row r="238" spans="1:6" ht="25.5" x14ac:dyDescent="0.2">
      <c r="A238" s="251" t="s">
        <v>170</v>
      </c>
      <c r="B238" s="176"/>
      <c r="C238" s="176">
        <v>0</v>
      </c>
      <c r="D238" s="255" t="s">
        <v>170</v>
      </c>
      <c r="E238" s="225"/>
      <c r="F238" s="214"/>
    </row>
    <row r="239" spans="1:6" x14ac:dyDescent="0.2">
      <c r="A239" s="251" t="s">
        <v>55</v>
      </c>
      <c r="B239" s="176"/>
      <c r="C239" s="176">
        <v>0</v>
      </c>
      <c r="D239" s="251" t="s">
        <v>55</v>
      </c>
      <c r="E239" s="225"/>
      <c r="F239" s="214"/>
    </row>
    <row r="240" spans="1:6" ht="25.5" x14ac:dyDescent="0.2">
      <c r="A240" s="251" t="s">
        <v>248</v>
      </c>
      <c r="B240" s="176"/>
      <c r="C240" s="176">
        <v>0</v>
      </c>
      <c r="D240" s="251" t="s">
        <v>31</v>
      </c>
      <c r="E240" s="225"/>
      <c r="F240" s="214"/>
    </row>
    <row r="241" spans="1:6" x14ac:dyDescent="0.2">
      <c r="A241" s="251" t="s">
        <v>252</v>
      </c>
      <c r="B241" s="176"/>
      <c r="C241" s="176">
        <v>0</v>
      </c>
      <c r="D241" s="255" t="s">
        <v>41</v>
      </c>
      <c r="E241" s="225"/>
      <c r="F241" s="214"/>
    </row>
    <row r="242" spans="1:6" x14ac:dyDescent="0.2">
      <c r="A242" s="347" t="s">
        <v>253</v>
      </c>
      <c r="B242" s="176"/>
      <c r="C242" s="176">
        <v>0</v>
      </c>
      <c r="D242" s="346" t="s">
        <v>28</v>
      </c>
      <c r="E242" s="225"/>
      <c r="F242" s="214"/>
    </row>
    <row r="243" spans="1:6" x14ac:dyDescent="0.2">
      <c r="A243" s="347" t="s">
        <v>249</v>
      </c>
      <c r="B243" s="176"/>
      <c r="C243" s="176">
        <v>0</v>
      </c>
      <c r="D243" s="346" t="s">
        <v>28</v>
      </c>
      <c r="E243" s="225"/>
      <c r="F243" s="214"/>
    </row>
    <row r="244" spans="1:6" x14ac:dyDescent="0.2">
      <c r="A244" s="347" t="s">
        <v>337</v>
      </c>
      <c r="B244" s="176"/>
      <c r="C244" s="176">
        <v>0</v>
      </c>
      <c r="D244" s="346" t="s">
        <v>28</v>
      </c>
      <c r="E244" s="225"/>
      <c r="F244" s="214"/>
    </row>
    <row r="245" spans="1:6" x14ac:dyDescent="0.2">
      <c r="A245" s="251" t="s">
        <v>338</v>
      </c>
      <c r="B245" s="176"/>
      <c r="C245" s="176">
        <v>0</v>
      </c>
      <c r="D245" s="255" t="s">
        <v>28</v>
      </c>
      <c r="E245" s="225"/>
      <c r="F245" s="214"/>
    </row>
    <row r="246" spans="1:6" x14ac:dyDescent="0.2">
      <c r="A246" s="251" t="s">
        <v>339</v>
      </c>
      <c r="B246" s="176"/>
      <c r="C246" s="176">
        <v>0</v>
      </c>
      <c r="D246" s="255" t="s">
        <v>28</v>
      </c>
      <c r="E246" s="225"/>
      <c r="F246" s="214"/>
    </row>
    <row r="247" spans="1:6" x14ac:dyDescent="0.2">
      <c r="A247" s="347" t="s">
        <v>340</v>
      </c>
      <c r="B247" s="176"/>
      <c r="C247" s="176">
        <v>0</v>
      </c>
      <c r="D247" s="346" t="s">
        <v>28</v>
      </c>
      <c r="E247" s="225"/>
      <c r="F247" s="214"/>
    </row>
    <row r="248" spans="1:6" x14ac:dyDescent="0.2">
      <c r="A248" s="251" t="s">
        <v>341</v>
      </c>
      <c r="B248" s="176"/>
      <c r="C248" s="176">
        <v>0</v>
      </c>
      <c r="D248" s="255" t="s">
        <v>28</v>
      </c>
      <c r="E248" s="225"/>
      <c r="F248" s="214"/>
    </row>
    <row r="249" spans="1:6" x14ac:dyDescent="0.2">
      <c r="A249" s="251" t="s">
        <v>234</v>
      </c>
      <c r="B249" s="176"/>
      <c r="C249" s="176">
        <v>0</v>
      </c>
      <c r="D249" s="255" t="s">
        <v>77</v>
      </c>
      <c r="E249" s="225"/>
      <c r="F249" s="214"/>
    </row>
    <row r="250" spans="1:6" ht="13.5" thickBot="1" x14ac:dyDescent="0.25">
      <c r="A250" s="251" t="s">
        <v>42</v>
      </c>
      <c r="B250" s="176"/>
      <c r="C250" s="242">
        <v>0</v>
      </c>
      <c r="D250" s="251" t="s">
        <v>42</v>
      </c>
      <c r="E250" s="225"/>
      <c r="F250" s="214"/>
    </row>
    <row r="251" spans="1:6" x14ac:dyDescent="0.2">
      <c r="A251" s="214"/>
      <c r="B251" s="55" t="s">
        <v>172</v>
      </c>
      <c r="C251" s="54">
        <f>SUM(C217:C250)</f>
        <v>0</v>
      </c>
      <c r="D251" s="416"/>
      <c r="E251" s="416"/>
      <c r="F251" s="214"/>
    </row>
    <row r="252" spans="1:6" x14ac:dyDescent="0.2">
      <c r="A252" s="214"/>
      <c r="B252" s="217"/>
      <c r="C252" s="222"/>
      <c r="D252" s="258"/>
      <c r="E252" s="214"/>
      <c r="F252" s="214"/>
    </row>
    <row r="253" spans="1:6" ht="13.5" thickBot="1" x14ac:dyDescent="0.25">
      <c r="A253" s="214"/>
      <c r="B253" s="54" t="s">
        <v>95</v>
      </c>
      <c r="C253" s="56">
        <f>SUM(C251,B214,B209,B201,B193,B147,B159,B185,B151,B172,)</f>
        <v>0</v>
      </c>
      <c r="D253" s="2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258"/>
      <c r="E255" s="220"/>
      <c r="F255" s="214"/>
    </row>
    <row r="256" spans="1:6" ht="13.5" thickBot="1" x14ac:dyDescent="0.25">
      <c r="A256" s="214"/>
      <c r="B256" s="54" t="s">
        <v>184</v>
      </c>
      <c r="C256" s="58">
        <f>SUM(C253:C254)</f>
        <v>0</v>
      </c>
      <c r="D256" s="2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257" t="s">
        <v>17</v>
      </c>
      <c r="B266" s="198">
        <f>E42</f>
        <v>0</v>
      </c>
      <c r="C266" s="214"/>
      <c r="D266" s="214"/>
      <c r="E266" s="214"/>
      <c r="F266" s="214"/>
    </row>
    <row r="267" spans="1:6" x14ac:dyDescent="0.2">
      <c r="A267" s="257" t="s">
        <v>197</v>
      </c>
      <c r="B267" s="198">
        <f>E50</f>
        <v>0</v>
      </c>
      <c r="C267" s="214"/>
      <c r="D267" s="214"/>
      <c r="E267" s="214"/>
      <c r="F267" s="214"/>
    </row>
    <row r="268" spans="1:6" x14ac:dyDescent="0.2">
      <c r="A268" s="257" t="s">
        <v>67</v>
      </c>
      <c r="B268" s="198">
        <f>E68</f>
        <v>0</v>
      </c>
      <c r="C268" s="214"/>
      <c r="D268" s="214"/>
      <c r="E268" s="214"/>
      <c r="F268" s="214"/>
    </row>
    <row r="269" spans="1:6" x14ac:dyDescent="0.2">
      <c r="A269" s="257" t="s">
        <v>139</v>
      </c>
      <c r="B269" s="198">
        <f>E76</f>
        <v>0</v>
      </c>
      <c r="C269" s="214"/>
      <c r="D269" s="214"/>
      <c r="E269" s="214"/>
      <c r="F269" s="214"/>
    </row>
    <row r="270" spans="1:6" x14ac:dyDescent="0.2">
      <c r="A270" s="257" t="s">
        <v>18</v>
      </c>
      <c r="B270" s="198">
        <f>E89</f>
        <v>0</v>
      </c>
      <c r="C270" s="214"/>
      <c r="D270" s="214"/>
      <c r="E270" s="214"/>
      <c r="F270" s="214"/>
    </row>
    <row r="271" spans="1:6" x14ac:dyDescent="0.2">
      <c r="A271" s="257" t="s">
        <v>47</v>
      </c>
      <c r="B271" s="198">
        <f>E97</f>
        <v>0</v>
      </c>
      <c r="C271" s="214"/>
      <c r="D271" s="214"/>
      <c r="E271" s="214"/>
      <c r="F271" s="214"/>
    </row>
    <row r="272" spans="1:6" x14ac:dyDescent="0.2">
      <c r="A272" s="257" t="s">
        <v>154</v>
      </c>
      <c r="B272" s="198">
        <f>E110</f>
        <v>0</v>
      </c>
      <c r="C272" s="214"/>
      <c r="D272" s="214"/>
      <c r="E272" s="214"/>
      <c r="F272" s="214"/>
    </row>
    <row r="273" spans="1:6" x14ac:dyDescent="0.2">
      <c r="A273" s="257" t="s">
        <v>15</v>
      </c>
      <c r="B273" s="198">
        <f>E123</f>
        <v>0</v>
      </c>
      <c r="C273" s="214"/>
      <c r="D273" s="214"/>
      <c r="E273" s="214"/>
      <c r="F273" s="214"/>
    </row>
    <row r="274" spans="1:6" x14ac:dyDescent="0.2">
      <c r="A274" s="257" t="s">
        <v>198</v>
      </c>
      <c r="B274" s="198">
        <f>E131</f>
        <v>0</v>
      </c>
      <c r="C274" s="214"/>
      <c r="D274" s="214"/>
      <c r="E274" s="214"/>
      <c r="F274" s="214"/>
    </row>
    <row r="275" spans="1:6" ht="13.5" thickBot="1" x14ac:dyDescent="0.25">
      <c r="A275" s="257"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257"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LXE4ZzzhE3226bVw8GXrNHCA7TGz78sKo6ljnIuB67eiiQmraaK8iCt1JJi2glvWimg1zk5Cf+JO7+1PhQ5HrA==" saltValue="gqRlD9kr0W9NxTktLf53eg==" spinCount="100000" sheet="1" objects="1" scenarios="1" selectLockedCells="1"/>
  <mergeCells count="137">
    <mergeCell ref="B31:D31"/>
    <mergeCell ref="B32:D32"/>
    <mergeCell ref="B38:D38"/>
    <mergeCell ref="B39:D39"/>
    <mergeCell ref="B40:D40"/>
    <mergeCell ref="B41:D41"/>
    <mergeCell ref="B52:D52"/>
    <mergeCell ref="B53:D53"/>
    <mergeCell ref="B54:D54"/>
    <mergeCell ref="B55:D55"/>
    <mergeCell ref="B56:D56"/>
    <mergeCell ref="B57:D57"/>
    <mergeCell ref="B44:D44"/>
    <mergeCell ref="B45:D45"/>
    <mergeCell ref="B46:D46"/>
    <mergeCell ref="B47:D47"/>
    <mergeCell ref="B48:D48"/>
    <mergeCell ref="B49:D49"/>
    <mergeCell ref="B64:D64"/>
    <mergeCell ref="B65:D65"/>
    <mergeCell ref="B66:D66"/>
    <mergeCell ref="B67:D67"/>
    <mergeCell ref="B70:D70"/>
    <mergeCell ref="B71:D71"/>
    <mergeCell ref="B58:D58"/>
    <mergeCell ref="B59:D59"/>
    <mergeCell ref="B60:D60"/>
    <mergeCell ref="B61:D61"/>
    <mergeCell ref="B62:D62"/>
    <mergeCell ref="B63:D63"/>
    <mergeCell ref="B80:D80"/>
    <mergeCell ref="B86:D86"/>
    <mergeCell ref="B87:D87"/>
    <mergeCell ref="B88:D88"/>
    <mergeCell ref="B91:D91"/>
    <mergeCell ref="B92:D92"/>
    <mergeCell ref="B72:D72"/>
    <mergeCell ref="B73:D73"/>
    <mergeCell ref="B74:D74"/>
    <mergeCell ref="B75:D75"/>
    <mergeCell ref="B78:D78"/>
    <mergeCell ref="B79:D79"/>
    <mergeCell ref="B101:D101"/>
    <mergeCell ref="B108:D108"/>
    <mergeCell ref="B109:D109"/>
    <mergeCell ref="B112:D112"/>
    <mergeCell ref="B113:D113"/>
    <mergeCell ref="B114:D114"/>
    <mergeCell ref="B93:D93"/>
    <mergeCell ref="B94:D94"/>
    <mergeCell ref="B95:D95"/>
    <mergeCell ref="B96:D96"/>
    <mergeCell ref="B99:D99"/>
    <mergeCell ref="B100:D100"/>
    <mergeCell ref="B129:D129"/>
    <mergeCell ref="B130:D130"/>
    <mergeCell ref="B136:D136"/>
    <mergeCell ref="C137:D137"/>
    <mergeCell ref="C138:D138"/>
    <mergeCell ref="C139:D139"/>
    <mergeCell ref="B121:D121"/>
    <mergeCell ref="B122:D122"/>
    <mergeCell ref="B125:D125"/>
    <mergeCell ref="B126:D126"/>
    <mergeCell ref="B127:D127"/>
    <mergeCell ref="B128:D128"/>
    <mergeCell ref="C146:D146"/>
    <mergeCell ref="C147:D147"/>
    <mergeCell ref="B148:D148"/>
    <mergeCell ref="C149:D149"/>
    <mergeCell ref="C150:D150"/>
    <mergeCell ref="C153:D153"/>
    <mergeCell ref="C140:D140"/>
    <mergeCell ref="C141:D141"/>
    <mergeCell ref="C142:D142"/>
    <mergeCell ref="C143:D143"/>
    <mergeCell ref="C144:D144"/>
    <mergeCell ref="C145:D145"/>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99:D199"/>
    <mergeCell ref="C200:D200"/>
    <mergeCell ref="C201:D201"/>
    <mergeCell ref="C203:D203"/>
    <mergeCell ref="C204:D204"/>
    <mergeCell ref="C205:D205"/>
    <mergeCell ref="C192:D192"/>
    <mergeCell ref="C193:D193"/>
    <mergeCell ref="C195:D195"/>
    <mergeCell ref="C196:D196"/>
    <mergeCell ref="C197:D197"/>
    <mergeCell ref="C198:D198"/>
    <mergeCell ref="C213:D213"/>
    <mergeCell ref="C214:D214"/>
    <mergeCell ref="D251:E251"/>
    <mergeCell ref="A263:B263"/>
    <mergeCell ref="A278:B278"/>
    <mergeCell ref="C206:D206"/>
    <mergeCell ref="C207:D207"/>
    <mergeCell ref="C208:D208"/>
    <mergeCell ref="C209:D209"/>
    <mergeCell ref="C211:D211"/>
    <mergeCell ref="C212:D212"/>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2" fitToHeight="6" orientation="portrait" r:id="rId1"/>
  <rowBreaks count="5" manualBreakCount="5">
    <brk id="77" max="5" man="1"/>
    <brk id="134" max="5" man="1"/>
    <brk id="173" max="5" man="1"/>
    <brk id="215" max="5" man="1"/>
    <brk id="262" max="5"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0" zoomScaleNormal="120" workbookViewId="0">
      <pane xSplit="1" ySplit="4" topLeftCell="B209"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359"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3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3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356"/>
      <c r="C42" s="356"/>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356"/>
      <c r="C50" s="356"/>
      <c r="D50" s="41" t="s">
        <v>137</v>
      </c>
      <c r="E50" s="196">
        <f>SUM(E45:E49)</f>
        <v>0</v>
      </c>
      <c r="F50" s="214"/>
    </row>
    <row r="51" spans="1:7" x14ac:dyDescent="0.2">
      <c r="A51" s="134"/>
      <c r="B51" s="356"/>
      <c r="C51" s="356"/>
      <c r="D51" s="356"/>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356"/>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356"/>
      <c r="C76" s="356"/>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356"/>
      <c r="C89" s="356"/>
      <c r="D89" s="41" t="s">
        <v>191</v>
      </c>
      <c r="E89" s="196">
        <f>SUM(E79:E88)</f>
        <v>0</v>
      </c>
      <c r="F89" s="214"/>
    </row>
    <row r="90" spans="1:7" ht="15" customHeight="1" x14ac:dyDescent="0.2">
      <c r="A90" s="134"/>
      <c r="B90" s="356"/>
      <c r="C90" s="356"/>
      <c r="D90" s="356"/>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356"/>
      <c r="C97" s="356"/>
      <c r="D97" s="41" t="s">
        <v>191</v>
      </c>
      <c r="E97" s="196">
        <f>SUM(E92:E96)</f>
        <v>0</v>
      </c>
      <c r="F97" s="214"/>
    </row>
    <row r="98" spans="1:7" ht="15" customHeight="1" x14ac:dyDescent="0.2">
      <c r="A98" s="134"/>
      <c r="B98" s="356"/>
      <c r="C98" s="356"/>
      <c r="D98" s="356"/>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356"/>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356"/>
      <c r="C131" s="356"/>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349" t="s">
        <v>167</v>
      </c>
      <c r="C137" s="405" t="s">
        <v>232</v>
      </c>
      <c r="D137" s="405"/>
      <c r="E137" s="225"/>
      <c r="F137" s="225"/>
    </row>
    <row r="138" spans="1:6" x14ac:dyDescent="0.2">
      <c r="A138" s="349" t="s">
        <v>205</v>
      </c>
      <c r="B138" s="176">
        <v>0</v>
      </c>
      <c r="C138" s="409" t="s">
        <v>24</v>
      </c>
      <c r="D138" s="410"/>
      <c r="E138" s="225"/>
      <c r="F138" s="214"/>
    </row>
    <row r="139" spans="1:6" x14ac:dyDescent="0.2">
      <c r="A139" s="349" t="s">
        <v>206</v>
      </c>
      <c r="B139" s="176">
        <v>0</v>
      </c>
      <c r="C139" s="409" t="s">
        <v>24</v>
      </c>
      <c r="D139" s="410"/>
      <c r="E139" s="225"/>
      <c r="F139" s="214"/>
    </row>
    <row r="140" spans="1:6" ht="24.95" customHeight="1" x14ac:dyDescent="0.2">
      <c r="A140" s="352" t="s">
        <v>207</v>
      </c>
      <c r="B140" s="176">
        <v>0</v>
      </c>
      <c r="C140" s="409" t="s">
        <v>24</v>
      </c>
      <c r="D140" s="410"/>
      <c r="E140" s="225"/>
      <c r="F140" s="214"/>
    </row>
    <row r="141" spans="1:6" ht="25.5" x14ac:dyDescent="0.2">
      <c r="A141" s="352" t="s">
        <v>235</v>
      </c>
      <c r="B141" s="176">
        <v>0</v>
      </c>
      <c r="C141" s="409" t="s">
        <v>24</v>
      </c>
      <c r="D141" s="410"/>
      <c r="E141" s="225"/>
      <c r="F141" s="214"/>
    </row>
    <row r="142" spans="1:6" x14ac:dyDescent="0.2">
      <c r="A142" s="352" t="s">
        <v>68</v>
      </c>
      <c r="B142" s="176">
        <v>0</v>
      </c>
      <c r="C142" s="409" t="s">
        <v>68</v>
      </c>
      <c r="D142" s="410"/>
      <c r="E142" s="225"/>
      <c r="F142" s="214"/>
    </row>
    <row r="143" spans="1:6" x14ac:dyDescent="0.2">
      <c r="A143" s="352" t="s">
        <v>254</v>
      </c>
      <c r="B143" s="176">
        <v>0</v>
      </c>
      <c r="C143" s="409" t="s">
        <v>74</v>
      </c>
      <c r="D143" s="410"/>
      <c r="E143" s="225"/>
      <c r="F143" s="214"/>
    </row>
    <row r="144" spans="1:6" x14ac:dyDescent="0.2">
      <c r="A144" s="352" t="s">
        <v>233</v>
      </c>
      <c r="B144" s="176">
        <v>0</v>
      </c>
      <c r="C144" s="409" t="s">
        <v>24</v>
      </c>
      <c r="D144" s="410"/>
      <c r="E144" s="225"/>
      <c r="F144" s="214"/>
    </row>
    <row r="145" spans="1:6" ht="25.5" x14ac:dyDescent="0.2">
      <c r="A145" s="352" t="s">
        <v>181</v>
      </c>
      <c r="B145" s="176">
        <v>0</v>
      </c>
      <c r="C145" s="409" t="s">
        <v>24</v>
      </c>
      <c r="D145" s="410"/>
      <c r="E145" s="225"/>
      <c r="F145" s="214"/>
    </row>
    <row r="146" spans="1:6" ht="13.5" thickBot="1" x14ac:dyDescent="0.25">
      <c r="A146" s="352" t="s">
        <v>256</v>
      </c>
      <c r="B146" s="175">
        <v>0</v>
      </c>
      <c r="C146" s="409" t="s">
        <v>35</v>
      </c>
      <c r="D146" s="410"/>
      <c r="E146" s="225"/>
      <c r="F146" s="214"/>
    </row>
    <row r="147" spans="1:6" x14ac:dyDescent="0.2">
      <c r="A147" s="349"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349" t="s">
        <v>167</v>
      </c>
      <c r="C149" s="405" t="s">
        <v>232</v>
      </c>
      <c r="D149" s="405"/>
      <c r="E149" s="225"/>
      <c r="F149" s="225"/>
    </row>
    <row r="150" spans="1:6" ht="13.5" thickBot="1" x14ac:dyDescent="0.25">
      <c r="A150" s="349" t="s">
        <v>34</v>
      </c>
      <c r="B150" s="242">
        <v>0</v>
      </c>
      <c r="C150" s="407" t="s">
        <v>34</v>
      </c>
      <c r="D150" s="407"/>
      <c r="E150" s="225"/>
      <c r="F150" s="214"/>
    </row>
    <row r="151" spans="1:6" x14ac:dyDescent="0.2">
      <c r="A151" s="349" t="s">
        <v>172</v>
      </c>
      <c r="B151" s="243">
        <f>SUM(B150)</f>
        <v>0</v>
      </c>
      <c r="C151" s="358"/>
      <c r="D151" s="358"/>
      <c r="E151" s="214"/>
      <c r="F151" s="214"/>
    </row>
    <row r="152" spans="1:6" x14ac:dyDescent="0.2">
      <c r="A152" s="134"/>
      <c r="B152" s="153"/>
      <c r="C152" s="358"/>
      <c r="D152" s="358"/>
      <c r="E152" s="134"/>
      <c r="F152" s="214"/>
    </row>
    <row r="153" spans="1:6" ht="25.5" customHeight="1" x14ac:dyDescent="0.2">
      <c r="A153" s="163" t="s">
        <v>208</v>
      </c>
      <c r="B153" s="349" t="s">
        <v>167</v>
      </c>
      <c r="C153" s="405" t="s">
        <v>232</v>
      </c>
      <c r="D153" s="405"/>
      <c r="E153" s="225"/>
      <c r="F153" s="214"/>
    </row>
    <row r="154" spans="1:6" ht="76.5" x14ac:dyDescent="0.2">
      <c r="A154" s="349" t="s">
        <v>146</v>
      </c>
      <c r="B154" s="245" t="s">
        <v>387</v>
      </c>
      <c r="C154" s="409" t="s">
        <v>25</v>
      </c>
      <c r="D154" s="410"/>
      <c r="E154" s="225"/>
      <c r="F154" s="214"/>
    </row>
    <row r="155" spans="1:6" x14ac:dyDescent="0.2">
      <c r="A155" s="349" t="s">
        <v>147</v>
      </c>
      <c r="B155" s="176">
        <v>0</v>
      </c>
      <c r="C155" s="409" t="s">
        <v>25</v>
      </c>
      <c r="D155" s="410"/>
      <c r="E155" s="225"/>
      <c r="F155" s="214"/>
    </row>
    <row r="156" spans="1:6" x14ac:dyDescent="0.2">
      <c r="A156" s="349" t="s">
        <v>148</v>
      </c>
      <c r="B156" s="176">
        <v>0</v>
      </c>
      <c r="C156" s="409" t="s">
        <v>25</v>
      </c>
      <c r="D156" s="410"/>
      <c r="E156" s="225"/>
      <c r="F156" s="214"/>
    </row>
    <row r="157" spans="1:6" x14ac:dyDescent="0.2">
      <c r="A157" s="349" t="s">
        <v>149</v>
      </c>
      <c r="B157" s="176">
        <v>0</v>
      </c>
      <c r="C157" s="409" t="s">
        <v>25</v>
      </c>
      <c r="D157" s="410"/>
      <c r="E157" s="225"/>
      <c r="F157" s="214"/>
    </row>
    <row r="158" spans="1:6" ht="13.5" thickBot="1" x14ac:dyDescent="0.25">
      <c r="A158" s="349" t="s">
        <v>150</v>
      </c>
      <c r="B158" s="175">
        <v>0</v>
      </c>
      <c r="C158" s="409" t="s">
        <v>25</v>
      </c>
      <c r="D158" s="410"/>
      <c r="E158" s="225"/>
      <c r="F158" s="214"/>
    </row>
    <row r="159" spans="1:6" x14ac:dyDescent="0.2">
      <c r="A159" s="349" t="s">
        <v>172</v>
      </c>
      <c r="B159" s="243">
        <f>SUM(B154:B158)</f>
        <v>0</v>
      </c>
      <c r="C159" s="415"/>
      <c r="D159" s="415"/>
      <c r="E159" s="214"/>
      <c r="F159" s="214"/>
    </row>
    <row r="160" spans="1:6" x14ac:dyDescent="0.2">
      <c r="A160" s="134"/>
      <c r="B160" s="153"/>
      <c r="C160" s="357"/>
      <c r="D160" s="357"/>
      <c r="E160" s="134"/>
      <c r="F160" s="214"/>
    </row>
    <row r="161" spans="1:6" ht="25.5" customHeight="1" x14ac:dyDescent="0.2">
      <c r="A161" s="163" t="s">
        <v>236</v>
      </c>
      <c r="B161" s="349" t="s">
        <v>167</v>
      </c>
      <c r="C161" s="405" t="s">
        <v>232</v>
      </c>
      <c r="D161" s="405"/>
      <c r="E161" s="225"/>
      <c r="F161" s="214"/>
    </row>
    <row r="162" spans="1:6" ht="76.5" x14ac:dyDescent="0.2">
      <c r="A162" s="349" t="s">
        <v>146</v>
      </c>
      <c r="B162" s="245" t="s">
        <v>387</v>
      </c>
      <c r="C162" s="409" t="s">
        <v>27</v>
      </c>
      <c r="D162" s="410"/>
      <c r="E162" s="225"/>
      <c r="F162" s="214"/>
    </row>
    <row r="163" spans="1:6" x14ac:dyDescent="0.2">
      <c r="A163" s="349" t="s">
        <v>147</v>
      </c>
      <c r="B163" s="176">
        <v>0</v>
      </c>
      <c r="C163" s="409" t="s">
        <v>27</v>
      </c>
      <c r="D163" s="409"/>
      <c r="E163" s="225"/>
      <c r="F163" s="214"/>
    </row>
    <row r="164" spans="1:6" x14ac:dyDescent="0.2">
      <c r="A164" s="349" t="s">
        <v>148</v>
      </c>
      <c r="B164" s="176">
        <v>0</v>
      </c>
      <c r="C164" s="409" t="s">
        <v>27</v>
      </c>
      <c r="D164" s="409"/>
      <c r="E164" s="225"/>
      <c r="F164" s="214"/>
    </row>
    <row r="165" spans="1:6" x14ac:dyDescent="0.2">
      <c r="A165" s="349" t="s">
        <v>149</v>
      </c>
      <c r="B165" s="176">
        <v>0</v>
      </c>
      <c r="C165" s="409" t="s">
        <v>27</v>
      </c>
      <c r="D165" s="409"/>
      <c r="E165" s="225"/>
      <c r="F165" s="214"/>
    </row>
    <row r="166" spans="1:6" x14ac:dyDescent="0.2">
      <c r="A166" s="349" t="s">
        <v>150</v>
      </c>
      <c r="B166" s="176">
        <v>0</v>
      </c>
      <c r="C166" s="409" t="s">
        <v>27</v>
      </c>
      <c r="D166" s="409"/>
      <c r="E166" s="225"/>
      <c r="F166" s="214"/>
    </row>
    <row r="167" spans="1:6" x14ac:dyDescent="0.2">
      <c r="A167" s="349" t="s">
        <v>151</v>
      </c>
      <c r="B167" s="176">
        <v>0</v>
      </c>
      <c r="C167" s="409" t="s">
        <v>27</v>
      </c>
      <c r="D167" s="409"/>
      <c r="E167" s="225"/>
      <c r="F167" s="214"/>
    </row>
    <row r="168" spans="1:6" x14ac:dyDescent="0.2">
      <c r="A168" s="349" t="s">
        <v>155</v>
      </c>
      <c r="B168" s="176">
        <v>0</v>
      </c>
      <c r="C168" s="409" t="s">
        <v>27</v>
      </c>
      <c r="D168" s="409"/>
      <c r="E168" s="225"/>
      <c r="F168" s="214"/>
    </row>
    <row r="169" spans="1:6" x14ac:dyDescent="0.2">
      <c r="A169" s="349" t="s">
        <v>156</v>
      </c>
      <c r="B169" s="176">
        <v>0</v>
      </c>
      <c r="C169" s="409" t="s">
        <v>27</v>
      </c>
      <c r="D169" s="409"/>
      <c r="E169" s="225"/>
      <c r="F169" s="214"/>
    </row>
    <row r="170" spans="1:6" x14ac:dyDescent="0.2">
      <c r="A170" s="349" t="s">
        <v>157</v>
      </c>
      <c r="B170" s="176">
        <v>0</v>
      </c>
      <c r="C170" s="409" t="s">
        <v>27</v>
      </c>
      <c r="D170" s="409"/>
      <c r="E170" s="225"/>
      <c r="F170" s="214"/>
    </row>
    <row r="171" spans="1:6" ht="13.5" thickBot="1" x14ac:dyDescent="0.25">
      <c r="A171" s="349" t="s">
        <v>158</v>
      </c>
      <c r="B171" s="242">
        <v>0</v>
      </c>
      <c r="C171" s="409" t="s">
        <v>27</v>
      </c>
      <c r="D171" s="409"/>
      <c r="E171" s="225"/>
      <c r="F171" s="214"/>
    </row>
    <row r="172" spans="1:6" x14ac:dyDescent="0.2">
      <c r="A172" s="349" t="s">
        <v>172</v>
      </c>
      <c r="B172" s="243">
        <f>SUM(B162:B171)</f>
        <v>0</v>
      </c>
      <c r="C172" s="415"/>
      <c r="D172" s="415"/>
      <c r="E172" s="214"/>
      <c r="F172" s="214"/>
    </row>
    <row r="173" spans="1:6" x14ac:dyDescent="0.2">
      <c r="A173" s="134"/>
      <c r="B173" s="153"/>
      <c r="C173" s="357"/>
      <c r="D173" s="357"/>
      <c r="E173" s="214"/>
      <c r="F173" s="214"/>
    </row>
    <row r="174" spans="1:6" ht="25.5" customHeight="1" x14ac:dyDescent="0.2">
      <c r="A174" s="244" t="s">
        <v>261</v>
      </c>
      <c r="B174" s="349" t="s">
        <v>167</v>
      </c>
      <c r="C174" s="405" t="s">
        <v>232</v>
      </c>
      <c r="D174" s="405"/>
      <c r="E174" s="225"/>
      <c r="F174" s="214"/>
    </row>
    <row r="175" spans="1:6" ht="76.5" x14ac:dyDescent="0.2">
      <c r="A175" s="349" t="s">
        <v>146</v>
      </c>
      <c r="B175" s="245" t="s">
        <v>262</v>
      </c>
      <c r="C175" s="409" t="s">
        <v>213</v>
      </c>
      <c r="D175" s="410"/>
      <c r="E175" s="225"/>
      <c r="F175" s="214"/>
    </row>
    <row r="176" spans="1:6" x14ac:dyDescent="0.2">
      <c r="A176" s="349" t="s">
        <v>147</v>
      </c>
      <c r="B176" s="176">
        <v>0</v>
      </c>
      <c r="C176" s="409" t="s">
        <v>213</v>
      </c>
      <c r="D176" s="410"/>
      <c r="E176" s="225"/>
      <c r="F176" s="214"/>
    </row>
    <row r="177" spans="1:6" x14ac:dyDescent="0.2">
      <c r="A177" s="349" t="s">
        <v>148</v>
      </c>
      <c r="B177" s="176">
        <v>0</v>
      </c>
      <c r="C177" s="409" t="s">
        <v>213</v>
      </c>
      <c r="D177" s="410"/>
      <c r="E177" s="225"/>
      <c r="F177" s="214"/>
    </row>
    <row r="178" spans="1:6" x14ac:dyDescent="0.2">
      <c r="A178" s="349" t="s">
        <v>149</v>
      </c>
      <c r="B178" s="176">
        <v>0</v>
      </c>
      <c r="C178" s="409" t="s">
        <v>213</v>
      </c>
      <c r="D178" s="410"/>
      <c r="E178" s="225"/>
      <c r="F178" s="214"/>
    </row>
    <row r="179" spans="1:6" x14ac:dyDescent="0.2">
      <c r="A179" s="349" t="s">
        <v>150</v>
      </c>
      <c r="B179" s="176">
        <v>0</v>
      </c>
      <c r="C179" s="409" t="s">
        <v>213</v>
      </c>
      <c r="D179" s="410"/>
      <c r="E179" s="225"/>
      <c r="F179" s="214"/>
    </row>
    <row r="180" spans="1:6" x14ac:dyDescent="0.2">
      <c r="A180" s="349" t="s">
        <v>151</v>
      </c>
      <c r="B180" s="176">
        <v>0</v>
      </c>
      <c r="C180" s="409" t="s">
        <v>213</v>
      </c>
      <c r="D180" s="410"/>
      <c r="E180" s="225"/>
      <c r="F180" s="214"/>
    </row>
    <row r="181" spans="1:6" x14ac:dyDescent="0.2">
      <c r="A181" s="349" t="s">
        <v>155</v>
      </c>
      <c r="B181" s="176">
        <v>0</v>
      </c>
      <c r="C181" s="409" t="s">
        <v>213</v>
      </c>
      <c r="D181" s="410"/>
      <c r="E181" s="225"/>
      <c r="F181" s="214"/>
    </row>
    <row r="182" spans="1:6" x14ac:dyDescent="0.2">
      <c r="A182" s="349" t="s">
        <v>156</v>
      </c>
      <c r="B182" s="176">
        <v>0</v>
      </c>
      <c r="C182" s="409" t="s">
        <v>213</v>
      </c>
      <c r="D182" s="410"/>
      <c r="E182" s="225"/>
      <c r="F182" s="214"/>
    </row>
    <row r="183" spans="1:6" x14ac:dyDescent="0.2">
      <c r="A183" s="349" t="s">
        <v>157</v>
      </c>
      <c r="B183" s="176">
        <v>0</v>
      </c>
      <c r="C183" s="409" t="s">
        <v>213</v>
      </c>
      <c r="D183" s="410"/>
      <c r="E183" s="225"/>
      <c r="F183" s="214"/>
    </row>
    <row r="184" spans="1:6" ht="13.5" thickBot="1" x14ac:dyDescent="0.25">
      <c r="A184" s="349" t="s">
        <v>158</v>
      </c>
      <c r="B184" s="175">
        <v>0</v>
      </c>
      <c r="C184" s="409" t="s">
        <v>213</v>
      </c>
      <c r="D184" s="410"/>
      <c r="E184" s="225"/>
      <c r="F184" s="214"/>
    </row>
    <row r="185" spans="1:6" x14ac:dyDescent="0.2">
      <c r="A185" s="349"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349" t="s">
        <v>167</v>
      </c>
      <c r="C187" s="405" t="s">
        <v>232</v>
      </c>
      <c r="D187" s="405"/>
      <c r="E187" s="225"/>
      <c r="F187" s="214"/>
    </row>
    <row r="188" spans="1:6" x14ac:dyDescent="0.2">
      <c r="A188" s="349" t="s">
        <v>86</v>
      </c>
      <c r="B188" s="176">
        <v>0</v>
      </c>
      <c r="C188" s="409" t="s">
        <v>24</v>
      </c>
      <c r="D188" s="410"/>
      <c r="E188" s="225"/>
      <c r="F188" s="214"/>
    </row>
    <row r="189" spans="1:6" x14ac:dyDescent="0.2">
      <c r="A189" s="349" t="s">
        <v>87</v>
      </c>
      <c r="B189" s="176">
        <v>0</v>
      </c>
      <c r="C189" s="409" t="s">
        <v>24</v>
      </c>
      <c r="D189" s="410"/>
      <c r="E189" s="225"/>
      <c r="F189" s="214"/>
    </row>
    <row r="190" spans="1:6" x14ac:dyDescent="0.2">
      <c r="A190" s="349" t="s">
        <v>88</v>
      </c>
      <c r="B190" s="176">
        <v>0</v>
      </c>
      <c r="C190" s="407" t="s">
        <v>27</v>
      </c>
      <c r="D190" s="407"/>
      <c r="E190" s="225"/>
      <c r="F190" s="214"/>
    </row>
    <row r="191" spans="1:6" x14ac:dyDescent="0.2">
      <c r="A191" s="349" t="s">
        <v>89</v>
      </c>
      <c r="B191" s="176">
        <v>0</v>
      </c>
      <c r="C191" s="409" t="s">
        <v>43</v>
      </c>
      <c r="D191" s="410"/>
      <c r="E191" s="225"/>
      <c r="F191" s="214"/>
    </row>
    <row r="192" spans="1:6" ht="13.5" thickBot="1" x14ac:dyDescent="0.25">
      <c r="A192" s="349" t="s">
        <v>90</v>
      </c>
      <c r="B192" s="175">
        <v>0</v>
      </c>
      <c r="C192" s="409" t="s">
        <v>27</v>
      </c>
      <c r="D192" s="410"/>
      <c r="E192" s="225"/>
      <c r="F192" s="214"/>
    </row>
    <row r="193" spans="1:6" x14ac:dyDescent="0.2">
      <c r="A193" s="349"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349" t="s">
        <v>167</v>
      </c>
      <c r="C195" s="405" t="s">
        <v>232</v>
      </c>
      <c r="D195" s="405"/>
      <c r="E195" s="225"/>
      <c r="F195" s="214"/>
    </row>
    <row r="196" spans="1:6" x14ac:dyDescent="0.2">
      <c r="A196" s="349" t="s">
        <v>86</v>
      </c>
      <c r="B196" s="176">
        <v>0</v>
      </c>
      <c r="C196" s="409" t="s">
        <v>24</v>
      </c>
      <c r="D196" s="410"/>
      <c r="E196" s="225"/>
      <c r="F196" s="214"/>
    </row>
    <row r="197" spans="1:6" x14ac:dyDescent="0.2">
      <c r="A197" s="349" t="s">
        <v>87</v>
      </c>
      <c r="B197" s="176">
        <v>0</v>
      </c>
      <c r="C197" s="409" t="s">
        <v>24</v>
      </c>
      <c r="D197" s="410"/>
      <c r="E197" s="225"/>
      <c r="F197" s="214"/>
    </row>
    <row r="198" spans="1:6" x14ac:dyDescent="0.2">
      <c r="A198" s="349" t="s">
        <v>88</v>
      </c>
      <c r="B198" s="176">
        <v>0</v>
      </c>
      <c r="C198" s="407" t="s">
        <v>27</v>
      </c>
      <c r="D198" s="407"/>
      <c r="E198" s="225"/>
      <c r="F198" s="214"/>
    </row>
    <row r="199" spans="1:6" x14ac:dyDescent="0.2">
      <c r="A199" s="349" t="s">
        <v>89</v>
      </c>
      <c r="B199" s="176">
        <v>0</v>
      </c>
      <c r="C199" s="409" t="s">
        <v>43</v>
      </c>
      <c r="D199" s="410"/>
      <c r="E199" s="225"/>
      <c r="F199" s="214"/>
    </row>
    <row r="200" spans="1:6" ht="13.5" thickBot="1" x14ac:dyDescent="0.25">
      <c r="A200" s="349" t="s">
        <v>90</v>
      </c>
      <c r="B200" s="175">
        <v>0</v>
      </c>
      <c r="C200" s="409" t="s">
        <v>27</v>
      </c>
      <c r="D200" s="410"/>
      <c r="E200" s="225"/>
      <c r="F200" s="214"/>
    </row>
    <row r="201" spans="1:6" x14ac:dyDescent="0.2">
      <c r="A201" s="349" t="s">
        <v>172</v>
      </c>
      <c r="B201" s="243">
        <f>SUM(B196:B200)</f>
        <v>0</v>
      </c>
      <c r="C201" s="415"/>
      <c r="D201" s="415"/>
      <c r="E201" s="214"/>
      <c r="F201" s="214"/>
    </row>
    <row r="202" spans="1:6" x14ac:dyDescent="0.2">
      <c r="A202" s="134"/>
      <c r="B202" s="153"/>
      <c r="C202" s="357"/>
      <c r="D202" s="357"/>
      <c r="E202" s="214"/>
      <c r="F202" s="214"/>
    </row>
    <row r="203" spans="1:6" ht="25.5" customHeight="1" x14ac:dyDescent="0.2">
      <c r="A203" s="163" t="s">
        <v>177</v>
      </c>
      <c r="B203" s="349" t="s">
        <v>167</v>
      </c>
      <c r="C203" s="405" t="s">
        <v>232</v>
      </c>
      <c r="D203" s="405"/>
      <c r="E203" s="225"/>
      <c r="F203" s="214"/>
    </row>
    <row r="204" spans="1:6" x14ac:dyDescent="0.2">
      <c r="A204" s="349" t="s">
        <v>86</v>
      </c>
      <c r="B204" s="176">
        <v>0</v>
      </c>
      <c r="C204" s="409" t="s">
        <v>38</v>
      </c>
      <c r="D204" s="410"/>
      <c r="E204" s="225"/>
      <c r="F204" s="214"/>
    </row>
    <row r="205" spans="1:6" x14ac:dyDescent="0.2">
      <c r="A205" s="349" t="s">
        <v>87</v>
      </c>
      <c r="B205" s="176">
        <v>0</v>
      </c>
      <c r="C205" s="409" t="s">
        <v>38</v>
      </c>
      <c r="D205" s="410"/>
      <c r="E205" s="225"/>
      <c r="F205" s="214"/>
    </row>
    <row r="206" spans="1:6" x14ac:dyDescent="0.2">
      <c r="A206" s="349" t="s">
        <v>88</v>
      </c>
      <c r="B206" s="176">
        <v>0</v>
      </c>
      <c r="C206" s="407" t="s">
        <v>38</v>
      </c>
      <c r="D206" s="407"/>
      <c r="E206" s="225"/>
      <c r="F206" s="214"/>
    </row>
    <row r="207" spans="1:6" ht="25.5" x14ac:dyDescent="0.2">
      <c r="A207" s="352" t="s">
        <v>260</v>
      </c>
      <c r="B207" s="176">
        <v>0</v>
      </c>
      <c r="C207" s="409" t="s">
        <v>43</v>
      </c>
      <c r="D207" s="410"/>
      <c r="E207" s="225"/>
      <c r="F207" s="214"/>
    </row>
    <row r="208" spans="1:6" ht="13.5" thickBot="1" x14ac:dyDescent="0.25">
      <c r="A208" s="349" t="s">
        <v>90</v>
      </c>
      <c r="B208" s="175">
        <v>0</v>
      </c>
      <c r="C208" s="409" t="s">
        <v>27</v>
      </c>
      <c r="D208" s="410"/>
      <c r="E208" s="225"/>
      <c r="F208" s="214"/>
    </row>
    <row r="209" spans="1:367" x14ac:dyDescent="0.2">
      <c r="A209" s="349"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358"/>
      <c r="D210" s="3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349"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349"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349"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349"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358"/>
      <c r="D215" s="3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349" t="s">
        <v>110</v>
      </c>
      <c r="C216" s="352"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352" t="s">
        <v>251</v>
      </c>
      <c r="B217" s="176"/>
      <c r="C217" s="176">
        <v>0</v>
      </c>
      <c r="D217" s="354"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352"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352" t="s">
        <v>242</v>
      </c>
      <c r="B219" s="176"/>
      <c r="C219" s="176">
        <v>0</v>
      </c>
      <c r="D219" s="354"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352" t="s">
        <v>245</v>
      </c>
      <c r="B220" s="176"/>
      <c r="C220" s="176">
        <v>0</v>
      </c>
      <c r="D220" s="354" t="s">
        <v>73</v>
      </c>
      <c r="E220" s="225"/>
      <c r="F220" s="214"/>
    </row>
    <row r="221" spans="1:367" x14ac:dyDescent="0.2">
      <c r="A221" s="352" t="s">
        <v>246</v>
      </c>
      <c r="B221" s="176"/>
      <c r="C221" s="176">
        <v>0</v>
      </c>
      <c r="D221" s="354" t="s">
        <v>73</v>
      </c>
      <c r="E221" s="225"/>
      <c r="F221" s="214"/>
    </row>
    <row r="222" spans="1:367" x14ac:dyDescent="0.2">
      <c r="A222" s="352" t="s">
        <v>92</v>
      </c>
      <c r="B222" s="176"/>
      <c r="C222" s="176">
        <v>0</v>
      </c>
      <c r="D222" s="354" t="s">
        <v>78</v>
      </c>
      <c r="E222" s="225"/>
      <c r="F222" s="214"/>
    </row>
    <row r="223" spans="1:367" x14ac:dyDescent="0.2">
      <c r="A223" s="352" t="s">
        <v>36</v>
      </c>
      <c r="B223" s="176"/>
      <c r="C223" s="176">
        <v>0</v>
      </c>
      <c r="D223" s="354" t="s">
        <v>36</v>
      </c>
      <c r="E223" s="225"/>
      <c r="F223" s="214"/>
    </row>
    <row r="224" spans="1:367" ht="25.5" x14ac:dyDescent="0.2">
      <c r="A224" s="352" t="s">
        <v>238</v>
      </c>
      <c r="B224" s="176"/>
      <c r="C224" s="176">
        <v>0</v>
      </c>
      <c r="D224" s="354" t="s">
        <v>48</v>
      </c>
      <c r="E224" s="225"/>
      <c r="F224" s="214"/>
    </row>
    <row r="225" spans="1:6" x14ac:dyDescent="0.2">
      <c r="A225" s="352" t="s">
        <v>29</v>
      </c>
      <c r="B225" s="176"/>
      <c r="C225" s="176">
        <v>0</v>
      </c>
      <c r="D225" s="354" t="s">
        <v>29</v>
      </c>
      <c r="E225" s="225"/>
      <c r="F225" s="214"/>
    </row>
    <row r="226" spans="1:6" ht="25.5" x14ac:dyDescent="0.2">
      <c r="A226" s="352" t="s">
        <v>257</v>
      </c>
      <c r="B226" s="176"/>
      <c r="C226" s="176">
        <v>0</v>
      </c>
      <c r="D226" s="241" t="s">
        <v>258</v>
      </c>
      <c r="E226" s="225"/>
      <c r="F226" s="214"/>
    </row>
    <row r="227" spans="1:6" x14ac:dyDescent="0.2">
      <c r="A227" s="352" t="s">
        <v>250</v>
      </c>
      <c r="B227" s="176"/>
      <c r="C227" s="176">
        <v>0</v>
      </c>
      <c r="D227" s="354" t="s">
        <v>41</v>
      </c>
      <c r="E227" s="225"/>
      <c r="F227" s="214"/>
    </row>
    <row r="228" spans="1:6" ht="25.5" x14ac:dyDescent="0.2">
      <c r="A228" s="352" t="s">
        <v>241</v>
      </c>
      <c r="B228" s="176"/>
      <c r="C228" s="176">
        <v>0</v>
      </c>
      <c r="D228" s="354" t="s">
        <v>76</v>
      </c>
      <c r="E228" s="225"/>
      <c r="F228" s="214"/>
    </row>
    <row r="229" spans="1:6" ht="25.5" x14ac:dyDescent="0.2">
      <c r="A229" s="352" t="s">
        <v>239</v>
      </c>
      <c r="B229" s="176"/>
      <c r="C229" s="176">
        <v>0</v>
      </c>
      <c r="D229" s="352" t="s">
        <v>70</v>
      </c>
      <c r="E229" s="225"/>
      <c r="F229" s="214"/>
    </row>
    <row r="230" spans="1:6" ht="25.5" x14ac:dyDescent="0.2">
      <c r="A230" s="352" t="s">
        <v>240</v>
      </c>
      <c r="B230" s="176"/>
      <c r="C230" s="176">
        <v>0</v>
      </c>
      <c r="D230" s="352" t="s">
        <v>37</v>
      </c>
      <c r="E230" s="225"/>
      <c r="F230" s="214"/>
    </row>
    <row r="231" spans="1:6" x14ac:dyDescent="0.2">
      <c r="A231" s="352" t="s">
        <v>244</v>
      </c>
      <c r="B231" s="176"/>
      <c r="C231" s="176">
        <v>0</v>
      </c>
      <c r="D231" s="354" t="s">
        <v>48</v>
      </c>
      <c r="E231" s="225"/>
      <c r="F231" s="214"/>
    </row>
    <row r="232" spans="1:6" x14ac:dyDescent="0.2">
      <c r="A232" s="352" t="s">
        <v>259</v>
      </c>
      <c r="B232" s="176"/>
      <c r="C232" s="176">
        <v>0</v>
      </c>
      <c r="D232" s="241" t="s">
        <v>45</v>
      </c>
      <c r="E232" s="225"/>
      <c r="F232" s="214"/>
    </row>
    <row r="233" spans="1:6" x14ac:dyDescent="0.2">
      <c r="A233" s="352" t="s">
        <v>30</v>
      </c>
      <c r="B233" s="176"/>
      <c r="C233" s="176">
        <v>0</v>
      </c>
      <c r="D233" s="354" t="s">
        <v>30</v>
      </c>
      <c r="E233" s="225"/>
      <c r="F233" s="214"/>
    </row>
    <row r="234" spans="1:6" x14ac:dyDescent="0.2">
      <c r="A234" s="352" t="s">
        <v>93</v>
      </c>
      <c r="B234" s="176"/>
      <c r="C234" s="176">
        <v>0</v>
      </c>
      <c r="D234" s="354" t="s">
        <v>33</v>
      </c>
      <c r="E234" s="225"/>
      <c r="F234" s="214"/>
    </row>
    <row r="235" spans="1:6" ht="25.5" x14ac:dyDescent="0.2">
      <c r="A235" s="352" t="s">
        <v>247</v>
      </c>
      <c r="B235" s="176"/>
      <c r="C235" s="176">
        <v>0</v>
      </c>
      <c r="D235" s="354" t="s">
        <v>78</v>
      </c>
      <c r="E235" s="225"/>
      <c r="F235" s="214"/>
    </row>
    <row r="236" spans="1:6" x14ac:dyDescent="0.2">
      <c r="A236" s="352" t="s">
        <v>32</v>
      </c>
      <c r="B236" s="176"/>
      <c r="C236" s="176">
        <v>0</v>
      </c>
      <c r="D236" s="354" t="s">
        <v>32</v>
      </c>
      <c r="E236" s="225"/>
      <c r="F236" s="214"/>
    </row>
    <row r="237" spans="1:6" x14ac:dyDescent="0.2">
      <c r="A237" s="352" t="s">
        <v>255</v>
      </c>
      <c r="B237" s="176"/>
      <c r="C237" s="176">
        <v>0</v>
      </c>
      <c r="D237" s="241" t="s">
        <v>171</v>
      </c>
      <c r="E237" s="225"/>
      <c r="F237" s="214"/>
    </row>
    <row r="238" spans="1:6" ht="25.5" x14ac:dyDescent="0.2">
      <c r="A238" s="352" t="s">
        <v>170</v>
      </c>
      <c r="B238" s="176"/>
      <c r="C238" s="176">
        <v>0</v>
      </c>
      <c r="D238" s="354" t="s">
        <v>170</v>
      </c>
      <c r="E238" s="225"/>
      <c r="F238" s="214"/>
    </row>
    <row r="239" spans="1:6" x14ac:dyDescent="0.2">
      <c r="A239" s="352" t="s">
        <v>55</v>
      </c>
      <c r="B239" s="176"/>
      <c r="C239" s="176">
        <v>0</v>
      </c>
      <c r="D239" s="352" t="s">
        <v>55</v>
      </c>
      <c r="E239" s="225"/>
      <c r="F239" s="214"/>
    </row>
    <row r="240" spans="1:6" ht="25.5" x14ac:dyDescent="0.2">
      <c r="A240" s="352" t="s">
        <v>248</v>
      </c>
      <c r="B240" s="176"/>
      <c r="C240" s="176">
        <v>0</v>
      </c>
      <c r="D240" s="352" t="s">
        <v>31</v>
      </c>
      <c r="E240" s="225"/>
      <c r="F240" s="214"/>
    </row>
    <row r="241" spans="1:6" x14ac:dyDescent="0.2">
      <c r="A241" s="352" t="s">
        <v>252</v>
      </c>
      <c r="B241" s="176"/>
      <c r="C241" s="176">
        <v>0</v>
      </c>
      <c r="D241" s="354" t="s">
        <v>41</v>
      </c>
      <c r="E241" s="225"/>
      <c r="F241" s="214"/>
    </row>
    <row r="242" spans="1:6" x14ac:dyDescent="0.2">
      <c r="A242" s="352" t="s">
        <v>253</v>
      </c>
      <c r="B242" s="176"/>
      <c r="C242" s="176">
        <v>0</v>
      </c>
      <c r="D242" s="354" t="s">
        <v>28</v>
      </c>
      <c r="E242" s="225"/>
      <c r="F242" s="214"/>
    </row>
    <row r="243" spans="1:6" x14ac:dyDescent="0.2">
      <c r="A243" s="352" t="s">
        <v>249</v>
      </c>
      <c r="B243" s="176"/>
      <c r="C243" s="176">
        <v>0</v>
      </c>
      <c r="D243" s="354" t="s">
        <v>28</v>
      </c>
      <c r="E243" s="225"/>
      <c r="F243" s="214"/>
    </row>
    <row r="244" spans="1:6" x14ac:dyDescent="0.2">
      <c r="A244" s="352" t="s">
        <v>337</v>
      </c>
      <c r="B244" s="176"/>
      <c r="C244" s="176">
        <v>0</v>
      </c>
      <c r="D244" s="354" t="s">
        <v>28</v>
      </c>
      <c r="E244" s="225"/>
      <c r="F244" s="214"/>
    </row>
    <row r="245" spans="1:6" x14ac:dyDescent="0.2">
      <c r="A245" s="352" t="s">
        <v>338</v>
      </c>
      <c r="B245" s="176"/>
      <c r="C245" s="176">
        <v>0</v>
      </c>
      <c r="D245" s="354" t="s">
        <v>28</v>
      </c>
      <c r="E245" s="225"/>
      <c r="F245" s="214"/>
    </row>
    <row r="246" spans="1:6" x14ac:dyDescent="0.2">
      <c r="A246" s="352" t="s">
        <v>339</v>
      </c>
      <c r="B246" s="176"/>
      <c r="C246" s="176">
        <v>0</v>
      </c>
      <c r="D246" s="354" t="s">
        <v>28</v>
      </c>
      <c r="E246" s="225"/>
      <c r="F246" s="214"/>
    </row>
    <row r="247" spans="1:6" x14ac:dyDescent="0.2">
      <c r="A247" s="352" t="s">
        <v>340</v>
      </c>
      <c r="B247" s="176"/>
      <c r="C247" s="176">
        <v>0</v>
      </c>
      <c r="D247" s="354" t="s">
        <v>28</v>
      </c>
      <c r="E247" s="225"/>
      <c r="F247" s="214"/>
    </row>
    <row r="248" spans="1:6" x14ac:dyDescent="0.2">
      <c r="A248" s="352" t="s">
        <v>341</v>
      </c>
      <c r="B248" s="176"/>
      <c r="C248" s="176">
        <v>0</v>
      </c>
      <c r="D248" s="354" t="s">
        <v>28</v>
      </c>
      <c r="E248" s="225"/>
      <c r="F248" s="214"/>
    </row>
    <row r="249" spans="1:6" x14ac:dyDescent="0.2">
      <c r="A249" s="352" t="s">
        <v>234</v>
      </c>
      <c r="B249" s="176"/>
      <c r="C249" s="176">
        <v>0</v>
      </c>
      <c r="D249" s="354" t="s">
        <v>77</v>
      </c>
      <c r="E249" s="225"/>
      <c r="F249" s="214"/>
    </row>
    <row r="250" spans="1:6" ht="13.5" thickBot="1" x14ac:dyDescent="0.25">
      <c r="A250" s="352" t="s">
        <v>42</v>
      </c>
      <c r="B250" s="176"/>
      <c r="C250" s="242">
        <v>0</v>
      </c>
      <c r="D250" s="352" t="s">
        <v>42</v>
      </c>
      <c r="E250" s="225"/>
      <c r="F250" s="214"/>
    </row>
    <row r="251" spans="1:6" x14ac:dyDescent="0.2">
      <c r="A251" s="214"/>
      <c r="B251" s="55" t="s">
        <v>172</v>
      </c>
      <c r="C251" s="54">
        <f>SUM(C217:C250)</f>
        <v>0</v>
      </c>
      <c r="D251" s="416"/>
      <c r="E251" s="416"/>
      <c r="F251" s="214"/>
    </row>
    <row r="252" spans="1:6" x14ac:dyDescent="0.2">
      <c r="A252" s="214"/>
      <c r="B252" s="217"/>
      <c r="C252" s="222"/>
      <c r="D252" s="358"/>
      <c r="E252" s="214"/>
      <c r="F252" s="214"/>
    </row>
    <row r="253" spans="1:6" ht="13.5" thickBot="1" x14ac:dyDescent="0.25">
      <c r="A253" s="214"/>
      <c r="B253" s="54" t="s">
        <v>95</v>
      </c>
      <c r="C253" s="56">
        <f>SUM(C251,B214,B209,B201,B193,B147,B159,B185,B151,B172,)</f>
        <v>0</v>
      </c>
      <c r="D253" s="358"/>
      <c r="E253" s="214"/>
      <c r="F253" s="214"/>
    </row>
    <row r="254" spans="1:6" ht="13.5" thickBot="1" x14ac:dyDescent="0.25">
      <c r="A254" s="214"/>
      <c r="B254" s="54" t="s">
        <v>182</v>
      </c>
      <c r="C254" s="57">
        <f>C253*$E$254</f>
        <v>0</v>
      </c>
      <c r="D254" s="223" t="s">
        <v>183</v>
      </c>
      <c r="E254" s="224">
        <v>0</v>
      </c>
      <c r="F254" s="214"/>
    </row>
    <row r="255" spans="1:6" x14ac:dyDescent="0.2">
      <c r="A255" s="214"/>
      <c r="B255" s="217"/>
      <c r="C255" s="218"/>
      <c r="D255" s="358"/>
      <c r="E255" s="220"/>
      <c r="F255" s="214"/>
    </row>
    <row r="256" spans="1:6" ht="13.5" thickBot="1" x14ac:dyDescent="0.25">
      <c r="A256" s="214"/>
      <c r="B256" s="54" t="s">
        <v>184</v>
      </c>
      <c r="C256" s="58">
        <f>SUM(C253:C254)</f>
        <v>0</v>
      </c>
      <c r="D256" s="3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355" t="s">
        <v>17</v>
      </c>
      <c r="B266" s="198">
        <f>E42</f>
        <v>0</v>
      </c>
      <c r="C266" s="214"/>
      <c r="D266" s="214"/>
      <c r="E266" s="214"/>
      <c r="F266" s="214"/>
    </row>
    <row r="267" spans="1:6" x14ac:dyDescent="0.2">
      <c r="A267" s="355" t="s">
        <v>197</v>
      </c>
      <c r="B267" s="198">
        <f>E50</f>
        <v>0</v>
      </c>
      <c r="C267" s="214"/>
      <c r="D267" s="214"/>
      <c r="E267" s="214"/>
      <c r="F267" s="214"/>
    </row>
    <row r="268" spans="1:6" x14ac:dyDescent="0.2">
      <c r="A268" s="355" t="s">
        <v>67</v>
      </c>
      <c r="B268" s="198">
        <f>E68</f>
        <v>0</v>
      </c>
      <c r="C268" s="214"/>
      <c r="D268" s="214"/>
      <c r="E268" s="214"/>
      <c r="F268" s="214"/>
    </row>
    <row r="269" spans="1:6" x14ac:dyDescent="0.2">
      <c r="A269" s="355" t="s">
        <v>139</v>
      </c>
      <c r="B269" s="198">
        <f>E76</f>
        <v>0</v>
      </c>
      <c r="C269" s="214"/>
      <c r="D269" s="214"/>
      <c r="E269" s="214"/>
      <c r="F269" s="214"/>
    </row>
    <row r="270" spans="1:6" x14ac:dyDescent="0.2">
      <c r="A270" s="355" t="s">
        <v>18</v>
      </c>
      <c r="B270" s="198">
        <f>E89</f>
        <v>0</v>
      </c>
      <c r="C270" s="214"/>
      <c r="D270" s="214"/>
      <c r="E270" s="214"/>
      <c r="F270" s="214"/>
    </row>
    <row r="271" spans="1:6" x14ac:dyDescent="0.2">
      <c r="A271" s="355" t="s">
        <v>47</v>
      </c>
      <c r="B271" s="198">
        <f>E97</f>
        <v>0</v>
      </c>
      <c r="C271" s="214"/>
      <c r="D271" s="214"/>
      <c r="E271" s="214"/>
      <c r="F271" s="214"/>
    </row>
    <row r="272" spans="1:6" x14ac:dyDescent="0.2">
      <c r="A272" s="355" t="s">
        <v>154</v>
      </c>
      <c r="B272" s="198">
        <f>E110</f>
        <v>0</v>
      </c>
      <c r="C272" s="214"/>
      <c r="D272" s="214"/>
      <c r="E272" s="214"/>
      <c r="F272" s="214"/>
    </row>
    <row r="273" spans="1:6" x14ac:dyDescent="0.2">
      <c r="A273" s="355" t="s">
        <v>15</v>
      </c>
      <c r="B273" s="198">
        <f>E123</f>
        <v>0</v>
      </c>
      <c r="C273" s="214"/>
      <c r="D273" s="214"/>
      <c r="E273" s="214"/>
      <c r="F273" s="214"/>
    </row>
    <row r="274" spans="1:6" x14ac:dyDescent="0.2">
      <c r="A274" s="355" t="s">
        <v>198</v>
      </c>
      <c r="B274" s="198">
        <f>E131</f>
        <v>0</v>
      </c>
      <c r="C274" s="214"/>
      <c r="D274" s="214"/>
      <c r="E274" s="214"/>
      <c r="F274" s="214"/>
    </row>
    <row r="275" spans="1:6" ht="13.5" thickBot="1" x14ac:dyDescent="0.25">
      <c r="A275" s="355"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355"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nzYHAR+zKUYer41kSXGw7S/MHZWQbjktfmirlVT/a4hNchzM+OhpodJCc/XD7VSpYs/8mlWQr8dQwA5ND3Beyg==" saltValue="5ua1wKO66sH1uYZ5VdOuMA==" spinCount="100000" sheet="1" objects="1" scenarios="1" selectLockedCells="1"/>
  <mergeCells count="137">
    <mergeCell ref="C213:D213"/>
    <mergeCell ref="C214:D214"/>
    <mergeCell ref="D251:E251"/>
    <mergeCell ref="A263:B263"/>
    <mergeCell ref="A278:B278"/>
    <mergeCell ref="C206:D206"/>
    <mergeCell ref="C207:D207"/>
    <mergeCell ref="C208:D208"/>
    <mergeCell ref="C209:D209"/>
    <mergeCell ref="C211:D211"/>
    <mergeCell ref="C212:D212"/>
    <mergeCell ref="C199:D199"/>
    <mergeCell ref="C200:D200"/>
    <mergeCell ref="C201:D201"/>
    <mergeCell ref="C203:D203"/>
    <mergeCell ref="C204:D204"/>
    <mergeCell ref="C205:D205"/>
    <mergeCell ref="C192:D192"/>
    <mergeCell ref="C193:D193"/>
    <mergeCell ref="C195:D195"/>
    <mergeCell ref="C196:D196"/>
    <mergeCell ref="C197:D197"/>
    <mergeCell ref="C198:D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48:D148"/>
    <mergeCell ref="C149:D149"/>
    <mergeCell ref="C150:D150"/>
    <mergeCell ref="C153:D153"/>
    <mergeCell ref="C140:D140"/>
    <mergeCell ref="C141:D141"/>
    <mergeCell ref="C142:D142"/>
    <mergeCell ref="C143:D143"/>
    <mergeCell ref="C144:D144"/>
    <mergeCell ref="C145:D145"/>
    <mergeCell ref="B129:D129"/>
    <mergeCell ref="B130:D130"/>
    <mergeCell ref="B136:D136"/>
    <mergeCell ref="C137:D137"/>
    <mergeCell ref="C138:D138"/>
    <mergeCell ref="C139:D139"/>
    <mergeCell ref="B121:D121"/>
    <mergeCell ref="B122:D122"/>
    <mergeCell ref="B125:D125"/>
    <mergeCell ref="B126:D126"/>
    <mergeCell ref="B127:D127"/>
    <mergeCell ref="B128:D128"/>
    <mergeCell ref="B101:D101"/>
    <mergeCell ref="B108:D108"/>
    <mergeCell ref="B109:D109"/>
    <mergeCell ref="B112:D112"/>
    <mergeCell ref="B113:D113"/>
    <mergeCell ref="B114:D114"/>
    <mergeCell ref="B93:D93"/>
    <mergeCell ref="B94:D94"/>
    <mergeCell ref="B95:D95"/>
    <mergeCell ref="B96:D96"/>
    <mergeCell ref="B99:D99"/>
    <mergeCell ref="B100:D100"/>
    <mergeCell ref="B80:D80"/>
    <mergeCell ref="B86:D86"/>
    <mergeCell ref="B87:D87"/>
    <mergeCell ref="B88:D88"/>
    <mergeCell ref="B91:D91"/>
    <mergeCell ref="B92:D92"/>
    <mergeCell ref="B72:D72"/>
    <mergeCell ref="B73:D73"/>
    <mergeCell ref="B74:D74"/>
    <mergeCell ref="B75:D75"/>
    <mergeCell ref="B78:D78"/>
    <mergeCell ref="B79:D79"/>
    <mergeCell ref="B64:D64"/>
    <mergeCell ref="B65:D65"/>
    <mergeCell ref="B66:D66"/>
    <mergeCell ref="B67:D67"/>
    <mergeCell ref="B70:D70"/>
    <mergeCell ref="B71:D71"/>
    <mergeCell ref="B58:D58"/>
    <mergeCell ref="B59:D59"/>
    <mergeCell ref="B60:D60"/>
    <mergeCell ref="B61:D61"/>
    <mergeCell ref="B62:D62"/>
    <mergeCell ref="B63:D63"/>
    <mergeCell ref="B55:D55"/>
    <mergeCell ref="B56:D56"/>
    <mergeCell ref="B57:D57"/>
    <mergeCell ref="B44:D44"/>
    <mergeCell ref="B45:D45"/>
    <mergeCell ref="B46:D46"/>
    <mergeCell ref="B47:D47"/>
    <mergeCell ref="B48:D48"/>
    <mergeCell ref="B49:D49"/>
    <mergeCell ref="B31:D31"/>
    <mergeCell ref="B32:D32"/>
    <mergeCell ref="B38:D38"/>
    <mergeCell ref="B39:D39"/>
    <mergeCell ref="B40:D40"/>
    <mergeCell ref="B41:D41"/>
    <mergeCell ref="B52:D52"/>
    <mergeCell ref="B53:D53"/>
    <mergeCell ref="B54:D5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4" fitToHeight="6" orientation="portrait" r:id="rId1"/>
  <rowBreaks count="5" manualBreakCount="5">
    <brk id="68" max="5" man="1"/>
    <brk id="133" max="5" man="1"/>
    <brk id="172" max="5" man="1"/>
    <brk id="215" max="5" man="1"/>
    <brk id="261" max="5"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359"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3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3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356"/>
      <c r="C42" s="356"/>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356"/>
      <c r="C50" s="356"/>
      <c r="D50" s="41" t="s">
        <v>137</v>
      </c>
      <c r="E50" s="196">
        <f>SUM(E45:E49)</f>
        <v>0</v>
      </c>
      <c r="F50" s="214"/>
    </row>
    <row r="51" spans="1:7" x14ac:dyDescent="0.2">
      <c r="A51" s="134"/>
      <c r="B51" s="356"/>
      <c r="C51" s="356"/>
      <c r="D51" s="356"/>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356"/>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356"/>
      <c r="C76" s="356"/>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356"/>
      <c r="C89" s="356"/>
      <c r="D89" s="41" t="s">
        <v>191</v>
      </c>
      <c r="E89" s="196">
        <f>SUM(E79:E88)</f>
        <v>0</v>
      </c>
      <c r="F89" s="214"/>
    </row>
    <row r="90" spans="1:7" ht="15" customHeight="1" x14ac:dyDescent="0.2">
      <c r="A90" s="134"/>
      <c r="B90" s="356"/>
      <c r="C90" s="356"/>
      <c r="D90" s="356"/>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356"/>
      <c r="C97" s="356"/>
      <c r="D97" s="41" t="s">
        <v>191</v>
      </c>
      <c r="E97" s="196">
        <f>SUM(E92:E96)</f>
        <v>0</v>
      </c>
      <c r="F97" s="214"/>
    </row>
    <row r="98" spans="1:7" ht="15" customHeight="1" x14ac:dyDescent="0.2">
      <c r="A98" s="134"/>
      <c r="B98" s="356"/>
      <c r="C98" s="356"/>
      <c r="D98" s="356"/>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356"/>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356"/>
      <c r="C131" s="356"/>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349" t="s">
        <v>167</v>
      </c>
      <c r="C137" s="405" t="s">
        <v>232</v>
      </c>
      <c r="D137" s="405"/>
      <c r="E137" s="225"/>
      <c r="F137" s="225"/>
    </row>
    <row r="138" spans="1:6" x14ac:dyDescent="0.2">
      <c r="A138" s="349" t="s">
        <v>205</v>
      </c>
      <c r="B138" s="176">
        <v>0</v>
      </c>
      <c r="C138" s="409" t="s">
        <v>24</v>
      </c>
      <c r="D138" s="410"/>
      <c r="E138" s="225"/>
      <c r="F138" s="214"/>
    </row>
    <row r="139" spans="1:6" x14ac:dyDescent="0.2">
      <c r="A139" s="349" t="s">
        <v>206</v>
      </c>
      <c r="B139" s="176">
        <v>0</v>
      </c>
      <c r="C139" s="409" t="s">
        <v>24</v>
      </c>
      <c r="D139" s="410"/>
      <c r="E139" s="225"/>
      <c r="F139" s="214"/>
    </row>
    <row r="140" spans="1:6" ht="24.95" customHeight="1" x14ac:dyDescent="0.2">
      <c r="A140" s="352" t="s">
        <v>207</v>
      </c>
      <c r="B140" s="176">
        <v>0</v>
      </c>
      <c r="C140" s="409" t="s">
        <v>24</v>
      </c>
      <c r="D140" s="410"/>
      <c r="E140" s="225"/>
      <c r="F140" s="214"/>
    </row>
    <row r="141" spans="1:6" ht="25.5" x14ac:dyDescent="0.2">
      <c r="A141" s="352" t="s">
        <v>235</v>
      </c>
      <c r="B141" s="176">
        <v>0</v>
      </c>
      <c r="C141" s="409" t="s">
        <v>24</v>
      </c>
      <c r="D141" s="410"/>
      <c r="E141" s="225"/>
      <c r="F141" s="214"/>
    </row>
    <row r="142" spans="1:6" x14ac:dyDescent="0.2">
      <c r="A142" s="352" t="s">
        <v>68</v>
      </c>
      <c r="B142" s="176">
        <v>0</v>
      </c>
      <c r="C142" s="409" t="s">
        <v>68</v>
      </c>
      <c r="D142" s="410"/>
      <c r="E142" s="225"/>
      <c r="F142" s="214"/>
    </row>
    <row r="143" spans="1:6" x14ac:dyDescent="0.2">
      <c r="A143" s="352" t="s">
        <v>254</v>
      </c>
      <c r="B143" s="176">
        <v>0</v>
      </c>
      <c r="C143" s="409" t="s">
        <v>74</v>
      </c>
      <c r="D143" s="410"/>
      <c r="E143" s="225"/>
      <c r="F143" s="214"/>
    </row>
    <row r="144" spans="1:6" x14ac:dyDescent="0.2">
      <c r="A144" s="352" t="s">
        <v>233</v>
      </c>
      <c r="B144" s="176">
        <v>0</v>
      </c>
      <c r="C144" s="409" t="s">
        <v>24</v>
      </c>
      <c r="D144" s="410"/>
      <c r="E144" s="225"/>
      <c r="F144" s="214"/>
    </row>
    <row r="145" spans="1:6" ht="25.5" x14ac:dyDescent="0.2">
      <c r="A145" s="352" t="s">
        <v>181</v>
      </c>
      <c r="B145" s="176">
        <v>0</v>
      </c>
      <c r="C145" s="409" t="s">
        <v>24</v>
      </c>
      <c r="D145" s="410"/>
      <c r="E145" s="225"/>
      <c r="F145" s="214"/>
    </row>
    <row r="146" spans="1:6" ht="13.5" thickBot="1" x14ac:dyDescent="0.25">
      <c r="A146" s="352" t="s">
        <v>256</v>
      </c>
      <c r="B146" s="175">
        <v>0</v>
      </c>
      <c r="C146" s="409" t="s">
        <v>35</v>
      </c>
      <c r="D146" s="410"/>
      <c r="E146" s="225"/>
      <c r="F146" s="214"/>
    </row>
    <row r="147" spans="1:6" x14ac:dyDescent="0.2">
      <c r="A147" s="349"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349" t="s">
        <v>167</v>
      </c>
      <c r="C149" s="405" t="s">
        <v>232</v>
      </c>
      <c r="D149" s="405"/>
      <c r="E149" s="225"/>
      <c r="F149" s="225"/>
    </row>
    <row r="150" spans="1:6" ht="13.5" thickBot="1" x14ac:dyDescent="0.25">
      <c r="A150" s="349" t="s">
        <v>34</v>
      </c>
      <c r="B150" s="242">
        <v>0</v>
      </c>
      <c r="C150" s="407" t="s">
        <v>34</v>
      </c>
      <c r="D150" s="407"/>
      <c r="E150" s="225"/>
      <c r="F150" s="214"/>
    </row>
    <row r="151" spans="1:6" x14ac:dyDescent="0.2">
      <c r="A151" s="349" t="s">
        <v>172</v>
      </c>
      <c r="B151" s="243">
        <f>SUM(B150)</f>
        <v>0</v>
      </c>
      <c r="C151" s="358"/>
      <c r="D151" s="358"/>
      <c r="E151" s="214"/>
      <c r="F151" s="214"/>
    </row>
    <row r="152" spans="1:6" x14ac:dyDescent="0.2">
      <c r="A152" s="134"/>
      <c r="B152" s="153"/>
      <c r="C152" s="358"/>
      <c r="D152" s="358"/>
      <c r="E152" s="134"/>
      <c r="F152" s="214"/>
    </row>
    <row r="153" spans="1:6" ht="25.5" customHeight="1" x14ac:dyDescent="0.2">
      <c r="A153" s="163" t="s">
        <v>208</v>
      </c>
      <c r="B153" s="349" t="s">
        <v>167</v>
      </c>
      <c r="C153" s="405" t="s">
        <v>232</v>
      </c>
      <c r="D153" s="405"/>
      <c r="E153" s="225"/>
      <c r="F153" s="214"/>
    </row>
    <row r="154" spans="1:6" ht="76.5" x14ac:dyDescent="0.2">
      <c r="A154" s="349" t="s">
        <v>146</v>
      </c>
      <c r="B154" s="245" t="s">
        <v>387</v>
      </c>
      <c r="C154" s="409" t="s">
        <v>25</v>
      </c>
      <c r="D154" s="410"/>
      <c r="E154" s="225"/>
      <c r="F154" s="214"/>
    </row>
    <row r="155" spans="1:6" x14ac:dyDescent="0.2">
      <c r="A155" s="349" t="s">
        <v>147</v>
      </c>
      <c r="B155" s="176">
        <v>0</v>
      </c>
      <c r="C155" s="409" t="s">
        <v>25</v>
      </c>
      <c r="D155" s="410"/>
      <c r="E155" s="225"/>
      <c r="F155" s="214"/>
    </row>
    <row r="156" spans="1:6" x14ac:dyDescent="0.2">
      <c r="A156" s="349" t="s">
        <v>148</v>
      </c>
      <c r="B156" s="176">
        <v>0</v>
      </c>
      <c r="C156" s="409" t="s">
        <v>25</v>
      </c>
      <c r="D156" s="410"/>
      <c r="E156" s="225"/>
      <c r="F156" s="214"/>
    </row>
    <row r="157" spans="1:6" x14ac:dyDescent="0.2">
      <c r="A157" s="349" t="s">
        <v>149</v>
      </c>
      <c r="B157" s="176">
        <v>0</v>
      </c>
      <c r="C157" s="409" t="s">
        <v>25</v>
      </c>
      <c r="D157" s="410"/>
      <c r="E157" s="225"/>
      <c r="F157" s="214"/>
    </row>
    <row r="158" spans="1:6" ht="13.5" thickBot="1" x14ac:dyDescent="0.25">
      <c r="A158" s="349" t="s">
        <v>150</v>
      </c>
      <c r="B158" s="175">
        <v>0</v>
      </c>
      <c r="C158" s="409" t="s">
        <v>25</v>
      </c>
      <c r="D158" s="410"/>
      <c r="E158" s="225"/>
      <c r="F158" s="214"/>
    </row>
    <row r="159" spans="1:6" x14ac:dyDescent="0.2">
      <c r="A159" s="349" t="s">
        <v>172</v>
      </c>
      <c r="B159" s="243">
        <f>SUM(B154:B158)</f>
        <v>0</v>
      </c>
      <c r="C159" s="415"/>
      <c r="D159" s="415"/>
      <c r="E159" s="214"/>
      <c r="F159" s="214"/>
    </row>
    <row r="160" spans="1:6" x14ac:dyDescent="0.2">
      <c r="A160" s="134"/>
      <c r="B160" s="153"/>
      <c r="C160" s="357"/>
      <c r="D160" s="357"/>
      <c r="E160" s="134"/>
      <c r="F160" s="214"/>
    </row>
    <row r="161" spans="1:6" ht="25.5" customHeight="1" x14ac:dyDescent="0.2">
      <c r="A161" s="163" t="s">
        <v>236</v>
      </c>
      <c r="B161" s="349" t="s">
        <v>167</v>
      </c>
      <c r="C161" s="405" t="s">
        <v>232</v>
      </c>
      <c r="D161" s="405"/>
      <c r="E161" s="225"/>
      <c r="F161" s="214"/>
    </row>
    <row r="162" spans="1:6" ht="76.5" x14ac:dyDescent="0.2">
      <c r="A162" s="349" t="s">
        <v>146</v>
      </c>
      <c r="B162" s="245" t="s">
        <v>387</v>
      </c>
      <c r="C162" s="409" t="s">
        <v>27</v>
      </c>
      <c r="D162" s="410"/>
      <c r="E162" s="225"/>
      <c r="F162" s="214"/>
    </row>
    <row r="163" spans="1:6" x14ac:dyDescent="0.2">
      <c r="A163" s="349" t="s">
        <v>147</v>
      </c>
      <c r="B163" s="176">
        <v>0</v>
      </c>
      <c r="C163" s="409" t="s">
        <v>27</v>
      </c>
      <c r="D163" s="409"/>
      <c r="E163" s="225"/>
      <c r="F163" s="214"/>
    </row>
    <row r="164" spans="1:6" x14ac:dyDescent="0.2">
      <c r="A164" s="349" t="s">
        <v>148</v>
      </c>
      <c r="B164" s="176">
        <v>0</v>
      </c>
      <c r="C164" s="409" t="s">
        <v>27</v>
      </c>
      <c r="D164" s="409"/>
      <c r="E164" s="225"/>
      <c r="F164" s="214"/>
    </row>
    <row r="165" spans="1:6" x14ac:dyDescent="0.2">
      <c r="A165" s="349" t="s">
        <v>149</v>
      </c>
      <c r="B165" s="176">
        <v>0</v>
      </c>
      <c r="C165" s="409" t="s">
        <v>27</v>
      </c>
      <c r="D165" s="409"/>
      <c r="E165" s="225"/>
      <c r="F165" s="214"/>
    </row>
    <row r="166" spans="1:6" x14ac:dyDescent="0.2">
      <c r="A166" s="349" t="s">
        <v>150</v>
      </c>
      <c r="B166" s="176">
        <v>0</v>
      </c>
      <c r="C166" s="409" t="s">
        <v>27</v>
      </c>
      <c r="D166" s="409"/>
      <c r="E166" s="225"/>
      <c r="F166" s="214"/>
    </row>
    <row r="167" spans="1:6" x14ac:dyDescent="0.2">
      <c r="A167" s="349" t="s">
        <v>151</v>
      </c>
      <c r="B167" s="176">
        <v>0</v>
      </c>
      <c r="C167" s="409" t="s">
        <v>27</v>
      </c>
      <c r="D167" s="409"/>
      <c r="E167" s="225"/>
      <c r="F167" s="214"/>
    </row>
    <row r="168" spans="1:6" x14ac:dyDescent="0.2">
      <c r="A168" s="349" t="s">
        <v>155</v>
      </c>
      <c r="B168" s="176">
        <v>0</v>
      </c>
      <c r="C168" s="409" t="s">
        <v>27</v>
      </c>
      <c r="D168" s="409"/>
      <c r="E168" s="225"/>
      <c r="F168" s="214"/>
    </row>
    <row r="169" spans="1:6" x14ac:dyDescent="0.2">
      <c r="A169" s="349" t="s">
        <v>156</v>
      </c>
      <c r="B169" s="176">
        <v>0</v>
      </c>
      <c r="C169" s="409" t="s">
        <v>27</v>
      </c>
      <c r="D169" s="409"/>
      <c r="E169" s="225"/>
      <c r="F169" s="214"/>
    </row>
    <row r="170" spans="1:6" x14ac:dyDescent="0.2">
      <c r="A170" s="349" t="s">
        <v>157</v>
      </c>
      <c r="B170" s="176">
        <v>0</v>
      </c>
      <c r="C170" s="409" t="s">
        <v>27</v>
      </c>
      <c r="D170" s="409"/>
      <c r="E170" s="225"/>
      <c r="F170" s="214"/>
    </row>
    <row r="171" spans="1:6" ht="13.5" thickBot="1" x14ac:dyDescent="0.25">
      <c r="A171" s="349" t="s">
        <v>158</v>
      </c>
      <c r="B171" s="242">
        <v>0</v>
      </c>
      <c r="C171" s="409" t="s">
        <v>27</v>
      </c>
      <c r="D171" s="409"/>
      <c r="E171" s="225"/>
      <c r="F171" s="214"/>
    </row>
    <row r="172" spans="1:6" x14ac:dyDescent="0.2">
      <c r="A172" s="349" t="s">
        <v>172</v>
      </c>
      <c r="B172" s="243">
        <f>SUM(B162:B171)</f>
        <v>0</v>
      </c>
      <c r="C172" s="415"/>
      <c r="D172" s="415"/>
      <c r="E172" s="214"/>
      <c r="F172" s="214"/>
    </row>
    <row r="173" spans="1:6" x14ac:dyDescent="0.2">
      <c r="A173" s="134"/>
      <c r="B173" s="153"/>
      <c r="C173" s="357"/>
      <c r="D173" s="357"/>
      <c r="E173" s="214"/>
      <c r="F173" s="214"/>
    </row>
    <row r="174" spans="1:6" ht="25.5" customHeight="1" x14ac:dyDescent="0.2">
      <c r="A174" s="244" t="s">
        <v>261</v>
      </c>
      <c r="B174" s="349" t="s">
        <v>167</v>
      </c>
      <c r="C174" s="405" t="s">
        <v>232</v>
      </c>
      <c r="D174" s="405"/>
      <c r="E174" s="225"/>
      <c r="F174" s="214"/>
    </row>
    <row r="175" spans="1:6" ht="76.5" x14ac:dyDescent="0.2">
      <c r="A175" s="349" t="s">
        <v>146</v>
      </c>
      <c r="B175" s="245" t="s">
        <v>262</v>
      </c>
      <c r="C175" s="409" t="s">
        <v>213</v>
      </c>
      <c r="D175" s="410"/>
      <c r="E175" s="225"/>
      <c r="F175" s="214"/>
    </row>
    <row r="176" spans="1:6" x14ac:dyDescent="0.2">
      <c r="A176" s="349" t="s">
        <v>147</v>
      </c>
      <c r="B176" s="176">
        <v>0</v>
      </c>
      <c r="C176" s="409" t="s">
        <v>213</v>
      </c>
      <c r="D176" s="410"/>
      <c r="E176" s="225"/>
      <c r="F176" s="214"/>
    </row>
    <row r="177" spans="1:6" x14ac:dyDescent="0.2">
      <c r="A177" s="349" t="s">
        <v>148</v>
      </c>
      <c r="B177" s="176">
        <v>0</v>
      </c>
      <c r="C177" s="409" t="s">
        <v>213</v>
      </c>
      <c r="D177" s="410"/>
      <c r="E177" s="225"/>
      <c r="F177" s="214"/>
    </row>
    <row r="178" spans="1:6" x14ac:dyDescent="0.2">
      <c r="A178" s="349" t="s">
        <v>149</v>
      </c>
      <c r="B178" s="176">
        <v>0</v>
      </c>
      <c r="C178" s="409" t="s">
        <v>213</v>
      </c>
      <c r="D178" s="410"/>
      <c r="E178" s="225"/>
      <c r="F178" s="214"/>
    </row>
    <row r="179" spans="1:6" x14ac:dyDescent="0.2">
      <c r="A179" s="349" t="s">
        <v>150</v>
      </c>
      <c r="B179" s="176">
        <v>0</v>
      </c>
      <c r="C179" s="409" t="s">
        <v>213</v>
      </c>
      <c r="D179" s="410"/>
      <c r="E179" s="225"/>
      <c r="F179" s="214"/>
    </row>
    <row r="180" spans="1:6" x14ac:dyDescent="0.2">
      <c r="A180" s="349" t="s">
        <v>151</v>
      </c>
      <c r="B180" s="176">
        <v>0</v>
      </c>
      <c r="C180" s="409" t="s">
        <v>213</v>
      </c>
      <c r="D180" s="410"/>
      <c r="E180" s="225"/>
      <c r="F180" s="214"/>
    </row>
    <row r="181" spans="1:6" x14ac:dyDescent="0.2">
      <c r="A181" s="349" t="s">
        <v>155</v>
      </c>
      <c r="B181" s="176">
        <v>0</v>
      </c>
      <c r="C181" s="409" t="s">
        <v>213</v>
      </c>
      <c r="D181" s="410"/>
      <c r="E181" s="225"/>
      <c r="F181" s="214"/>
    </row>
    <row r="182" spans="1:6" x14ac:dyDescent="0.2">
      <c r="A182" s="349" t="s">
        <v>156</v>
      </c>
      <c r="B182" s="176">
        <v>0</v>
      </c>
      <c r="C182" s="409" t="s">
        <v>213</v>
      </c>
      <c r="D182" s="410"/>
      <c r="E182" s="225"/>
      <c r="F182" s="214"/>
    </row>
    <row r="183" spans="1:6" x14ac:dyDescent="0.2">
      <c r="A183" s="349" t="s">
        <v>157</v>
      </c>
      <c r="B183" s="176">
        <v>0</v>
      </c>
      <c r="C183" s="409" t="s">
        <v>213</v>
      </c>
      <c r="D183" s="410"/>
      <c r="E183" s="225"/>
      <c r="F183" s="214"/>
    </row>
    <row r="184" spans="1:6" ht="13.5" thickBot="1" x14ac:dyDescent="0.25">
      <c r="A184" s="349" t="s">
        <v>158</v>
      </c>
      <c r="B184" s="175">
        <v>0</v>
      </c>
      <c r="C184" s="409" t="s">
        <v>213</v>
      </c>
      <c r="D184" s="410"/>
      <c r="E184" s="225"/>
      <c r="F184" s="214"/>
    </row>
    <row r="185" spans="1:6" x14ac:dyDescent="0.2">
      <c r="A185" s="349"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349" t="s">
        <v>167</v>
      </c>
      <c r="C187" s="405" t="s">
        <v>232</v>
      </c>
      <c r="D187" s="405"/>
      <c r="E187" s="225"/>
      <c r="F187" s="214"/>
    </row>
    <row r="188" spans="1:6" x14ac:dyDescent="0.2">
      <c r="A188" s="349" t="s">
        <v>86</v>
      </c>
      <c r="B188" s="176">
        <v>0</v>
      </c>
      <c r="C188" s="409" t="s">
        <v>24</v>
      </c>
      <c r="D188" s="410"/>
      <c r="E188" s="225"/>
      <c r="F188" s="214"/>
    </row>
    <row r="189" spans="1:6" x14ac:dyDescent="0.2">
      <c r="A189" s="349" t="s">
        <v>87</v>
      </c>
      <c r="B189" s="176">
        <v>0</v>
      </c>
      <c r="C189" s="409" t="s">
        <v>24</v>
      </c>
      <c r="D189" s="410"/>
      <c r="E189" s="225"/>
      <c r="F189" s="214"/>
    </row>
    <row r="190" spans="1:6" x14ac:dyDescent="0.2">
      <c r="A190" s="349" t="s">
        <v>88</v>
      </c>
      <c r="B190" s="176">
        <v>0</v>
      </c>
      <c r="C190" s="407" t="s">
        <v>27</v>
      </c>
      <c r="D190" s="407"/>
      <c r="E190" s="225"/>
      <c r="F190" s="214"/>
    </row>
    <row r="191" spans="1:6" x14ac:dyDescent="0.2">
      <c r="A191" s="349" t="s">
        <v>89</v>
      </c>
      <c r="B191" s="176">
        <v>0</v>
      </c>
      <c r="C191" s="409" t="s">
        <v>43</v>
      </c>
      <c r="D191" s="410"/>
      <c r="E191" s="225"/>
      <c r="F191" s="214"/>
    </row>
    <row r="192" spans="1:6" ht="13.5" thickBot="1" x14ac:dyDescent="0.25">
      <c r="A192" s="349" t="s">
        <v>90</v>
      </c>
      <c r="B192" s="175">
        <v>0</v>
      </c>
      <c r="C192" s="409" t="s">
        <v>27</v>
      </c>
      <c r="D192" s="410"/>
      <c r="E192" s="225"/>
      <c r="F192" s="214"/>
    </row>
    <row r="193" spans="1:6" x14ac:dyDescent="0.2">
      <c r="A193" s="349"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349" t="s">
        <v>167</v>
      </c>
      <c r="C195" s="405" t="s">
        <v>232</v>
      </c>
      <c r="D195" s="405"/>
      <c r="E195" s="225"/>
      <c r="F195" s="214"/>
    </row>
    <row r="196" spans="1:6" x14ac:dyDescent="0.2">
      <c r="A196" s="349" t="s">
        <v>86</v>
      </c>
      <c r="B196" s="176">
        <v>0</v>
      </c>
      <c r="C196" s="409" t="s">
        <v>24</v>
      </c>
      <c r="D196" s="410"/>
      <c r="E196" s="225"/>
      <c r="F196" s="214"/>
    </row>
    <row r="197" spans="1:6" x14ac:dyDescent="0.2">
      <c r="A197" s="349" t="s">
        <v>87</v>
      </c>
      <c r="B197" s="176">
        <v>0</v>
      </c>
      <c r="C197" s="409" t="s">
        <v>24</v>
      </c>
      <c r="D197" s="410"/>
      <c r="E197" s="225"/>
      <c r="F197" s="214"/>
    </row>
    <row r="198" spans="1:6" x14ac:dyDescent="0.2">
      <c r="A198" s="349" t="s">
        <v>88</v>
      </c>
      <c r="B198" s="176">
        <v>0</v>
      </c>
      <c r="C198" s="407" t="s">
        <v>27</v>
      </c>
      <c r="D198" s="407"/>
      <c r="E198" s="225"/>
      <c r="F198" s="214"/>
    </row>
    <row r="199" spans="1:6" x14ac:dyDescent="0.2">
      <c r="A199" s="349" t="s">
        <v>89</v>
      </c>
      <c r="B199" s="176">
        <v>0</v>
      </c>
      <c r="C199" s="409" t="s">
        <v>43</v>
      </c>
      <c r="D199" s="410"/>
      <c r="E199" s="225"/>
      <c r="F199" s="214"/>
    </row>
    <row r="200" spans="1:6" ht="13.5" thickBot="1" x14ac:dyDescent="0.25">
      <c r="A200" s="349" t="s">
        <v>90</v>
      </c>
      <c r="B200" s="175">
        <v>0</v>
      </c>
      <c r="C200" s="409" t="s">
        <v>27</v>
      </c>
      <c r="D200" s="410"/>
      <c r="E200" s="225"/>
      <c r="F200" s="214"/>
    </row>
    <row r="201" spans="1:6" x14ac:dyDescent="0.2">
      <c r="A201" s="349" t="s">
        <v>172</v>
      </c>
      <c r="B201" s="243">
        <f>SUM(B196:B200)</f>
        <v>0</v>
      </c>
      <c r="C201" s="415"/>
      <c r="D201" s="415"/>
      <c r="E201" s="214"/>
      <c r="F201" s="214"/>
    </row>
    <row r="202" spans="1:6" x14ac:dyDescent="0.2">
      <c r="A202" s="134"/>
      <c r="B202" s="153"/>
      <c r="C202" s="357"/>
      <c r="D202" s="357"/>
      <c r="E202" s="214"/>
      <c r="F202" s="214"/>
    </row>
    <row r="203" spans="1:6" ht="25.5" customHeight="1" x14ac:dyDescent="0.2">
      <c r="A203" s="163" t="s">
        <v>177</v>
      </c>
      <c r="B203" s="349" t="s">
        <v>167</v>
      </c>
      <c r="C203" s="405" t="s">
        <v>232</v>
      </c>
      <c r="D203" s="405"/>
      <c r="E203" s="225"/>
      <c r="F203" s="214"/>
    </row>
    <row r="204" spans="1:6" x14ac:dyDescent="0.2">
      <c r="A204" s="349" t="s">
        <v>86</v>
      </c>
      <c r="B204" s="176">
        <v>0</v>
      </c>
      <c r="C204" s="409" t="s">
        <v>38</v>
      </c>
      <c r="D204" s="410"/>
      <c r="E204" s="225"/>
      <c r="F204" s="214"/>
    </row>
    <row r="205" spans="1:6" x14ac:dyDescent="0.2">
      <c r="A205" s="349" t="s">
        <v>87</v>
      </c>
      <c r="B205" s="176">
        <v>0</v>
      </c>
      <c r="C205" s="409" t="s">
        <v>38</v>
      </c>
      <c r="D205" s="410"/>
      <c r="E205" s="225"/>
      <c r="F205" s="214"/>
    </row>
    <row r="206" spans="1:6" x14ac:dyDescent="0.2">
      <c r="A206" s="349" t="s">
        <v>88</v>
      </c>
      <c r="B206" s="176">
        <v>0</v>
      </c>
      <c r="C206" s="407" t="s">
        <v>38</v>
      </c>
      <c r="D206" s="407"/>
      <c r="E206" s="225"/>
      <c r="F206" s="214"/>
    </row>
    <row r="207" spans="1:6" ht="25.5" x14ac:dyDescent="0.2">
      <c r="A207" s="352" t="s">
        <v>260</v>
      </c>
      <c r="B207" s="176">
        <v>0</v>
      </c>
      <c r="C207" s="409" t="s">
        <v>43</v>
      </c>
      <c r="D207" s="410"/>
      <c r="E207" s="225"/>
      <c r="F207" s="214"/>
    </row>
    <row r="208" spans="1:6" ht="13.5" thickBot="1" x14ac:dyDescent="0.25">
      <c r="A208" s="349" t="s">
        <v>90</v>
      </c>
      <c r="B208" s="175">
        <v>0</v>
      </c>
      <c r="C208" s="409" t="s">
        <v>27</v>
      </c>
      <c r="D208" s="410"/>
      <c r="E208" s="225"/>
      <c r="F208" s="214"/>
    </row>
    <row r="209" spans="1:367" x14ac:dyDescent="0.2">
      <c r="A209" s="349"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358"/>
      <c r="D210" s="3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349"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349"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349"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349"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358"/>
      <c r="D215" s="3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349" t="s">
        <v>110</v>
      </c>
      <c r="C216" s="352"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352" t="s">
        <v>251</v>
      </c>
      <c r="B217" s="176"/>
      <c r="C217" s="176">
        <v>0</v>
      </c>
      <c r="D217" s="354"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352"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352" t="s">
        <v>242</v>
      </c>
      <c r="B219" s="176"/>
      <c r="C219" s="176">
        <v>0</v>
      </c>
      <c r="D219" s="354"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352" t="s">
        <v>245</v>
      </c>
      <c r="B220" s="176"/>
      <c r="C220" s="176">
        <v>0</v>
      </c>
      <c r="D220" s="354" t="s">
        <v>73</v>
      </c>
      <c r="E220" s="225"/>
      <c r="F220" s="214"/>
    </row>
    <row r="221" spans="1:367" x14ac:dyDescent="0.2">
      <c r="A221" s="352" t="s">
        <v>246</v>
      </c>
      <c r="B221" s="176"/>
      <c r="C221" s="176">
        <v>0</v>
      </c>
      <c r="D221" s="354" t="s">
        <v>73</v>
      </c>
      <c r="E221" s="225"/>
      <c r="F221" s="214"/>
    </row>
    <row r="222" spans="1:367" x14ac:dyDescent="0.2">
      <c r="A222" s="352" t="s">
        <v>92</v>
      </c>
      <c r="B222" s="176"/>
      <c r="C222" s="176">
        <v>0</v>
      </c>
      <c r="D222" s="354" t="s">
        <v>78</v>
      </c>
      <c r="E222" s="225"/>
      <c r="F222" s="214"/>
    </row>
    <row r="223" spans="1:367" x14ac:dyDescent="0.2">
      <c r="A223" s="352" t="s">
        <v>36</v>
      </c>
      <c r="B223" s="176"/>
      <c r="C223" s="176">
        <v>0</v>
      </c>
      <c r="D223" s="354" t="s">
        <v>36</v>
      </c>
      <c r="E223" s="225"/>
      <c r="F223" s="214"/>
    </row>
    <row r="224" spans="1:367" ht="25.5" x14ac:dyDescent="0.2">
      <c r="A224" s="352" t="s">
        <v>238</v>
      </c>
      <c r="B224" s="176"/>
      <c r="C224" s="176">
        <v>0</v>
      </c>
      <c r="D224" s="354" t="s">
        <v>48</v>
      </c>
      <c r="E224" s="225"/>
      <c r="F224" s="214"/>
    </row>
    <row r="225" spans="1:6" x14ac:dyDescent="0.2">
      <c r="A225" s="352" t="s">
        <v>29</v>
      </c>
      <c r="B225" s="176"/>
      <c r="C225" s="176">
        <v>0</v>
      </c>
      <c r="D225" s="354" t="s">
        <v>29</v>
      </c>
      <c r="E225" s="225"/>
      <c r="F225" s="214"/>
    </row>
    <row r="226" spans="1:6" ht="25.5" x14ac:dyDescent="0.2">
      <c r="A226" s="352" t="s">
        <v>257</v>
      </c>
      <c r="B226" s="176"/>
      <c r="C226" s="176">
        <v>0</v>
      </c>
      <c r="D226" s="241" t="s">
        <v>258</v>
      </c>
      <c r="E226" s="225"/>
      <c r="F226" s="214"/>
    </row>
    <row r="227" spans="1:6" x14ac:dyDescent="0.2">
      <c r="A227" s="352" t="s">
        <v>250</v>
      </c>
      <c r="B227" s="176"/>
      <c r="C227" s="176">
        <v>0</v>
      </c>
      <c r="D227" s="354" t="s">
        <v>41</v>
      </c>
      <c r="E227" s="225"/>
      <c r="F227" s="214"/>
    </row>
    <row r="228" spans="1:6" ht="25.5" x14ac:dyDescent="0.2">
      <c r="A228" s="352" t="s">
        <v>241</v>
      </c>
      <c r="B228" s="176"/>
      <c r="C228" s="176">
        <v>0</v>
      </c>
      <c r="D228" s="354" t="s">
        <v>76</v>
      </c>
      <c r="E228" s="225"/>
      <c r="F228" s="214"/>
    </row>
    <row r="229" spans="1:6" ht="25.5" x14ac:dyDescent="0.2">
      <c r="A229" s="352" t="s">
        <v>239</v>
      </c>
      <c r="B229" s="176"/>
      <c r="C229" s="176">
        <v>0</v>
      </c>
      <c r="D229" s="352" t="s">
        <v>70</v>
      </c>
      <c r="E229" s="225"/>
      <c r="F229" s="214"/>
    </row>
    <row r="230" spans="1:6" ht="25.5" x14ac:dyDescent="0.2">
      <c r="A230" s="352" t="s">
        <v>240</v>
      </c>
      <c r="B230" s="176"/>
      <c r="C230" s="176">
        <v>0</v>
      </c>
      <c r="D230" s="352" t="s">
        <v>37</v>
      </c>
      <c r="E230" s="225"/>
      <c r="F230" s="214"/>
    </row>
    <row r="231" spans="1:6" x14ac:dyDescent="0.2">
      <c r="A231" s="352" t="s">
        <v>244</v>
      </c>
      <c r="B231" s="176"/>
      <c r="C231" s="176">
        <v>0</v>
      </c>
      <c r="D231" s="354" t="s">
        <v>48</v>
      </c>
      <c r="E231" s="225"/>
      <c r="F231" s="214"/>
    </row>
    <row r="232" spans="1:6" x14ac:dyDescent="0.2">
      <c r="A232" s="352" t="s">
        <v>259</v>
      </c>
      <c r="B232" s="176"/>
      <c r="C232" s="176">
        <v>0</v>
      </c>
      <c r="D232" s="241" t="s">
        <v>45</v>
      </c>
      <c r="E232" s="225"/>
      <c r="F232" s="214"/>
    </row>
    <row r="233" spans="1:6" x14ac:dyDescent="0.2">
      <c r="A233" s="352" t="s">
        <v>30</v>
      </c>
      <c r="B233" s="176"/>
      <c r="C233" s="176">
        <v>0</v>
      </c>
      <c r="D233" s="354" t="s">
        <v>30</v>
      </c>
      <c r="E233" s="225"/>
      <c r="F233" s="214"/>
    </row>
    <row r="234" spans="1:6" x14ac:dyDescent="0.2">
      <c r="A234" s="352" t="s">
        <v>93</v>
      </c>
      <c r="B234" s="176"/>
      <c r="C234" s="176">
        <v>0</v>
      </c>
      <c r="D234" s="354" t="s">
        <v>33</v>
      </c>
      <c r="E234" s="225"/>
      <c r="F234" s="214"/>
    </row>
    <row r="235" spans="1:6" ht="25.5" x14ac:dyDescent="0.2">
      <c r="A235" s="352" t="s">
        <v>247</v>
      </c>
      <c r="B235" s="176"/>
      <c r="C235" s="176">
        <v>0</v>
      </c>
      <c r="D235" s="354" t="s">
        <v>78</v>
      </c>
      <c r="E235" s="225"/>
      <c r="F235" s="214"/>
    </row>
    <row r="236" spans="1:6" x14ac:dyDescent="0.2">
      <c r="A236" s="352" t="s">
        <v>32</v>
      </c>
      <c r="B236" s="176"/>
      <c r="C236" s="176">
        <v>0</v>
      </c>
      <c r="D236" s="354" t="s">
        <v>32</v>
      </c>
      <c r="E236" s="225"/>
      <c r="F236" s="214"/>
    </row>
    <row r="237" spans="1:6" x14ac:dyDescent="0.2">
      <c r="A237" s="352" t="s">
        <v>255</v>
      </c>
      <c r="B237" s="176"/>
      <c r="C237" s="176">
        <v>0</v>
      </c>
      <c r="D237" s="241" t="s">
        <v>171</v>
      </c>
      <c r="E237" s="225"/>
      <c r="F237" s="214"/>
    </row>
    <row r="238" spans="1:6" ht="25.5" x14ac:dyDescent="0.2">
      <c r="A238" s="352" t="s">
        <v>170</v>
      </c>
      <c r="B238" s="176"/>
      <c r="C238" s="176">
        <v>0</v>
      </c>
      <c r="D238" s="354" t="s">
        <v>170</v>
      </c>
      <c r="E238" s="225"/>
      <c r="F238" s="214"/>
    </row>
    <row r="239" spans="1:6" x14ac:dyDescent="0.2">
      <c r="A239" s="352" t="s">
        <v>55</v>
      </c>
      <c r="B239" s="176"/>
      <c r="C239" s="176">
        <v>0</v>
      </c>
      <c r="D239" s="352" t="s">
        <v>55</v>
      </c>
      <c r="E239" s="225"/>
      <c r="F239" s="214"/>
    </row>
    <row r="240" spans="1:6" ht="25.5" x14ac:dyDescent="0.2">
      <c r="A240" s="352" t="s">
        <v>248</v>
      </c>
      <c r="B240" s="176"/>
      <c r="C240" s="176">
        <v>0</v>
      </c>
      <c r="D240" s="352" t="s">
        <v>31</v>
      </c>
      <c r="E240" s="225"/>
      <c r="F240" s="214"/>
    </row>
    <row r="241" spans="1:6" x14ac:dyDescent="0.2">
      <c r="A241" s="352" t="s">
        <v>252</v>
      </c>
      <c r="B241" s="176"/>
      <c r="C241" s="176">
        <v>0</v>
      </c>
      <c r="D241" s="354" t="s">
        <v>41</v>
      </c>
      <c r="E241" s="225"/>
      <c r="F241" s="214"/>
    </row>
    <row r="242" spans="1:6" x14ac:dyDescent="0.2">
      <c r="A242" s="352" t="s">
        <v>253</v>
      </c>
      <c r="B242" s="176"/>
      <c r="C242" s="176">
        <v>0</v>
      </c>
      <c r="D242" s="354" t="s">
        <v>28</v>
      </c>
      <c r="E242" s="225"/>
      <c r="F242" s="214"/>
    </row>
    <row r="243" spans="1:6" x14ac:dyDescent="0.2">
      <c r="A243" s="352" t="s">
        <v>249</v>
      </c>
      <c r="B243" s="176"/>
      <c r="C243" s="176">
        <v>0</v>
      </c>
      <c r="D243" s="354" t="s">
        <v>28</v>
      </c>
      <c r="E243" s="225"/>
      <c r="F243" s="214"/>
    </row>
    <row r="244" spans="1:6" x14ac:dyDescent="0.2">
      <c r="A244" s="352" t="s">
        <v>337</v>
      </c>
      <c r="B244" s="176"/>
      <c r="C244" s="176">
        <v>0</v>
      </c>
      <c r="D244" s="354" t="s">
        <v>28</v>
      </c>
      <c r="E244" s="225"/>
      <c r="F244" s="214"/>
    </row>
    <row r="245" spans="1:6" x14ac:dyDescent="0.2">
      <c r="A245" s="352" t="s">
        <v>338</v>
      </c>
      <c r="B245" s="176"/>
      <c r="C245" s="176">
        <v>0</v>
      </c>
      <c r="D245" s="354" t="s">
        <v>28</v>
      </c>
      <c r="E245" s="225"/>
      <c r="F245" s="214"/>
    </row>
    <row r="246" spans="1:6" x14ac:dyDescent="0.2">
      <c r="A246" s="352" t="s">
        <v>339</v>
      </c>
      <c r="B246" s="176"/>
      <c r="C246" s="176">
        <v>0</v>
      </c>
      <c r="D246" s="354" t="s">
        <v>28</v>
      </c>
      <c r="E246" s="225"/>
      <c r="F246" s="214"/>
    </row>
    <row r="247" spans="1:6" x14ac:dyDescent="0.2">
      <c r="A247" s="352" t="s">
        <v>340</v>
      </c>
      <c r="B247" s="176"/>
      <c r="C247" s="176">
        <v>0</v>
      </c>
      <c r="D247" s="354" t="s">
        <v>28</v>
      </c>
      <c r="E247" s="225"/>
      <c r="F247" s="214"/>
    </row>
    <row r="248" spans="1:6" x14ac:dyDescent="0.2">
      <c r="A248" s="352" t="s">
        <v>341</v>
      </c>
      <c r="B248" s="176"/>
      <c r="C248" s="176">
        <v>0</v>
      </c>
      <c r="D248" s="354" t="s">
        <v>28</v>
      </c>
      <c r="E248" s="225"/>
      <c r="F248" s="214"/>
    </row>
    <row r="249" spans="1:6" x14ac:dyDescent="0.2">
      <c r="A249" s="352" t="s">
        <v>234</v>
      </c>
      <c r="B249" s="176"/>
      <c r="C249" s="176">
        <v>0</v>
      </c>
      <c r="D249" s="354" t="s">
        <v>77</v>
      </c>
      <c r="E249" s="225"/>
      <c r="F249" s="214"/>
    </row>
    <row r="250" spans="1:6" ht="13.5" thickBot="1" x14ac:dyDescent="0.25">
      <c r="A250" s="352" t="s">
        <v>42</v>
      </c>
      <c r="B250" s="176"/>
      <c r="C250" s="242">
        <v>0</v>
      </c>
      <c r="D250" s="352" t="s">
        <v>42</v>
      </c>
      <c r="E250" s="225"/>
      <c r="F250" s="214"/>
    </row>
    <row r="251" spans="1:6" x14ac:dyDescent="0.2">
      <c r="A251" s="214"/>
      <c r="B251" s="55" t="s">
        <v>172</v>
      </c>
      <c r="C251" s="54">
        <f>SUM(C217:C250)</f>
        <v>0</v>
      </c>
      <c r="D251" s="416"/>
      <c r="E251" s="416"/>
      <c r="F251" s="214"/>
    </row>
    <row r="252" spans="1:6" x14ac:dyDescent="0.2">
      <c r="A252" s="214"/>
      <c r="B252" s="217"/>
      <c r="C252" s="222"/>
      <c r="D252" s="358"/>
      <c r="E252" s="214"/>
      <c r="F252" s="214"/>
    </row>
    <row r="253" spans="1:6" ht="13.5" thickBot="1" x14ac:dyDescent="0.25">
      <c r="A253" s="214"/>
      <c r="B253" s="54" t="s">
        <v>95</v>
      </c>
      <c r="C253" s="56">
        <f>SUM(C251,B214,B209,B201,B193,B147,B159,B185,B151,B172,)</f>
        <v>0</v>
      </c>
      <c r="D253" s="3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358"/>
      <c r="E255" s="220"/>
      <c r="F255" s="214"/>
    </row>
    <row r="256" spans="1:6" ht="13.5" thickBot="1" x14ac:dyDescent="0.25">
      <c r="A256" s="214"/>
      <c r="B256" s="54" t="s">
        <v>184</v>
      </c>
      <c r="C256" s="58">
        <f>SUM(C253:C254)</f>
        <v>0</v>
      </c>
      <c r="D256" s="3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355" t="s">
        <v>17</v>
      </c>
      <c r="B266" s="198">
        <f>E42</f>
        <v>0</v>
      </c>
      <c r="C266" s="214"/>
      <c r="D266" s="214"/>
      <c r="E266" s="214"/>
      <c r="F266" s="214"/>
    </row>
    <row r="267" spans="1:6" x14ac:dyDescent="0.2">
      <c r="A267" s="355" t="s">
        <v>197</v>
      </c>
      <c r="B267" s="198">
        <f>E50</f>
        <v>0</v>
      </c>
      <c r="C267" s="214"/>
      <c r="D267" s="214"/>
      <c r="E267" s="214"/>
      <c r="F267" s="214"/>
    </row>
    <row r="268" spans="1:6" x14ac:dyDescent="0.2">
      <c r="A268" s="355" t="s">
        <v>67</v>
      </c>
      <c r="B268" s="198">
        <f>E68</f>
        <v>0</v>
      </c>
      <c r="C268" s="214"/>
      <c r="D268" s="214"/>
      <c r="E268" s="214"/>
      <c r="F268" s="214"/>
    </row>
    <row r="269" spans="1:6" x14ac:dyDescent="0.2">
      <c r="A269" s="355" t="s">
        <v>139</v>
      </c>
      <c r="B269" s="198">
        <f>E76</f>
        <v>0</v>
      </c>
      <c r="C269" s="214"/>
      <c r="D269" s="214"/>
      <c r="E269" s="214"/>
      <c r="F269" s="214"/>
    </row>
    <row r="270" spans="1:6" x14ac:dyDescent="0.2">
      <c r="A270" s="355" t="s">
        <v>18</v>
      </c>
      <c r="B270" s="198">
        <f>E89</f>
        <v>0</v>
      </c>
      <c r="C270" s="214"/>
      <c r="D270" s="214"/>
      <c r="E270" s="214"/>
      <c r="F270" s="214"/>
    </row>
    <row r="271" spans="1:6" x14ac:dyDescent="0.2">
      <c r="A271" s="355" t="s">
        <v>47</v>
      </c>
      <c r="B271" s="198">
        <f>E97</f>
        <v>0</v>
      </c>
      <c r="C271" s="214"/>
      <c r="D271" s="214"/>
      <c r="E271" s="214"/>
      <c r="F271" s="214"/>
    </row>
    <row r="272" spans="1:6" x14ac:dyDescent="0.2">
      <c r="A272" s="355" t="s">
        <v>154</v>
      </c>
      <c r="B272" s="198">
        <f>E110</f>
        <v>0</v>
      </c>
      <c r="C272" s="214"/>
      <c r="D272" s="214"/>
      <c r="E272" s="214"/>
      <c r="F272" s="214"/>
    </row>
    <row r="273" spans="1:6" x14ac:dyDescent="0.2">
      <c r="A273" s="355" t="s">
        <v>15</v>
      </c>
      <c r="B273" s="198">
        <f>E123</f>
        <v>0</v>
      </c>
      <c r="C273" s="214"/>
      <c r="D273" s="214"/>
      <c r="E273" s="214"/>
      <c r="F273" s="214"/>
    </row>
    <row r="274" spans="1:6" x14ac:dyDescent="0.2">
      <c r="A274" s="355" t="s">
        <v>198</v>
      </c>
      <c r="B274" s="198">
        <f>E131</f>
        <v>0</v>
      </c>
      <c r="C274" s="214"/>
      <c r="D274" s="214"/>
      <c r="E274" s="214"/>
      <c r="F274" s="214"/>
    </row>
    <row r="275" spans="1:6" ht="13.5" thickBot="1" x14ac:dyDescent="0.25">
      <c r="A275" s="355"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355"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Sv+0BHdIF3+RcczZ8k7NYkhaaYEeX/zH3Fj9Jgbz5s8RIXnPclMX8P6T5skRb6tosUCL1pK7WrUfh8mUN1/B/g==" saltValue="i8BA0M5AzGZqonTv4aZjLg==" spinCount="100000" sheet="1" objects="1" scenarios="1" selectLockedCells="1"/>
  <mergeCells count="137">
    <mergeCell ref="C213:D213"/>
    <mergeCell ref="C214:D214"/>
    <mergeCell ref="D251:E251"/>
    <mergeCell ref="A263:B263"/>
    <mergeCell ref="A278:B278"/>
    <mergeCell ref="C206:D206"/>
    <mergeCell ref="C207:D207"/>
    <mergeCell ref="C208:D208"/>
    <mergeCell ref="C209:D209"/>
    <mergeCell ref="C211:D211"/>
    <mergeCell ref="C212:D212"/>
    <mergeCell ref="C199:D199"/>
    <mergeCell ref="C200:D200"/>
    <mergeCell ref="C201:D201"/>
    <mergeCell ref="C203:D203"/>
    <mergeCell ref="C204:D204"/>
    <mergeCell ref="C205:D205"/>
    <mergeCell ref="C192:D192"/>
    <mergeCell ref="C193:D193"/>
    <mergeCell ref="C195:D195"/>
    <mergeCell ref="C196:D196"/>
    <mergeCell ref="C197:D197"/>
    <mergeCell ref="C198:D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48:D148"/>
    <mergeCell ref="C149:D149"/>
    <mergeCell ref="C150:D150"/>
    <mergeCell ref="C153:D153"/>
    <mergeCell ref="C140:D140"/>
    <mergeCell ref="C141:D141"/>
    <mergeCell ref="C142:D142"/>
    <mergeCell ref="C143:D143"/>
    <mergeCell ref="C144:D144"/>
    <mergeCell ref="C145:D145"/>
    <mergeCell ref="B129:D129"/>
    <mergeCell ref="B130:D130"/>
    <mergeCell ref="B136:D136"/>
    <mergeCell ref="C137:D137"/>
    <mergeCell ref="C138:D138"/>
    <mergeCell ref="C139:D139"/>
    <mergeCell ref="B121:D121"/>
    <mergeCell ref="B122:D122"/>
    <mergeCell ref="B125:D125"/>
    <mergeCell ref="B126:D126"/>
    <mergeCell ref="B127:D127"/>
    <mergeCell ref="B128:D128"/>
    <mergeCell ref="B101:D101"/>
    <mergeCell ref="B108:D108"/>
    <mergeCell ref="B109:D109"/>
    <mergeCell ref="B112:D112"/>
    <mergeCell ref="B113:D113"/>
    <mergeCell ref="B114:D114"/>
    <mergeCell ref="B93:D93"/>
    <mergeCell ref="B94:D94"/>
    <mergeCell ref="B95:D95"/>
    <mergeCell ref="B96:D96"/>
    <mergeCell ref="B99:D99"/>
    <mergeCell ref="B100:D100"/>
    <mergeCell ref="B80:D80"/>
    <mergeCell ref="B86:D86"/>
    <mergeCell ref="B87:D87"/>
    <mergeCell ref="B88:D88"/>
    <mergeCell ref="B91:D91"/>
    <mergeCell ref="B92:D92"/>
    <mergeCell ref="B72:D72"/>
    <mergeCell ref="B73:D73"/>
    <mergeCell ref="B74:D74"/>
    <mergeCell ref="B75:D75"/>
    <mergeCell ref="B78:D78"/>
    <mergeCell ref="B79:D79"/>
    <mergeCell ref="B64:D64"/>
    <mergeCell ref="B65:D65"/>
    <mergeCell ref="B66:D66"/>
    <mergeCell ref="B67:D67"/>
    <mergeCell ref="B70:D70"/>
    <mergeCell ref="B71:D71"/>
    <mergeCell ref="B58:D58"/>
    <mergeCell ref="B59:D59"/>
    <mergeCell ref="B60:D60"/>
    <mergeCell ref="B61:D61"/>
    <mergeCell ref="B62:D62"/>
    <mergeCell ref="B63:D63"/>
    <mergeCell ref="B55:D55"/>
    <mergeCell ref="B56:D56"/>
    <mergeCell ref="B57:D57"/>
    <mergeCell ref="B44:D44"/>
    <mergeCell ref="B45:D45"/>
    <mergeCell ref="B46:D46"/>
    <mergeCell ref="B47:D47"/>
    <mergeCell ref="B48:D48"/>
    <mergeCell ref="B49:D49"/>
    <mergeCell ref="B31:D31"/>
    <mergeCell ref="B32:D32"/>
    <mergeCell ref="B38:D38"/>
    <mergeCell ref="B39:D39"/>
    <mergeCell ref="B40:D40"/>
    <mergeCell ref="B41:D41"/>
    <mergeCell ref="B52:D52"/>
    <mergeCell ref="B53:D53"/>
    <mergeCell ref="B54:D5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6" fitToHeight="6" orientation="portrait" r:id="rId1"/>
  <rowBreaks count="4" manualBreakCount="4">
    <brk id="134" max="5" man="1"/>
    <brk id="172" max="5" man="1"/>
    <brk id="214" max="5" man="1"/>
    <brk id="262" max="5"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359"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3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3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356"/>
      <c r="C42" s="356"/>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356"/>
      <c r="C50" s="356"/>
      <c r="D50" s="41" t="s">
        <v>137</v>
      </c>
      <c r="E50" s="196">
        <f>SUM(E45:E49)</f>
        <v>0</v>
      </c>
      <c r="F50" s="214"/>
    </row>
    <row r="51" spans="1:7" x14ac:dyDescent="0.2">
      <c r="A51" s="134"/>
      <c r="B51" s="356"/>
      <c r="C51" s="356"/>
      <c r="D51" s="356"/>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356"/>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356"/>
      <c r="C76" s="356"/>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356"/>
      <c r="C89" s="356"/>
      <c r="D89" s="41" t="s">
        <v>191</v>
      </c>
      <c r="E89" s="196">
        <f>SUM(E79:E88)</f>
        <v>0</v>
      </c>
      <c r="F89" s="214"/>
    </row>
    <row r="90" spans="1:7" ht="15" customHeight="1" x14ac:dyDescent="0.2">
      <c r="A90" s="134"/>
      <c r="B90" s="356"/>
      <c r="C90" s="356"/>
      <c r="D90" s="356"/>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356"/>
      <c r="C97" s="356"/>
      <c r="D97" s="41" t="s">
        <v>191</v>
      </c>
      <c r="E97" s="196">
        <f>SUM(E92:E96)</f>
        <v>0</v>
      </c>
      <c r="F97" s="214"/>
    </row>
    <row r="98" spans="1:7" ht="15" customHeight="1" x14ac:dyDescent="0.2">
      <c r="A98" s="134"/>
      <c r="B98" s="356"/>
      <c r="C98" s="356"/>
      <c r="D98" s="356"/>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356"/>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356"/>
      <c r="C131" s="356"/>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349" t="s">
        <v>167</v>
      </c>
      <c r="C137" s="405" t="s">
        <v>232</v>
      </c>
      <c r="D137" s="405"/>
      <c r="E137" s="225"/>
      <c r="F137" s="225"/>
    </row>
    <row r="138" spans="1:6" x14ac:dyDescent="0.2">
      <c r="A138" s="349" t="s">
        <v>205</v>
      </c>
      <c r="B138" s="176">
        <v>0</v>
      </c>
      <c r="C138" s="409" t="s">
        <v>24</v>
      </c>
      <c r="D138" s="410"/>
      <c r="E138" s="225"/>
      <c r="F138" s="214"/>
    </row>
    <row r="139" spans="1:6" x14ac:dyDescent="0.2">
      <c r="A139" s="349" t="s">
        <v>206</v>
      </c>
      <c r="B139" s="176">
        <v>0</v>
      </c>
      <c r="C139" s="409" t="s">
        <v>24</v>
      </c>
      <c r="D139" s="410"/>
      <c r="E139" s="225"/>
      <c r="F139" s="214"/>
    </row>
    <row r="140" spans="1:6" ht="24.95" customHeight="1" x14ac:dyDescent="0.2">
      <c r="A140" s="352" t="s">
        <v>207</v>
      </c>
      <c r="B140" s="176">
        <v>0</v>
      </c>
      <c r="C140" s="409" t="s">
        <v>24</v>
      </c>
      <c r="D140" s="410"/>
      <c r="E140" s="225"/>
      <c r="F140" s="214"/>
    </row>
    <row r="141" spans="1:6" ht="25.5" x14ac:dyDescent="0.2">
      <c r="A141" s="352" t="s">
        <v>235</v>
      </c>
      <c r="B141" s="176">
        <v>0</v>
      </c>
      <c r="C141" s="409" t="s">
        <v>24</v>
      </c>
      <c r="D141" s="410"/>
      <c r="E141" s="225"/>
      <c r="F141" s="214"/>
    </row>
    <row r="142" spans="1:6" x14ac:dyDescent="0.2">
      <c r="A142" s="352" t="s">
        <v>68</v>
      </c>
      <c r="B142" s="176">
        <v>0</v>
      </c>
      <c r="C142" s="409" t="s">
        <v>68</v>
      </c>
      <c r="D142" s="410"/>
      <c r="E142" s="225"/>
      <c r="F142" s="214"/>
    </row>
    <row r="143" spans="1:6" x14ac:dyDescent="0.2">
      <c r="A143" s="352" t="s">
        <v>254</v>
      </c>
      <c r="B143" s="176">
        <v>0</v>
      </c>
      <c r="C143" s="409" t="s">
        <v>74</v>
      </c>
      <c r="D143" s="410"/>
      <c r="E143" s="225"/>
      <c r="F143" s="214"/>
    </row>
    <row r="144" spans="1:6" x14ac:dyDescent="0.2">
      <c r="A144" s="352" t="s">
        <v>233</v>
      </c>
      <c r="B144" s="176">
        <v>0</v>
      </c>
      <c r="C144" s="409" t="s">
        <v>24</v>
      </c>
      <c r="D144" s="410"/>
      <c r="E144" s="225"/>
      <c r="F144" s="214"/>
    </row>
    <row r="145" spans="1:6" ht="25.5" x14ac:dyDescent="0.2">
      <c r="A145" s="352" t="s">
        <v>181</v>
      </c>
      <c r="B145" s="176">
        <v>0</v>
      </c>
      <c r="C145" s="409" t="s">
        <v>24</v>
      </c>
      <c r="D145" s="410"/>
      <c r="E145" s="225"/>
      <c r="F145" s="214"/>
    </row>
    <row r="146" spans="1:6" ht="13.5" thickBot="1" x14ac:dyDescent="0.25">
      <c r="A146" s="352" t="s">
        <v>256</v>
      </c>
      <c r="B146" s="175">
        <v>0</v>
      </c>
      <c r="C146" s="409" t="s">
        <v>35</v>
      </c>
      <c r="D146" s="410"/>
      <c r="E146" s="225"/>
      <c r="F146" s="214"/>
    </row>
    <row r="147" spans="1:6" x14ac:dyDescent="0.2">
      <c r="A147" s="349"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349" t="s">
        <v>167</v>
      </c>
      <c r="C149" s="405" t="s">
        <v>232</v>
      </c>
      <c r="D149" s="405"/>
      <c r="E149" s="225"/>
      <c r="F149" s="225"/>
    </row>
    <row r="150" spans="1:6" ht="13.5" thickBot="1" x14ac:dyDescent="0.25">
      <c r="A150" s="349" t="s">
        <v>34</v>
      </c>
      <c r="B150" s="242">
        <v>0</v>
      </c>
      <c r="C150" s="407" t="s">
        <v>34</v>
      </c>
      <c r="D150" s="407"/>
      <c r="E150" s="225"/>
      <c r="F150" s="214"/>
    </row>
    <row r="151" spans="1:6" x14ac:dyDescent="0.2">
      <c r="A151" s="349" t="s">
        <v>172</v>
      </c>
      <c r="B151" s="243">
        <f>SUM(B150)</f>
        <v>0</v>
      </c>
      <c r="C151" s="358"/>
      <c r="D151" s="358"/>
      <c r="E151" s="214"/>
      <c r="F151" s="214"/>
    </row>
    <row r="152" spans="1:6" x14ac:dyDescent="0.2">
      <c r="A152" s="134"/>
      <c r="B152" s="153"/>
      <c r="C152" s="358"/>
      <c r="D152" s="358"/>
      <c r="E152" s="134"/>
      <c r="F152" s="214"/>
    </row>
    <row r="153" spans="1:6" ht="25.5" customHeight="1" x14ac:dyDescent="0.2">
      <c r="A153" s="163" t="s">
        <v>208</v>
      </c>
      <c r="B153" s="349" t="s">
        <v>167</v>
      </c>
      <c r="C153" s="405" t="s">
        <v>232</v>
      </c>
      <c r="D153" s="405"/>
      <c r="E153" s="225"/>
      <c r="F153" s="214"/>
    </row>
    <row r="154" spans="1:6" ht="76.5" x14ac:dyDescent="0.2">
      <c r="A154" s="349" t="s">
        <v>146</v>
      </c>
      <c r="B154" s="245" t="s">
        <v>387</v>
      </c>
      <c r="C154" s="409" t="s">
        <v>25</v>
      </c>
      <c r="D154" s="410"/>
      <c r="E154" s="225"/>
      <c r="F154" s="214"/>
    </row>
    <row r="155" spans="1:6" x14ac:dyDescent="0.2">
      <c r="A155" s="349" t="s">
        <v>147</v>
      </c>
      <c r="B155" s="176">
        <v>0</v>
      </c>
      <c r="C155" s="409" t="s">
        <v>25</v>
      </c>
      <c r="D155" s="410"/>
      <c r="E155" s="225"/>
      <c r="F155" s="214"/>
    </row>
    <row r="156" spans="1:6" x14ac:dyDescent="0.2">
      <c r="A156" s="349" t="s">
        <v>148</v>
      </c>
      <c r="B156" s="176">
        <v>0</v>
      </c>
      <c r="C156" s="409" t="s">
        <v>25</v>
      </c>
      <c r="D156" s="410"/>
      <c r="E156" s="225"/>
      <c r="F156" s="214"/>
    </row>
    <row r="157" spans="1:6" x14ac:dyDescent="0.2">
      <c r="A157" s="349" t="s">
        <v>149</v>
      </c>
      <c r="B157" s="176">
        <v>0</v>
      </c>
      <c r="C157" s="409" t="s">
        <v>25</v>
      </c>
      <c r="D157" s="410"/>
      <c r="E157" s="225"/>
      <c r="F157" s="214"/>
    </row>
    <row r="158" spans="1:6" ht="13.5" thickBot="1" x14ac:dyDescent="0.25">
      <c r="A158" s="349" t="s">
        <v>150</v>
      </c>
      <c r="B158" s="175">
        <v>0</v>
      </c>
      <c r="C158" s="409" t="s">
        <v>25</v>
      </c>
      <c r="D158" s="410"/>
      <c r="E158" s="225"/>
      <c r="F158" s="214"/>
    </row>
    <row r="159" spans="1:6" x14ac:dyDescent="0.2">
      <c r="A159" s="349" t="s">
        <v>172</v>
      </c>
      <c r="B159" s="243">
        <f>SUM(B154:B158)</f>
        <v>0</v>
      </c>
      <c r="C159" s="415"/>
      <c r="D159" s="415"/>
      <c r="E159" s="214"/>
      <c r="F159" s="214"/>
    </row>
    <row r="160" spans="1:6" x14ac:dyDescent="0.2">
      <c r="A160" s="134"/>
      <c r="B160" s="153"/>
      <c r="C160" s="357"/>
      <c r="D160" s="357"/>
      <c r="E160" s="134"/>
      <c r="F160" s="214"/>
    </row>
    <row r="161" spans="1:6" ht="25.5" customHeight="1" x14ac:dyDescent="0.2">
      <c r="A161" s="163" t="s">
        <v>236</v>
      </c>
      <c r="B161" s="349" t="s">
        <v>167</v>
      </c>
      <c r="C161" s="405" t="s">
        <v>232</v>
      </c>
      <c r="D161" s="405"/>
      <c r="E161" s="225"/>
      <c r="F161" s="214"/>
    </row>
    <row r="162" spans="1:6" ht="76.5" x14ac:dyDescent="0.2">
      <c r="A162" s="349" t="s">
        <v>146</v>
      </c>
      <c r="B162" s="245" t="s">
        <v>387</v>
      </c>
      <c r="C162" s="409" t="s">
        <v>27</v>
      </c>
      <c r="D162" s="410"/>
      <c r="E162" s="225"/>
      <c r="F162" s="214"/>
    </row>
    <row r="163" spans="1:6" x14ac:dyDescent="0.2">
      <c r="A163" s="349" t="s">
        <v>147</v>
      </c>
      <c r="B163" s="176">
        <v>0</v>
      </c>
      <c r="C163" s="409" t="s">
        <v>27</v>
      </c>
      <c r="D163" s="409"/>
      <c r="E163" s="225"/>
      <c r="F163" s="214"/>
    </row>
    <row r="164" spans="1:6" x14ac:dyDescent="0.2">
      <c r="A164" s="349" t="s">
        <v>148</v>
      </c>
      <c r="B164" s="176">
        <v>0</v>
      </c>
      <c r="C164" s="409" t="s">
        <v>27</v>
      </c>
      <c r="D164" s="409"/>
      <c r="E164" s="225"/>
      <c r="F164" s="214"/>
    </row>
    <row r="165" spans="1:6" x14ac:dyDescent="0.2">
      <c r="A165" s="349" t="s">
        <v>149</v>
      </c>
      <c r="B165" s="176">
        <v>0</v>
      </c>
      <c r="C165" s="409" t="s">
        <v>27</v>
      </c>
      <c r="D165" s="409"/>
      <c r="E165" s="225"/>
      <c r="F165" s="214"/>
    </row>
    <row r="166" spans="1:6" x14ac:dyDescent="0.2">
      <c r="A166" s="349" t="s">
        <v>150</v>
      </c>
      <c r="B166" s="176">
        <v>0</v>
      </c>
      <c r="C166" s="409" t="s">
        <v>27</v>
      </c>
      <c r="D166" s="409"/>
      <c r="E166" s="225"/>
      <c r="F166" s="214"/>
    </row>
    <row r="167" spans="1:6" x14ac:dyDescent="0.2">
      <c r="A167" s="349" t="s">
        <v>151</v>
      </c>
      <c r="B167" s="176">
        <v>0</v>
      </c>
      <c r="C167" s="409" t="s">
        <v>27</v>
      </c>
      <c r="D167" s="409"/>
      <c r="E167" s="225"/>
      <c r="F167" s="214"/>
    </row>
    <row r="168" spans="1:6" x14ac:dyDescent="0.2">
      <c r="A168" s="349" t="s">
        <v>155</v>
      </c>
      <c r="B168" s="176">
        <v>0</v>
      </c>
      <c r="C168" s="409" t="s">
        <v>27</v>
      </c>
      <c r="D168" s="409"/>
      <c r="E168" s="225"/>
      <c r="F168" s="214"/>
    </row>
    <row r="169" spans="1:6" x14ac:dyDescent="0.2">
      <c r="A169" s="349" t="s">
        <v>156</v>
      </c>
      <c r="B169" s="176">
        <v>0</v>
      </c>
      <c r="C169" s="409" t="s">
        <v>27</v>
      </c>
      <c r="D169" s="409"/>
      <c r="E169" s="225"/>
      <c r="F169" s="214"/>
    </row>
    <row r="170" spans="1:6" x14ac:dyDescent="0.2">
      <c r="A170" s="349" t="s">
        <v>157</v>
      </c>
      <c r="B170" s="176">
        <v>0</v>
      </c>
      <c r="C170" s="409" t="s">
        <v>27</v>
      </c>
      <c r="D170" s="409"/>
      <c r="E170" s="225"/>
      <c r="F170" s="214"/>
    </row>
    <row r="171" spans="1:6" ht="13.5" thickBot="1" x14ac:dyDescent="0.25">
      <c r="A171" s="349" t="s">
        <v>158</v>
      </c>
      <c r="B171" s="242">
        <v>0</v>
      </c>
      <c r="C171" s="409" t="s">
        <v>27</v>
      </c>
      <c r="D171" s="409"/>
      <c r="E171" s="225"/>
      <c r="F171" s="214"/>
    </row>
    <row r="172" spans="1:6" x14ac:dyDescent="0.2">
      <c r="A172" s="349" t="s">
        <v>172</v>
      </c>
      <c r="B172" s="243">
        <f>SUM(B162:B171)</f>
        <v>0</v>
      </c>
      <c r="C172" s="415"/>
      <c r="D172" s="415"/>
      <c r="E172" s="214"/>
      <c r="F172" s="214"/>
    </row>
    <row r="173" spans="1:6" x14ac:dyDescent="0.2">
      <c r="A173" s="134"/>
      <c r="B173" s="153"/>
      <c r="C173" s="357"/>
      <c r="D173" s="357"/>
      <c r="E173" s="214"/>
      <c r="F173" s="214"/>
    </row>
    <row r="174" spans="1:6" ht="25.5" customHeight="1" x14ac:dyDescent="0.2">
      <c r="A174" s="244" t="s">
        <v>261</v>
      </c>
      <c r="B174" s="349" t="s">
        <v>167</v>
      </c>
      <c r="C174" s="405" t="s">
        <v>232</v>
      </c>
      <c r="D174" s="405"/>
      <c r="E174" s="225"/>
      <c r="F174" s="214"/>
    </row>
    <row r="175" spans="1:6" ht="76.5" x14ac:dyDescent="0.2">
      <c r="A175" s="349" t="s">
        <v>146</v>
      </c>
      <c r="B175" s="245" t="s">
        <v>262</v>
      </c>
      <c r="C175" s="409" t="s">
        <v>213</v>
      </c>
      <c r="D175" s="410"/>
      <c r="E175" s="225"/>
      <c r="F175" s="214"/>
    </row>
    <row r="176" spans="1:6" x14ac:dyDescent="0.2">
      <c r="A176" s="349" t="s">
        <v>147</v>
      </c>
      <c r="B176" s="176">
        <v>0</v>
      </c>
      <c r="C176" s="409" t="s">
        <v>213</v>
      </c>
      <c r="D176" s="410"/>
      <c r="E176" s="225"/>
      <c r="F176" s="214"/>
    </row>
    <row r="177" spans="1:6" x14ac:dyDescent="0.2">
      <c r="A177" s="349" t="s">
        <v>148</v>
      </c>
      <c r="B177" s="176">
        <v>0</v>
      </c>
      <c r="C177" s="409" t="s">
        <v>213</v>
      </c>
      <c r="D177" s="410"/>
      <c r="E177" s="225"/>
      <c r="F177" s="214"/>
    </row>
    <row r="178" spans="1:6" x14ac:dyDescent="0.2">
      <c r="A178" s="349" t="s">
        <v>149</v>
      </c>
      <c r="B178" s="176">
        <v>0</v>
      </c>
      <c r="C178" s="409" t="s">
        <v>213</v>
      </c>
      <c r="D178" s="410"/>
      <c r="E178" s="225"/>
      <c r="F178" s="214"/>
    </row>
    <row r="179" spans="1:6" x14ac:dyDescent="0.2">
      <c r="A179" s="349" t="s">
        <v>150</v>
      </c>
      <c r="B179" s="176">
        <v>0</v>
      </c>
      <c r="C179" s="409" t="s">
        <v>213</v>
      </c>
      <c r="D179" s="410"/>
      <c r="E179" s="225"/>
      <c r="F179" s="214"/>
    </row>
    <row r="180" spans="1:6" x14ac:dyDescent="0.2">
      <c r="A180" s="349" t="s">
        <v>151</v>
      </c>
      <c r="B180" s="176">
        <v>0</v>
      </c>
      <c r="C180" s="409" t="s">
        <v>213</v>
      </c>
      <c r="D180" s="410"/>
      <c r="E180" s="225"/>
      <c r="F180" s="214"/>
    </row>
    <row r="181" spans="1:6" x14ac:dyDescent="0.2">
      <c r="A181" s="349" t="s">
        <v>155</v>
      </c>
      <c r="B181" s="176">
        <v>0</v>
      </c>
      <c r="C181" s="409" t="s">
        <v>213</v>
      </c>
      <c r="D181" s="410"/>
      <c r="E181" s="225"/>
      <c r="F181" s="214"/>
    </row>
    <row r="182" spans="1:6" x14ac:dyDescent="0.2">
      <c r="A182" s="349" t="s">
        <v>156</v>
      </c>
      <c r="B182" s="176">
        <v>0</v>
      </c>
      <c r="C182" s="409" t="s">
        <v>213</v>
      </c>
      <c r="D182" s="410"/>
      <c r="E182" s="225"/>
      <c r="F182" s="214"/>
    </row>
    <row r="183" spans="1:6" x14ac:dyDescent="0.2">
      <c r="A183" s="349" t="s">
        <v>157</v>
      </c>
      <c r="B183" s="176">
        <v>0</v>
      </c>
      <c r="C183" s="409" t="s">
        <v>213</v>
      </c>
      <c r="D183" s="410"/>
      <c r="E183" s="225"/>
      <c r="F183" s="214"/>
    </row>
    <row r="184" spans="1:6" ht="13.5" thickBot="1" x14ac:dyDescent="0.25">
      <c r="A184" s="349" t="s">
        <v>158</v>
      </c>
      <c r="B184" s="175">
        <v>0</v>
      </c>
      <c r="C184" s="409" t="s">
        <v>213</v>
      </c>
      <c r="D184" s="410"/>
      <c r="E184" s="225"/>
      <c r="F184" s="214"/>
    </row>
    <row r="185" spans="1:6" x14ac:dyDescent="0.2">
      <c r="A185" s="349"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349" t="s">
        <v>167</v>
      </c>
      <c r="C187" s="405" t="s">
        <v>232</v>
      </c>
      <c r="D187" s="405"/>
      <c r="E187" s="225"/>
      <c r="F187" s="214"/>
    </row>
    <row r="188" spans="1:6" x14ac:dyDescent="0.2">
      <c r="A188" s="349" t="s">
        <v>86</v>
      </c>
      <c r="B188" s="176">
        <v>0</v>
      </c>
      <c r="C188" s="409" t="s">
        <v>24</v>
      </c>
      <c r="D188" s="410"/>
      <c r="E188" s="225"/>
      <c r="F188" s="214"/>
    </row>
    <row r="189" spans="1:6" x14ac:dyDescent="0.2">
      <c r="A189" s="349" t="s">
        <v>87</v>
      </c>
      <c r="B189" s="176">
        <v>0</v>
      </c>
      <c r="C189" s="409" t="s">
        <v>24</v>
      </c>
      <c r="D189" s="410"/>
      <c r="E189" s="225"/>
      <c r="F189" s="214"/>
    </row>
    <row r="190" spans="1:6" x14ac:dyDescent="0.2">
      <c r="A190" s="349" t="s">
        <v>88</v>
      </c>
      <c r="B190" s="176">
        <v>0</v>
      </c>
      <c r="C190" s="407" t="s">
        <v>27</v>
      </c>
      <c r="D190" s="407"/>
      <c r="E190" s="225"/>
      <c r="F190" s="214"/>
    </row>
    <row r="191" spans="1:6" x14ac:dyDescent="0.2">
      <c r="A191" s="349" t="s">
        <v>89</v>
      </c>
      <c r="B191" s="176">
        <v>0</v>
      </c>
      <c r="C191" s="409" t="s">
        <v>43</v>
      </c>
      <c r="D191" s="410"/>
      <c r="E191" s="225"/>
      <c r="F191" s="214"/>
    </row>
    <row r="192" spans="1:6" ht="13.5" thickBot="1" x14ac:dyDescent="0.25">
      <c r="A192" s="349" t="s">
        <v>90</v>
      </c>
      <c r="B192" s="175">
        <v>0</v>
      </c>
      <c r="C192" s="409" t="s">
        <v>27</v>
      </c>
      <c r="D192" s="410"/>
      <c r="E192" s="225"/>
      <c r="F192" s="214"/>
    </row>
    <row r="193" spans="1:6" x14ac:dyDescent="0.2">
      <c r="A193" s="349"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349" t="s">
        <v>167</v>
      </c>
      <c r="C195" s="405" t="s">
        <v>232</v>
      </c>
      <c r="D195" s="405"/>
      <c r="E195" s="225"/>
      <c r="F195" s="214"/>
    </row>
    <row r="196" spans="1:6" x14ac:dyDescent="0.2">
      <c r="A196" s="349" t="s">
        <v>86</v>
      </c>
      <c r="B196" s="176">
        <v>0</v>
      </c>
      <c r="C196" s="409" t="s">
        <v>24</v>
      </c>
      <c r="D196" s="410"/>
      <c r="E196" s="225"/>
      <c r="F196" s="214"/>
    </row>
    <row r="197" spans="1:6" x14ac:dyDescent="0.2">
      <c r="A197" s="349" t="s">
        <v>87</v>
      </c>
      <c r="B197" s="176">
        <v>0</v>
      </c>
      <c r="C197" s="409" t="s">
        <v>24</v>
      </c>
      <c r="D197" s="410"/>
      <c r="E197" s="225"/>
      <c r="F197" s="214"/>
    </row>
    <row r="198" spans="1:6" x14ac:dyDescent="0.2">
      <c r="A198" s="349" t="s">
        <v>88</v>
      </c>
      <c r="B198" s="176">
        <v>0</v>
      </c>
      <c r="C198" s="407" t="s">
        <v>27</v>
      </c>
      <c r="D198" s="407"/>
      <c r="E198" s="225"/>
      <c r="F198" s="214"/>
    </row>
    <row r="199" spans="1:6" x14ac:dyDescent="0.2">
      <c r="A199" s="349" t="s">
        <v>89</v>
      </c>
      <c r="B199" s="176">
        <v>0</v>
      </c>
      <c r="C199" s="409" t="s">
        <v>43</v>
      </c>
      <c r="D199" s="410"/>
      <c r="E199" s="225"/>
      <c r="F199" s="214"/>
    </row>
    <row r="200" spans="1:6" ht="13.5" thickBot="1" x14ac:dyDescent="0.25">
      <c r="A200" s="349" t="s">
        <v>90</v>
      </c>
      <c r="B200" s="175">
        <v>0</v>
      </c>
      <c r="C200" s="409" t="s">
        <v>27</v>
      </c>
      <c r="D200" s="410"/>
      <c r="E200" s="225"/>
      <c r="F200" s="214"/>
    </row>
    <row r="201" spans="1:6" x14ac:dyDescent="0.2">
      <c r="A201" s="349" t="s">
        <v>172</v>
      </c>
      <c r="B201" s="243">
        <f>SUM(B196:B200)</f>
        <v>0</v>
      </c>
      <c r="C201" s="415"/>
      <c r="D201" s="415"/>
      <c r="E201" s="214"/>
      <c r="F201" s="214"/>
    </row>
    <row r="202" spans="1:6" x14ac:dyDescent="0.2">
      <c r="A202" s="134"/>
      <c r="B202" s="153"/>
      <c r="C202" s="357"/>
      <c r="D202" s="357"/>
      <c r="E202" s="214"/>
      <c r="F202" s="214"/>
    </row>
    <row r="203" spans="1:6" ht="25.5" customHeight="1" x14ac:dyDescent="0.2">
      <c r="A203" s="163" t="s">
        <v>177</v>
      </c>
      <c r="B203" s="349" t="s">
        <v>167</v>
      </c>
      <c r="C203" s="405" t="s">
        <v>232</v>
      </c>
      <c r="D203" s="405"/>
      <c r="E203" s="225"/>
      <c r="F203" s="214"/>
    </row>
    <row r="204" spans="1:6" x14ac:dyDescent="0.2">
      <c r="A204" s="349" t="s">
        <v>86</v>
      </c>
      <c r="B204" s="176">
        <v>0</v>
      </c>
      <c r="C204" s="409" t="s">
        <v>38</v>
      </c>
      <c r="D204" s="410"/>
      <c r="E204" s="225"/>
      <c r="F204" s="214"/>
    </row>
    <row r="205" spans="1:6" x14ac:dyDescent="0.2">
      <c r="A205" s="349" t="s">
        <v>87</v>
      </c>
      <c r="B205" s="176">
        <v>0</v>
      </c>
      <c r="C205" s="409" t="s">
        <v>38</v>
      </c>
      <c r="D205" s="410"/>
      <c r="E205" s="225"/>
      <c r="F205" s="214"/>
    </row>
    <row r="206" spans="1:6" x14ac:dyDescent="0.2">
      <c r="A206" s="349" t="s">
        <v>88</v>
      </c>
      <c r="B206" s="176">
        <v>0</v>
      </c>
      <c r="C206" s="407" t="s">
        <v>38</v>
      </c>
      <c r="D206" s="407"/>
      <c r="E206" s="225"/>
      <c r="F206" s="214"/>
    </row>
    <row r="207" spans="1:6" ht="25.5" x14ac:dyDescent="0.2">
      <c r="A207" s="352" t="s">
        <v>260</v>
      </c>
      <c r="B207" s="176">
        <v>0</v>
      </c>
      <c r="C207" s="409" t="s">
        <v>43</v>
      </c>
      <c r="D207" s="410"/>
      <c r="E207" s="225"/>
      <c r="F207" s="214"/>
    </row>
    <row r="208" spans="1:6" ht="13.5" thickBot="1" x14ac:dyDescent="0.25">
      <c r="A208" s="349" t="s">
        <v>90</v>
      </c>
      <c r="B208" s="175">
        <v>0</v>
      </c>
      <c r="C208" s="409" t="s">
        <v>27</v>
      </c>
      <c r="D208" s="410"/>
      <c r="E208" s="225"/>
      <c r="F208" s="214"/>
    </row>
    <row r="209" spans="1:367" x14ac:dyDescent="0.2">
      <c r="A209" s="349"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358"/>
      <c r="D210" s="3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349"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349"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349"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349"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358"/>
      <c r="D215" s="3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349" t="s">
        <v>110</v>
      </c>
      <c r="C216" s="352"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352" t="s">
        <v>251</v>
      </c>
      <c r="B217" s="176"/>
      <c r="C217" s="176">
        <v>0</v>
      </c>
      <c r="D217" s="354"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352"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352" t="s">
        <v>242</v>
      </c>
      <c r="B219" s="176"/>
      <c r="C219" s="176">
        <v>0</v>
      </c>
      <c r="D219" s="354"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352" t="s">
        <v>245</v>
      </c>
      <c r="B220" s="176"/>
      <c r="C220" s="176">
        <v>0</v>
      </c>
      <c r="D220" s="354" t="s">
        <v>73</v>
      </c>
      <c r="E220" s="225"/>
      <c r="F220" s="214"/>
    </row>
    <row r="221" spans="1:367" x14ac:dyDescent="0.2">
      <c r="A221" s="352" t="s">
        <v>246</v>
      </c>
      <c r="B221" s="176"/>
      <c r="C221" s="176">
        <v>0</v>
      </c>
      <c r="D221" s="354" t="s">
        <v>73</v>
      </c>
      <c r="E221" s="225"/>
      <c r="F221" s="214"/>
    </row>
    <row r="222" spans="1:367" x14ac:dyDescent="0.2">
      <c r="A222" s="352" t="s">
        <v>92</v>
      </c>
      <c r="B222" s="176"/>
      <c r="C222" s="176">
        <v>0</v>
      </c>
      <c r="D222" s="354" t="s">
        <v>78</v>
      </c>
      <c r="E222" s="225"/>
      <c r="F222" s="214"/>
    </row>
    <row r="223" spans="1:367" x14ac:dyDescent="0.2">
      <c r="A223" s="352" t="s">
        <v>36</v>
      </c>
      <c r="B223" s="176"/>
      <c r="C223" s="176">
        <v>0</v>
      </c>
      <c r="D223" s="354" t="s">
        <v>36</v>
      </c>
      <c r="E223" s="225"/>
      <c r="F223" s="214"/>
    </row>
    <row r="224" spans="1:367" ht="25.5" x14ac:dyDescent="0.2">
      <c r="A224" s="352" t="s">
        <v>238</v>
      </c>
      <c r="B224" s="176"/>
      <c r="C224" s="176">
        <v>0</v>
      </c>
      <c r="D224" s="354" t="s">
        <v>48</v>
      </c>
      <c r="E224" s="225"/>
      <c r="F224" s="214"/>
    </row>
    <row r="225" spans="1:6" x14ac:dyDescent="0.2">
      <c r="A225" s="352" t="s">
        <v>29</v>
      </c>
      <c r="B225" s="176"/>
      <c r="C225" s="176">
        <v>0</v>
      </c>
      <c r="D225" s="354" t="s">
        <v>29</v>
      </c>
      <c r="E225" s="225"/>
      <c r="F225" s="214"/>
    </row>
    <row r="226" spans="1:6" ht="25.5" x14ac:dyDescent="0.2">
      <c r="A226" s="352" t="s">
        <v>257</v>
      </c>
      <c r="B226" s="176"/>
      <c r="C226" s="176">
        <v>0</v>
      </c>
      <c r="D226" s="241" t="s">
        <v>258</v>
      </c>
      <c r="E226" s="225"/>
      <c r="F226" s="214"/>
    </row>
    <row r="227" spans="1:6" x14ac:dyDescent="0.2">
      <c r="A227" s="352" t="s">
        <v>250</v>
      </c>
      <c r="B227" s="176"/>
      <c r="C227" s="176">
        <v>0</v>
      </c>
      <c r="D227" s="354" t="s">
        <v>41</v>
      </c>
      <c r="E227" s="225"/>
      <c r="F227" s="214"/>
    </row>
    <row r="228" spans="1:6" ht="25.5" x14ac:dyDescent="0.2">
      <c r="A228" s="352" t="s">
        <v>241</v>
      </c>
      <c r="B228" s="176"/>
      <c r="C228" s="176">
        <v>0</v>
      </c>
      <c r="D228" s="354" t="s">
        <v>76</v>
      </c>
      <c r="E228" s="225"/>
      <c r="F228" s="214"/>
    </row>
    <row r="229" spans="1:6" ht="25.5" x14ac:dyDescent="0.2">
      <c r="A229" s="352" t="s">
        <v>239</v>
      </c>
      <c r="B229" s="176"/>
      <c r="C229" s="176">
        <v>0</v>
      </c>
      <c r="D229" s="352" t="s">
        <v>70</v>
      </c>
      <c r="E229" s="225"/>
      <c r="F229" s="214"/>
    </row>
    <row r="230" spans="1:6" ht="25.5" x14ac:dyDescent="0.2">
      <c r="A230" s="352" t="s">
        <v>240</v>
      </c>
      <c r="B230" s="176"/>
      <c r="C230" s="176">
        <v>0</v>
      </c>
      <c r="D230" s="352" t="s">
        <v>37</v>
      </c>
      <c r="E230" s="225"/>
      <c r="F230" s="214"/>
    </row>
    <row r="231" spans="1:6" x14ac:dyDescent="0.2">
      <c r="A231" s="352" t="s">
        <v>244</v>
      </c>
      <c r="B231" s="176"/>
      <c r="C231" s="176">
        <v>0</v>
      </c>
      <c r="D231" s="354" t="s">
        <v>48</v>
      </c>
      <c r="E231" s="225"/>
      <c r="F231" s="214"/>
    </row>
    <row r="232" spans="1:6" x14ac:dyDescent="0.2">
      <c r="A232" s="352" t="s">
        <v>259</v>
      </c>
      <c r="B232" s="176"/>
      <c r="C232" s="176">
        <v>0</v>
      </c>
      <c r="D232" s="241" t="s">
        <v>45</v>
      </c>
      <c r="E232" s="225"/>
      <c r="F232" s="214"/>
    </row>
    <row r="233" spans="1:6" x14ac:dyDescent="0.2">
      <c r="A233" s="352" t="s">
        <v>30</v>
      </c>
      <c r="B233" s="176"/>
      <c r="C233" s="176">
        <v>0</v>
      </c>
      <c r="D233" s="354" t="s">
        <v>30</v>
      </c>
      <c r="E233" s="225"/>
      <c r="F233" s="214"/>
    </row>
    <row r="234" spans="1:6" x14ac:dyDescent="0.2">
      <c r="A234" s="352" t="s">
        <v>93</v>
      </c>
      <c r="B234" s="176"/>
      <c r="C234" s="176">
        <v>0</v>
      </c>
      <c r="D234" s="354" t="s">
        <v>33</v>
      </c>
      <c r="E234" s="225"/>
      <c r="F234" s="214"/>
    </row>
    <row r="235" spans="1:6" ht="25.5" x14ac:dyDescent="0.2">
      <c r="A235" s="352" t="s">
        <v>247</v>
      </c>
      <c r="B235" s="176"/>
      <c r="C235" s="176">
        <v>0</v>
      </c>
      <c r="D235" s="354" t="s">
        <v>78</v>
      </c>
      <c r="E235" s="225"/>
      <c r="F235" s="214"/>
    </row>
    <row r="236" spans="1:6" x14ac:dyDescent="0.2">
      <c r="A236" s="352" t="s">
        <v>32</v>
      </c>
      <c r="B236" s="176"/>
      <c r="C236" s="176">
        <v>0</v>
      </c>
      <c r="D236" s="354" t="s">
        <v>32</v>
      </c>
      <c r="E236" s="225"/>
      <c r="F236" s="214"/>
    </row>
    <row r="237" spans="1:6" x14ac:dyDescent="0.2">
      <c r="A237" s="352" t="s">
        <v>255</v>
      </c>
      <c r="B237" s="176"/>
      <c r="C237" s="176">
        <v>0</v>
      </c>
      <c r="D237" s="241" t="s">
        <v>171</v>
      </c>
      <c r="E237" s="225"/>
      <c r="F237" s="214"/>
    </row>
    <row r="238" spans="1:6" ht="25.5" x14ac:dyDescent="0.2">
      <c r="A238" s="352" t="s">
        <v>170</v>
      </c>
      <c r="B238" s="176"/>
      <c r="C238" s="176">
        <v>0</v>
      </c>
      <c r="D238" s="354" t="s">
        <v>170</v>
      </c>
      <c r="E238" s="225"/>
      <c r="F238" s="214"/>
    </row>
    <row r="239" spans="1:6" x14ac:dyDescent="0.2">
      <c r="A239" s="352" t="s">
        <v>55</v>
      </c>
      <c r="B239" s="176"/>
      <c r="C239" s="176">
        <v>0</v>
      </c>
      <c r="D239" s="352" t="s">
        <v>55</v>
      </c>
      <c r="E239" s="225"/>
      <c r="F239" s="214"/>
    </row>
    <row r="240" spans="1:6" ht="25.5" x14ac:dyDescent="0.2">
      <c r="A240" s="352" t="s">
        <v>248</v>
      </c>
      <c r="B240" s="176"/>
      <c r="C240" s="176">
        <v>0</v>
      </c>
      <c r="D240" s="352" t="s">
        <v>31</v>
      </c>
      <c r="E240" s="225"/>
      <c r="F240" s="214"/>
    </row>
    <row r="241" spans="1:6" x14ac:dyDescent="0.2">
      <c r="A241" s="352" t="s">
        <v>252</v>
      </c>
      <c r="B241" s="176"/>
      <c r="C241" s="176">
        <v>0</v>
      </c>
      <c r="D241" s="354" t="s">
        <v>41</v>
      </c>
      <c r="E241" s="225"/>
      <c r="F241" s="214"/>
    </row>
    <row r="242" spans="1:6" x14ac:dyDescent="0.2">
      <c r="A242" s="352" t="s">
        <v>253</v>
      </c>
      <c r="B242" s="176"/>
      <c r="C242" s="176">
        <v>0</v>
      </c>
      <c r="D242" s="354" t="s">
        <v>28</v>
      </c>
      <c r="E242" s="225"/>
      <c r="F242" s="214"/>
    </row>
    <row r="243" spans="1:6" x14ac:dyDescent="0.2">
      <c r="A243" s="352" t="s">
        <v>249</v>
      </c>
      <c r="B243" s="176"/>
      <c r="C243" s="176">
        <v>0</v>
      </c>
      <c r="D243" s="354" t="s">
        <v>28</v>
      </c>
      <c r="E243" s="225"/>
      <c r="F243" s="214"/>
    </row>
    <row r="244" spans="1:6" x14ac:dyDescent="0.2">
      <c r="A244" s="352" t="s">
        <v>337</v>
      </c>
      <c r="B244" s="176"/>
      <c r="C244" s="176">
        <v>0</v>
      </c>
      <c r="D244" s="354" t="s">
        <v>28</v>
      </c>
      <c r="E244" s="225"/>
      <c r="F244" s="214"/>
    </row>
    <row r="245" spans="1:6" x14ac:dyDescent="0.2">
      <c r="A245" s="352" t="s">
        <v>338</v>
      </c>
      <c r="B245" s="176"/>
      <c r="C245" s="176">
        <v>0</v>
      </c>
      <c r="D245" s="354" t="s">
        <v>28</v>
      </c>
      <c r="E245" s="225"/>
      <c r="F245" s="214"/>
    </row>
    <row r="246" spans="1:6" x14ac:dyDescent="0.2">
      <c r="A246" s="352" t="s">
        <v>339</v>
      </c>
      <c r="B246" s="176"/>
      <c r="C246" s="176">
        <v>0</v>
      </c>
      <c r="D246" s="354" t="s">
        <v>28</v>
      </c>
      <c r="E246" s="225"/>
      <c r="F246" s="214"/>
    </row>
    <row r="247" spans="1:6" x14ac:dyDescent="0.2">
      <c r="A247" s="352" t="s">
        <v>340</v>
      </c>
      <c r="B247" s="176"/>
      <c r="C247" s="176">
        <v>0</v>
      </c>
      <c r="D247" s="354" t="s">
        <v>28</v>
      </c>
      <c r="E247" s="225"/>
      <c r="F247" s="214"/>
    </row>
    <row r="248" spans="1:6" x14ac:dyDescent="0.2">
      <c r="A248" s="352" t="s">
        <v>341</v>
      </c>
      <c r="B248" s="176"/>
      <c r="C248" s="176">
        <v>0</v>
      </c>
      <c r="D248" s="354" t="s">
        <v>28</v>
      </c>
      <c r="E248" s="225"/>
      <c r="F248" s="214"/>
    </row>
    <row r="249" spans="1:6" x14ac:dyDescent="0.2">
      <c r="A249" s="352" t="s">
        <v>234</v>
      </c>
      <c r="B249" s="176"/>
      <c r="C249" s="176">
        <v>0</v>
      </c>
      <c r="D249" s="354" t="s">
        <v>77</v>
      </c>
      <c r="E249" s="225"/>
      <c r="F249" s="214"/>
    </row>
    <row r="250" spans="1:6" ht="13.5" thickBot="1" x14ac:dyDescent="0.25">
      <c r="A250" s="352" t="s">
        <v>42</v>
      </c>
      <c r="B250" s="176"/>
      <c r="C250" s="242">
        <v>0</v>
      </c>
      <c r="D250" s="352" t="s">
        <v>42</v>
      </c>
      <c r="E250" s="225"/>
      <c r="F250" s="214"/>
    </row>
    <row r="251" spans="1:6" x14ac:dyDescent="0.2">
      <c r="A251" s="214"/>
      <c r="B251" s="55" t="s">
        <v>172</v>
      </c>
      <c r="C251" s="54">
        <f>SUM(C217:C250)</f>
        <v>0</v>
      </c>
      <c r="D251" s="416"/>
      <c r="E251" s="416"/>
      <c r="F251" s="214"/>
    </row>
    <row r="252" spans="1:6" x14ac:dyDescent="0.2">
      <c r="A252" s="214"/>
      <c r="B252" s="217"/>
      <c r="C252" s="222"/>
      <c r="D252" s="358"/>
      <c r="E252" s="214"/>
      <c r="F252" s="214"/>
    </row>
    <row r="253" spans="1:6" ht="13.5" thickBot="1" x14ac:dyDescent="0.25">
      <c r="A253" s="214"/>
      <c r="B253" s="54" t="s">
        <v>95</v>
      </c>
      <c r="C253" s="56">
        <f>SUM(C251,B214,B209,B201,B193,B147,B159,B185,B151,B172,)</f>
        <v>0</v>
      </c>
      <c r="D253" s="3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358"/>
      <c r="E255" s="220"/>
      <c r="F255" s="214"/>
    </row>
    <row r="256" spans="1:6" ht="13.5" thickBot="1" x14ac:dyDescent="0.25">
      <c r="A256" s="214"/>
      <c r="B256" s="54" t="s">
        <v>184</v>
      </c>
      <c r="C256" s="58">
        <f>SUM(C253:C254)</f>
        <v>0</v>
      </c>
      <c r="D256" s="3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355" t="s">
        <v>17</v>
      </c>
      <c r="B266" s="198">
        <f>E42</f>
        <v>0</v>
      </c>
      <c r="C266" s="214"/>
      <c r="D266" s="214"/>
      <c r="E266" s="214"/>
      <c r="F266" s="214"/>
    </row>
    <row r="267" spans="1:6" x14ac:dyDescent="0.2">
      <c r="A267" s="355" t="s">
        <v>197</v>
      </c>
      <c r="B267" s="198">
        <f>E50</f>
        <v>0</v>
      </c>
      <c r="C267" s="214"/>
      <c r="D267" s="214"/>
      <c r="E267" s="214"/>
      <c r="F267" s="214"/>
    </row>
    <row r="268" spans="1:6" x14ac:dyDescent="0.2">
      <c r="A268" s="355" t="s">
        <v>67</v>
      </c>
      <c r="B268" s="198">
        <f>E68</f>
        <v>0</v>
      </c>
      <c r="C268" s="214"/>
      <c r="D268" s="214"/>
      <c r="E268" s="214"/>
      <c r="F268" s="214"/>
    </row>
    <row r="269" spans="1:6" x14ac:dyDescent="0.2">
      <c r="A269" s="355" t="s">
        <v>139</v>
      </c>
      <c r="B269" s="198">
        <f>E76</f>
        <v>0</v>
      </c>
      <c r="C269" s="214"/>
      <c r="D269" s="214"/>
      <c r="E269" s="214"/>
      <c r="F269" s="214"/>
    </row>
    <row r="270" spans="1:6" x14ac:dyDescent="0.2">
      <c r="A270" s="355" t="s">
        <v>18</v>
      </c>
      <c r="B270" s="198">
        <f>E89</f>
        <v>0</v>
      </c>
      <c r="C270" s="214"/>
      <c r="D270" s="214"/>
      <c r="E270" s="214"/>
      <c r="F270" s="214"/>
    </row>
    <row r="271" spans="1:6" x14ac:dyDescent="0.2">
      <c r="A271" s="355" t="s">
        <v>47</v>
      </c>
      <c r="B271" s="198">
        <f>E97</f>
        <v>0</v>
      </c>
      <c r="C271" s="214"/>
      <c r="D271" s="214"/>
      <c r="E271" s="214"/>
      <c r="F271" s="214"/>
    </row>
    <row r="272" spans="1:6" x14ac:dyDescent="0.2">
      <c r="A272" s="355" t="s">
        <v>154</v>
      </c>
      <c r="B272" s="198">
        <f>E110</f>
        <v>0</v>
      </c>
      <c r="C272" s="214"/>
      <c r="D272" s="214"/>
      <c r="E272" s="214"/>
      <c r="F272" s="214"/>
    </row>
    <row r="273" spans="1:6" x14ac:dyDescent="0.2">
      <c r="A273" s="355" t="s">
        <v>15</v>
      </c>
      <c r="B273" s="198">
        <f>E123</f>
        <v>0</v>
      </c>
      <c r="C273" s="214"/>
      <c r="D273" s="214"/>
      <c r="E273" s="214"/>
      <c r="F273" s="214"/>
    </row>
    <row r="274" spans="1:6" x14ac:dyDescent="0.2">
      <c r="A274" s="355" t="s">
        <v>198</v>
      </c>
      <c r="B274" s="198">
        <f>E131</f>
        <v>0</v>
      </c>
      <c r="C274" s="214"/>
      <c r="D274" s="214"/>
      <c r="E274" s="214"/>
      <c r="F274" s="214"/>
    </row>
    <row r="275" spans="1:6" ht="13.5" thickBot="1" x14ac:dyDescent="0.25">
      <c r="A275" s="355"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355"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tZwTBIF2NhHFP1G/Br0Z93UBYZeBLr7vBp9d72Se6oyE/gN/r3akeSU6nG5Ha1Nh4j8kvlX3VuNa93qVDAM1HQ==" saltValue="wVrYhuNuimooy+xfAjjihA==" spinCount="100000" sheet="1" objects="1" scenarios="1" selectLockedCells="1"/>
  <mergeCells count="137">
    <mergeCell ref="C213:D213"/>
    <mergeCell ref="C214:D214"/>
    <mergeCell ref="D251:E251"/>
    <mergeCell ref="A263:B263"/>
    <mergeCell ref="A278:B278"/>
    <mergeCell ref="C206:D206"/>
    <mergeCell ref="C207:D207"/>
    <mergeCell ref="C208:D208"/>
    <mergeCell ref="C209:D209"/>
    <mergeCell ref="C211:D211"/>
    <mergeCell ref="C212:D212"/>
    <mergeCell ref="C199:D199"/>
    <mergeCell ref="C200:D200"/>
    <mergeCell ref="C201:D201"/>
    <mergeCell ref="C203:D203"/>
    <mergeCell ref="C204:D204"/>
    <mergeCell ref="C205:D205"/>
    <mergeCell ref="C192:D192"/>
    <mergeCell ref="C193:D193"/>
    <mergeCell ref="C195:D195"/>
    <mergeCell ref="C196:D196"/>
    <mergeCell ref="C197:D197"/>
    <mergeCell ref="C198:D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48:D148"/>
    <mergeCell ref="C149:D149"/>
    <mergeCell ref="C150:D150"/>
    <mergeCell ref="C153:D153"/>
    <mergeCell ref="C140:D140"/>
    <mergeCell ref="C141:D141"/>
    <mergeCell ref="C142:D142"/>
    <mergeCell ref="C143:D143"/>
    <mergeCell ref="C144:D144"/>
    <mergeCell ref="C145:D145"/>
    <mergeCell ref="B129:D129"/>
    <mergeCell ref="B130:D130"/>
    <mergeCell ref="B136:D136"/>
    <mergeCell ref="C137:D137"/>
    <mergeCell ref="C138:D138"/>
    <mergeCell ref="C139:D139"/>
    <mergeCell ref="B121:D121"/>
    <mergeCell ref="B122:D122"/>
    <mergeCell ref="B125:D125"/>
    <mergeCell ref="B126:D126"/>
    <mergeCell ref="B127:D127"/>
    <mergeCell ref="B128:D128"/>
    <mergeCell ref="B101:D101"/>
    <mergeCell ref="B108:D108"/>
    <mergeCell ref="B109:D109"/>
    <mergeCell ref="B112:D112"/>
    <mergeCell ref="B113:D113"/>
    <mergeCell ref="B114:D114"/>
    <mergeCell ref="B93:D93"/>
    <mergeCell ref="B94:D94"/>
    <mergeCell ref="B95:D95"/>
    <mergeCell ref="B96:D96"/>
    <mergeCell ref="B99:D99"/>
    <mergeCell ref="B100:D100"/>
    <mergeCell ref="B80:D80"/>
    <mergeCell ref="B86:D86"/>
    <mergeCell ref="B87:D87"/>
    <mergeCell ref="B88:D88"/>
    <mergeCell ref="B91:D91"/>
    <mergeCell ref="B92:D92"/>
    <mergeCell ref="B72:D72"/>
    <mergeCell ref="B73:D73"/>
    <mergeCell ref="B74:D74"/>
    <mergeCell ref="B75:D75"/>
    <mergeCell ref="B78:D78"/>
    <mergeCell ref="B79:D79"/>
    <mergeCell ref="B64:D64"/>
    <mergeCell ref="B65:D65"/>
    <mergeCell ref="B66:D66"/>
    <mergeCell ref="B67:D67"/>
    <mergeCell ref="B70:D70"/>
    <mergeCell ref="B71:D71"/>
    <mergeCell ref="B58:D58"/>
    <mergeCell ref="B59:D59"/>
    <mergeCell ref="B60:D60"/>
    <mergeCell ref="B61:D61"/>
    <mergeCell ref="B62:D62"/>
    <mergeCell ref="B63:D63"/>
    <mergeCell ref="B55:D55"/>
    <mergeCell ref="B56:D56"/>
    <mergeCell ref="B57:D57"/>
    <mergeCell ref="B44:D44"/>
    <mergeCell ref="B45:D45"/>
    <mergeCell ref="B46:D46"/>
    <mergeCell ref="B47:D47"/>
    <mergeCell ref="B48:D48"/>
    <mergeCell ref="B49:D49"/>
    <mergeCell ref="B31:D31"/>
    <mergeCell ref="B32:D32"/>
    <mergeCell ref="B38:D38"/>
    <mergeCell ref="B39:D39"/>
    <mergeCell ref="B40:D40"/>
    <mergeCell ref="B41:D41"/>
    <mergeCell ref="B52:D52"/>
    <mergeCell ref="B53:D53"/>
    <mergeCell ref="B54:D5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3" fitToHeight="6" orientation="portrait" r:id="rId1"/>
  <rowBreaks count="5" manualBreakCount="5">
    <brk id="76" max="5" man="1"/>
    <brk id="134" max="5" man="1"/>
    <brk id="160" max="5" man="1"/>
    <brk id="215" max="5" man="1"/>
    <brk id="261" max="5"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76"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359"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3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3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356"/>
      <c r="C42" s="356"/>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356"/>
      <c r="C50" s="356"/>
      <c r="D50" s="41" t="s">
        <v>137</v>
      </c>
      <c r="E50" s="196">
        <f>SUM(E45:E49)</f>
        <v>0</v>
      </c>
      <c r="F50" s="214"/>
    </row>
    <row r="51" spans="1:7" x14ac:dyDescent="0.2">
      <c r="A51" s="134"/>
      <c r="B51" s="356"/>
      <c r="C51" s="356"/>
      <c r="D51" s="356"/>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356"/>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356"/>
      <c r="C76" s="356"/>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356"/>
      <c r="C89" s="356"/>
      <c r="D89" s="41" t="s">
        <v>191</v>
      </c>
      <c r="E89" s="196">
        <f>SUM(E79:E88)</f>
        <v>0</v>
      </c>
      <c r="F89" s="214"/>
    </row>
    <row r="90" spans="1:7" ht="15" customHeight="1" x14ac:dyDescent="0.2">
      <c r="A90" s="134"/>
      <c r="B90" s="356"/>
      <c r="C90" s="356"/>
      <c r="D90" s="356"/>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356"/>
      <c r="C97" s="356"/>
      <c r="D97" s="41" t="s">
        <v>191</v>
      </c>
      <c r="E97" s="196">
        <f>SUM(E92:E96)</f>
        <v>0</v>
      </c>
      <c r="F97" s="214"/>
    </row>
    <row r="98" spans="1:7" ht="15" customHeight="1" x14ac:dyDescent="0.2">
      <c r="A98" s="134"/>
      <c r="B98" s="356"/>
      <c r="C98" s="356"/>
      <c r="D98" s="356"/>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356"/>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356"/>
      <c r="C131" s="356"/>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349" t="s">
        <v>167</v>
      </c>
      <c r="C137" s="405" t="s">
        <v>232</v>
      </c>
      <c r="D137" s="405"/>
      <c r="E137" s="225"/>
      <c r="F137" s="225"/>
    </row>
    <row r="138" spans="1:6" x14ac:dyDescent="0.2">
      <c r="A138" s="349" t="s">
        <v>205</v>
      </c>
      <c r="B138" s="176">
        <v>0</v>
      </c>
      <c r="C138" s="409" t="s">
        <v>24</v>
      </c>
      <c r="D138" s="410"/>
      <c r="E138" s="225"/>
      <c r="F138" s="214"/>
    </row>
    <row r="139" spans="1:6" x14ac:dyDescent="0.2">
      <c r="A139" s="349" t="s">
        <v>206</v>
      </c>
      <c r="B139" s="176">
        <v>0</v>
      </c>
      <c r="C139" s="409" t="s">
        <v>24</v>
      </c>
      <c r="D139" s="410"/>
      <c r="E139" s="225"/>
      <c r="F139" s="214"/>
    </row>
    <row r="140" spans="1:6" ht="24.95" customHeight="1" x14ac:dyDescent="0.2">
      <c r="A140" s="352" t="s">
        <v>207</v>
      </c>
      <c r="B140" s="176">
        <v>0</v>
      </c>
      <c r="C140" s="409" t="s">
        <v>24</v>
      </c>
      <c r="D140" s="410"/>
      <c r="E140" s="225"/>
      <c r="F140" s="214"/>
    </row>
    <row r="141" spans="1:6" ht="25.5" x14ac:dyDescent="0.2">
      <c r="A141" s="352" t="s">
        <v>235</v>
      </c>
      <c r="B141" s="176">
        <v>0</v>
      </c>
      <c r="C141" s="409" t="s">
        <v>24</v>
      </c>
      <c r="D141" s="410"/>
      <c r="E141" s="225"/>
      <c r="F141" s="214"/>
    </row>
    <row r="142" spans="1:6" x14ac:dyDescent="0.2">
      <c r="A142" s="352" t="s">
        <v>68</v>
      </c>
      <c r="B142" s="176">
        <v>0</v>
      </c>
      <c r="C142" s="409" t="s">
        <v>68</v>
      </c>
      <c r="D142" s="410"/>
      <c r="E142" s="225"/>
      <c r="F142" s="214"/>
    </row>
    <row r="143" spans="1:6" x14ac:dyDescent="0.2">
      <c r="A143" s="352" t="s">
        <v>254</v>
      </c>
      <c r="B143" s="176">
        <v>0</v>
      </c>
      <c r="C143" s="409" t="s">
        <v>74</v>
      </c>
      <c r="D143" s="410"/>
      <c r="E143" s="225"/>
      <c r="F143" s="214"/>
    </row>
    <row r="144" spans="1:6" x14ac:dyDescent="0.2">
      <c r="A144" s="352" t="s">
        <v>233</v>
      </c>
      <c r="B144" s="176">
        <v>0</v>
      </c>
      <c r="C144" s="409" t="s">
        <v>24</v>
      </c>
      <c r="D144" s="410"/>
      <c r="E144" s="225"/>
      <c r="F144" s="214"/>
    </row>
    <row r="145" spans="1:6" ht="25.5" x14ac:dyDescent="0.2">
      <c r="A145" s="352" t="s">
        <v>181</v>
      </c>
      <c r="B145" s="176">
        <v>0</v>
      </c>
      <c r="C145" s="409" t="s">
        <v>24</v>
      </c>
      <c r="D145" s="410"/>
      <c r="E145" s="225"/>
      <c r="F145" s="214"/>
    </row>
    <row r="146" spans="1:6" ht="13.5" thickBot="1" x14ac:dyDescent="0.25">
      <c r="A146" s="352" t="s">
        <v>256</v>
      </c>
      <c r="B146" s="175">
        <v>0</v>
      </c>
      <c r="C146" s="409" t="s">
        <v>35</v>
      </c>
      <c r="D146" s="410"/>
      <c r="E146" s="225"/>
      <c r="F146" s="214"/>
    </row>
    <row r="147" spans="1:6" x14ac:dyDescent="0.2">
      <c r="A147" s="349"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349" t="s">
        <v>167</v>
      </c>
      <c r="C149" s="405" t="s">
        <v>232</v>
      </c>
      <c r="D149" s="405"/>
      <c r="E149" s="225"/>
      <c r="F149" s="225"/>
    </row>
    <row r="150" spans="1:6" ht="13.5" thickBot="1" x14ac:dyDescent="0.25">
      <c r="A150" s="349" t="s">
        <v>34</v>
      </c>
      <c r="B150" s="242">
        <v>0</v>
      </c>
      <c r="C150" s="407" t="s">
        <v>34</v>
      </c>
      <c r="D150" s="407"/>
      <c r="E150" s="225"/>
      <c r="F150" s="214"/>
    </row>
    <row r="151" spans="1:6" x14ac:dyDescent="0.2">
      <c r="A151" s="349" t="s">
        <v>172</v>
      </c>
      <c r="B151" s="243">
        <f>SUM(B150)</f>
        <v>0</v>
      </c>
      <c r="C151" s="358"/>
      <c r="D151" s="358"/>
      <c r="E151" s="214"/>
      <c r="F151" s="214"/>
    </row>
    <row r="152" spans="1:6" x14ac:dyDescent="0.2">
      <c r="A152" s="134"/>
      <c r="B152" s="153"/>
      <c r="C152" s="358"/>
      <c r="D152" s="358"/>
      <c r="E152" s="134"/>
      <c r="F152" s="214"/>
    </row>
    <row r="153" spans="1:6" ht="25.5" customHeight="1" x14ac:dyDescent="0.2">
      <c r="A153" s="163" t="s">
        <v>208</v>
      </c>
      <c r="B153" s="349" t="s">
        <v>167</v>
      </c>
      <c r="C153" s="405" t="s">
        <v>232</v>
      </c>
      <c r="D153" s="405"/>
      <c r="E153" s="225"/>
      <c r="F153" s="214"/>
    </row>
    <row r="154" spans="1:6" ht="76.5" x14ac:dyDescent="0.2">
      <c r="A154" s="349" t="s">
        <v>146</v>
      </c>
      <c r="B154" s="245" t="s">
        <v>387</v>
      </c>
      <c r="C154" s="409" t="s">
        <v>25</v>
      </c>
      <c r="D154" s="410"/>
      <c r="E154" s="225"/>
      <c r="F154" s="214"/>
    </row>
    <row r="155" spans="1:6" x14ac:dyDescent="0.2">
      <c r="A155" s="349" t="s">
        <v>147</v>
      </c>
      <c r="B155" s="176">
        <v>0</v>
      </c>
      <c r="C155" s="409" t="s">
        <v>25</v>
      </c>
      <c r="D155" s="410"/>
      <c r="E155" s="225"/>
      <c r="F155" s="214"/>
    </row>
    <row r="156" spans="1:6" x14ac:dyDescent="0.2">
      <c r="A156" s="349" t="s">
        <v>148</v>
      </c>
      <c r="B156" s="176">
        <v>0</v>
      </c>
      <c r="C156" s="409" t="s">
        <v>25</v>
      </c>
      <c r="D156" s="410"/>
      <c r="E156" s="225"/>
      <c r="F156" s="214"/>
    </row>
    <row r="157" spans="1:6" x14ac:dyDescent="0.2">
      <c r="A157" s="349" t="s">
        <v>149</v>
      </c>
      <c r="B157" s="176">
        <v>0</v>
      </c>
      <c r="C157" s="409" t="s">
        <v>25</v>
      </c>
      <c r="D157" s="410"/>
      <c r="E157" s="225"/>
      <c r="F157" s="214"/>
    </row>
    <row r="158" spans="1:6" ht="13.5" thickBot="1" x14ac:dyDescent="0.25">
      <c r="A158" s="349" t="s">
        <v>150</v>
      </c>
      <c r="B158" s="175">
        <v>0</v>
      </c>
      <c r="C158" s="409" t="s">
        <v>25</v>
      </c>
      <c r="D158" s="410"/>
      <c r="E158" s="225"/>
      <c r="F158" s="214"/>
    </row>
    <row r="159" spans="1:6" x14ac:dyDescent="0.2">
      <c r="A159" s="349" t="s">
        <v>172</v>
      </c>
      <c r="B159" s="243">
        <f>SUM(B154:B158)</f>
        <v>0</v>
      </c>
      <c r="C159" s="415"/>
      <c r="D159" s="415"/>
      <c r="E159" s="214"/>
      <c r="F159" s="214"/>
    </row>
    <row r="160" spans="1:6" x14ac:dyDescent="0.2">
      <c r="A160" s="134"/>
      <c r="B160" s="153"/>
      <c r="C160" s="357"/>
      <c r="D160" s="357"/>
      <c r="E160" s="134"/>
      <c r="F160" s="214"/>
    </row>
    <row r="161" spans="1:6" ht="25.5" customHeight="1" x14ac:dyDescent="0.2">
      <c r="A161" s="163" t="s">
        <v>236</v>
      </c>
      <c r="B161" s="349" t="s">
        <v>167</v>
      </c>
      <c r="C161" s="405" t="s">
        <v>232</v>
      </c>
      <c r="D161" s="405"/>
      <c r="E161" s="225"/>
      <c r="F161" s="214"/>
    </row>
    <row r="162" spans="1:6" ht="76.5" x14ac:dyDescent="0.2">
      <c r="A162" s="349" t="s">
        <v>146</v>
      </c>
      <c r="B162" s="245" t="s">
        <v>387</v>
      </c>
      <c r="C162" s="409" t="s">
        <v>27</v>
      </c>
      <c r="D162" s="410"/>
      <c r="E162" s="225"/>
      <c r="F162" s="214"/>
    </row>
    <row r="163" spans="1:6" x14ac:dyDescent="0.2">
      <c r="A163" s="349" t="s">
        <v>147</v>
      </c>
      <c r="B163" s="176">
        <v>0</v>
      </c>
      <c r="C163" s="409" t="s">
        <v>27</v>
      </c>
      <c r="D163" s="409"/>
      <c r="E163" s="225"/>
      <c r="F163" s="214"/>
    </row>
    <row r="164" spans="1:6" x14ac:dyDescent="0.2">
      <c r="A164" s="349" t="s">
        <v>148</v>
      </c>
      <c r="B164" s="176">
        <v>0</v>
      </c>
      <c r="C164" s="409" t="s">
        <v>27</v>
      </c>
      <c r="D164" s="409"/>
      <c r="E164" s="225"/>
      <c r="F164" s="214"/>
    </row>
    <row r="165" spans="1:6" x14ac:dyDescent="0.2">
      <c r="A165" s="349" t="s">
        <v>149</v>
      </c>
      <c r="B165" s="176">
        <v>0</v>
      </c>
      <c r="C165" s="409" t="s">
        <v>27</v>
      </c>
      <c r="D165" s="409"/>
      <c r="E165" s="225"/>
      <c r="F165" s="214"/>
    </row>
    <row r="166" spans="1:6" x14ac:dyDescent="0.2">
      <c r="A166" s="349" t="s">
        <v>150</v>
      </c>
      <c r="B166" s="176">
        <v>0</v>
      </c>
      <c r="C166" s="409" t="s">
        <v>27</v>
      </c>
      <c r="D166" s="409"/>
      <c r="E166" s="225"/>
      <c r="F166" s="214"/>
    </row>
    <row r="167" spans="1:6" x14ac:dyDescent="0.2">
      <c r="A167" s="349" t="s">
        <v>151</v>
      </c>
      <c r="B167" s="176">
        <v>0</v>
      </c>
      <c r="C167" s="409" t="s">
        <v>27</v>
      </c>
      <c r="D167" s="409"/>
      <c r="E167" s="225"/>
      <c r="F167" s="214"/>
    </row>
    <row r="168" spans="1:6" x14ac:dyDescent="0.2">
      <c r="A168" s="349" t="s">
        <v>155</v>
      </c>
      <c r="B168" s="176">
        <v>0</v>
      </c>
      <c r="C168" s="409" t="s">
        <v>27</v>
      </c>
      <c r="D168" s="409"/>
      <c r="E168" s="225"/>
      <c r="F168" s="214"/>
    </row>
    <row r="169" spans="1:6" x14ac:dyDescent="0.2">
      <c r="A169" s="349" t="s">
        <v>156</v>
      </c>
      <c r="B169" s="176">
        <v>0</v>
      </c>
      <c r="C169" s="409" t="s">
        <v>27</v>
      </c>
      <c r="D169" s="409"/>
      <c r="E169" s="225"/>
      <c r="F169" s="214"/>
    </row>
    <row r="170" spans="1:6" x14ac:dyDescent="0.2">
      <c r="A170" s="349" t="s">
        <v>157</v>
      </c>
      <c r="B170" s="176">
        <v>0</v>
      </c>
      <c r="C170" s="409" t="s">
        <v>27</v>
      </c>
      <c r="D170" s="409"/>
      <c r="E170" s="225"/>
      <c r="F170" s="214"/>
    </row>
    <row r="171" spans="1:6" ht="13.5" thickBot="1" x14ac:dyDescent="0.25">
      <c r="A171" s="349" t="s">
        <v>158</v>
      </c>
      <c r="B171" s="242">
        <v>0</v>
      </c>
      <c r="C171" s="409" t="s">
        <v>27</v>
      </c>
      <c r="D171" s="409"/>
      <c r="E171" s="225"/>
      <c r="F171" s="214"/>
    </row>
    <row r="172" spans="1:6" x14ac:dyDescent="0.2">
      <c r="A172" s="349" t="s">
        <v>172</v>
      </c>
      <c r="B172" s="243">
        <f>SUM(B162:B171)</f>
        <v>0</v>
      </c>
      <c r="C172" s="415"/>
      <c r="D172" s="415"/>
      <c r="E172" s="214"/>
      <c r="F172" s="214"/>
    </row>
    <row r="173" spans="1:6" x14ac:dyDescent="0.2">
      <c r="A173" s="134"/>
      <c r="B173" s="153"/>
      <c r="C173" s="357"/>
      <c r="D173" s="357"/>
      <c r="E173" s="214"/>
      <c r="F173" s="214"/>
    </row>
    <row r="174" spans="1:6" ht="25.5" customHeight="1" x14ac:dyDescent="0.2">
      <c r="A174" s="244" t="s">
        <v>261</v>
      </c>
      <c r="B174" s="349" t="s">
        <v>167</v>
      </c>
      <c r="C174" s="405" t="s">
        <v>232</v>
      </c>
      <c r="D174" s="405"/>
      <c r="E174" s="225"/>
      <c r="F174" s="214"/>
    </row>
    <row r="175" spans="1:6" ht="76.5" x14ac:dyDescent="0.2">
      <c r="A175" s="349" t="s">
        <v>146</v>
      </c>
      <c r="B175" s="245" t="s">
        <v>262</v>
      </c>
      <c r="C175" s="409" t="s">
        <v>213</v>
      </c>
      <c r="D175" s="410"/>
      <c r="E175" s="225"/>
      <c r="F175" s="214"/>
    </row>
    <row r="176" spans="1:6" x14ac:dyDescent="0.2">
      <c r="A176" s="349" t="s">
        <v>147</v>
      </c>
      <c r="B176" s="176">
        <v>0</v>
      </c>
      <c r="C176" s="409" t="s">
        <v>213</v>
      </c>
      <c r="D176" s="410"/>
      <c r="E176" s="225"/>
      <c r="F176" s="214"/>
    </row>
    <row r="177" spans="1:6" x14ac:dyDescent="0.2">
      <c r="A177" s="349" t="s">
        <v>148</v>
      </c>
      <c r="B177" s="176">
        <v>0</v>
      </c>
      <c r="C177" s="409" t="s">
        <v>213</v>
      </c>
      <c r="D177" s="410"/>
      <c r="E177" s="225"/>
      <c r="F177" s="214"/>
    </row>
    <row r="178" spans="1:6" x14ac:dyDescent="0.2">
      <c r="A178" s="349" t="s">
        <v>149</v>
      </c>
      <c r="B178" s="176">
        <v>0</v>
      </c>
      <c r="C178" s="409" t="s">
        <v>213</v>
      </c>
      <c r="D178" s="410"/>
      <c r="E178" s="225"/>
      <c r="F178" s="214"/>
    </row>
    <row r="179" spans="1:6" x14ac:dyDescent="0.2">
      <c r="A179" s="349" t="s">
        <v>150</v>
      </c>
      <c r="B179" s="176">
        <v>0</v>
      </c>
      <c r="C179" s="409" t="s">
        <v>213</v>
      </c>
      <c r="D179" s="410"/>
      <c r="E179" s="225"/>
      <c r="F179" s="214"/>
    </row>
    <row r="180" spans="1:6" x14ac:dyDescent="0.2">
      <c r="A180" s="349" t="s">
        <v>151</v>
      </c>
      <c r="B180" s="176">
        <v>0</v>
      </c>
      <c r="C180" s="409" t="s">
        <v>213</v>
      </c>
      <c r="D180" s="410"/>
      <c r="E180" s="225"/>
      <c r="F180" s="214"/>
    </row>
    <row r="181" spans="1:6" x14ac:dyDescent="0.2">
      <c r="A181" s="349" t="s">
        <v>155</v>
      </c>
      <c r="B181" s="176">
        <v>0</v>
      </c>
      <c r="C181" s="409" t="s">
        <v>213</v>
      </c>
      <c r="D181" s="410"/>
      <c r="E181" s="225"/>
      <c r="F181" s="214"/>
    </row>
    <row r="182" spans="1:6" x14ac:dyDescent="0.2">
      <c r="A182" s="349" t="s">
        <v>156</v>
      </c>
      <c r="B182" s="176">
        <v>0</v>
      </c>
      <c r="C182" s="409" t="s">
        <v>213</v>
      </c>
      <c r="D182" s="410"/>
      <c r="E182" s="225"/>
      <c r="F182" s="214"/>
    </row>
    <row r="183" spans="1:6" x14ac:dyDescent="0.2">
      <c r="A183" s="349" t="s">
        <v>157</v>
      </c>
      <c r="B183" s="176">
        <v>0</v>
      </c>
      <c r="C183" s="409" t="s">
        <v>213</v>
      </c>
      <c r="D183" s="410"/>
      <c r="E183" s="225"/>
      <c r="F183" s="214"/>
    </row>
    <row r="184" spans="1:6" ht="13.5" thickBot="1" x14ac:dyDescent="0.25">
      <c r="A184" s="349" t="s">
        <v>158</v>
      </c>
      <c r="B184" s="175">
        <v>0</v>
      </c>
      <c r="C184" s="409" t="s">
        <v>213</v>
      </c>
      <c r="D184" s="410"/>
      <c r="E184" s="225"/>
      <c r="F184" s="214"/>
    </row>
    <row r="185" spans="1:6" x14ac:dyDescent="0.2">
      <c r="A185" s="349"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349" t="s">
        <v>167</v>
      </c>
      <c r="C187" s="405" t="s">
        <v>232</v>
      </c>
      <c r="D187" s="405"/>
      <c r="E187" s="225"/>
      <c r="F187" s="214"/>
    </row>
    <row r="188" spans="1:6" x14ac:dyDescent="0.2">
      <c r="A188" s="349" t="s">
        <v>86</v>
      </c>
      <c r="B188" s="176">
        <v>0</v>
      </c>
      <c r="C188" s="409" t="s">
        <v>24</v>
      </c>
      <c r="D188" s="410"/>
      <c r="E188" s="225"/>
      <c r="F188" s="214"/>
    </row>
    <row r="189" spans="1:6" x14ac:dyDescent="0.2">
      <c r="A189" s="349" t="s">
        <v>87</v>
      </c>
      <c r="B189" s="176">
        <v>0</v>
      </c>
      <c r="C189" s="409" t="s">
        <v>24</v>
      </c>
      <c r="D189" s="410"/>
      <c r="E189" s="225"/>
      <c r="F189" s="214"/>
    </row>
    <row r="190" spans="1:6" x14ac:dyDescent="0.2">
      <c r="A190" s="349" t="s">
        <v>88</v>
      </c>
      <c r="B190" s="176">
        <v>0</v>
      </c>
      <c r="C190" s="407" t="s">
        <v>27</v>
      </c>
      <c r="D190" s="407"/>
      <c r="E190" s="225"/>
      <c r="F190" s="214"/>
    </row>
    <row r="191" spans="1:6" x14ac:dyDescent="0.2">
      <c r="A191" s="349" t="s">
        <v>89</v>
      </c>
      <c r="B191" s="176">
        <v>0</v>
      </c>
      <c r="C191" s="409" t="s">
        <v>43</v>
      </c>
      <c r="D191" s="410"/>
      <c r="E191" s="225"/>
      <c r="F191" s="214"/>
    </row>
    <row r="192" spans="1:6" ht="13.5" thickBot="1" x14ac:dyDescent="0.25">
      <c r="A192" s="349" t="s">
        <v>90</v>
      </c>
      <c r="B192" s="175">
        <v>0</v>
      </c>
      <c r="C192" s="409" t="s">
        <v>27</v>
      </c>
      <c r="D192" s="410"/>
      <c r="E192" s="225"/>
      <c r="F192" s="214"/>
    </row>
    <row r="193" spans="1:6" x14ac:dyDescent="0.2">
      <c r="A193" s="349"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349" t="s">
        <v>167</v>
      </c>
      <c r="C195" s="405" t="s">
        <v>232</v>
      </c>
      <c r="D195" s="405"/>
      <c r="E195" s="225"/>
      <c r="F195" s="214"/>
    </row>
    <row r="196" spans="1:6" x14ac:dyDescent="0.2">
      <c r="A196" s="349" t="s">
        <v>86</v>
      </c>
      <c r="B196" s="176">
        <v>0</v>
      </c>
      <c r="C196" s="409" t="s">
        <v>24</v>
      </c>
      <c r="D196" s="410"/>
      <c r="E196" s="225"/>
      <c r="F196" s="214"/>
    </row>
    <row r="197" spans="1:6" x14ac:dyDescent="0.2">
      <c r="A197" s="349" t="s">
        <v>87</v>
      </c>
      <c r="B197" s="176">
        <v>0</v>
      </c>
      <c r="C197" s="409" t="s">
        <v>24</v>
      </c>
      <c r="D197" s="410"/>
      <c r="E197" s="225"/>
      <c r="F197" s="214"/>
    </row>
    <row r="198" spans="1:6" x14ac:dyDescent="0.2">
      <c r="A198" s="349" t="s">
        <v>88</v>
      </c>
      <c r="B198" s="176">
        <v>0</v>
      </c>
      <c r="C198" s="407" t="s">
        <v>27</v>
      </c>
      <c r="D198" s="407"/>
      <c r="E198" s="225"/>
      <c r="F198" s="214"/>
    </row>
    <row r="199" spans="1:6" x14ac:dyDescent="0.2">
      <c r="A199" s="349" t="s">
        <v>89</v>
      </c>
      <c r="B199" s="176">
        <v>0</v>
      </c>
      <c r="C199" s="409" t="s">
        <v>43</v>
      </c>
      <c r="D199" s="410"/>
      <c r="E199" s="225"/>
      <c r="F199" s="214"/>
    </row>
    <row r="200" spans="1:6" ht="13.5" thickBot="1" x14ac:dyDescent="0.25">
      <c r="A200" s="349" t="s">
        <v>90</v>
      </c>
      <c r="B200" s="175">
        <v>0</v>
      </c>
      <c r="C200" s="409" t="s">
        <v>27</v>
      </c>
      <c r="D200" s="410"/>
      <c r="E200" s="225"/>
      <c r="F200" s="214"/>
    </row>
    <row r="201" spans="1:6" x14ac:dyDescent="0.2">
      <c r="A201" s="349" t="s">
        <v>172</v>
      </c>
      <c r="B201" s="243">
        <f>SUM(B196:B200)</f>
        <v>0</v>
      </c>
      <c r="C201" s="415"/>
      <c r="D201" s="415"/>
      <c r="E201" s="214"/>
      <c r="F201" s="214"/>
    </row>
    <row r="202" spans="1:6" x14ac:dyDescent="0.2">
      <c r="A202" s="134"/>
      <c r="B202" s="153"/>
      <c r="C202" s="357"/>
      <c r="D202" s="357"/>
      <c r="E202" s="214"/>
      <c r="F202" s="214"/>
    </row>
    <row r="203" spans="1:6" ht="25.5" customHeight="1" x14ac:dyDescent="0.2">
      <c r="A203" s="163" t="s">
        <v>177</v>
      </c>
      <c r="B203" s="349" t="s">
        <v>167</v>
      </c>
      <c r="C203" s="405" t="s">
        <v>232</v>
      </c>
      <c r="D203" s="405"/>
      <c r="E203" s="225"/>
      <c r="F203" s="214"/>
    </row>
    <row r="204" spans="1:6" x14ac:dyDescent="0.2">
      <c r="A204" s="349" t="s">
        <v>86</v>
      </c>
      <c r="B204" s="176">
        <v>0</v>
      </c>
      <c r="C204" s="409" t="s">
        <v>38</v>
      </c>
      <c r="D204" s="410"/>
      <c r="E204" s="225"/>
      <c r="F204" s="214"/>
    </row>
    <row r="205" spans="1:6" x14ac:dyDescent="0.2">
      <c r="A205" s="349" t="s">
        <v>87</v>
      </c>
      <c r="B205" s="176">
        <v>0</v>
      </c>
      <c r="C205" s="409" t="s">
        <v>38</v>
      </c>
      <c r="D205" s="410"/>
      <c r="E205" s="225"/>
      <c r="F205" s="214"/>
    </row>
    <row r="206" spans="1:6" x14ac:dyDescent="0.2">
      <c r="A206" s="349" t="s">
        <v>88</v>
      </c>
      <c r="B206" s="176">
        <v>0</v>
      </c>
      <c r="C206" s="407" t="s">
        <v>38</v>
      </c>
      <c r="D206" s="407"/>
      <c r="E206" s="225"/>
      <c r="F206" s="214"/>
    </row>
    <row r="207" spans="1:6" ht="25.5" x14ac:dyDescent="0.2">
      <c r="A207" s="352" t="s">
        <v>260</v>
      </c>
      <c r="B207" s="176">
        <v>0</v>
      </c>
      <c r="C207" s="409" t="s">
        <v>43</v>
      </c>
      <c r="D207" s="410"/>
      <c r="E207" s="225"/>
      <c r="F207" s="214"/>
    </row>
    <row r="208" spans="1:6" ht="13.5" thickBot="1" x14ac:dyDescent="0.25">
      <c r="A208" s="349" t="s">
        <v>90</v>
      </c>
      <c r="B208" s="175">
        <v>0</v>
      </c>
      <c r="C208" s="409" t="s">
        <v>27</v>
      </c>
      <c r="D208" s="410"/>
      <c r="E208" s="225"/>
      <c r="F208" s="214"/>
    </row>
    <row r="209" spans="1:367" x14ac:dyDescent="0.2">
      <c r="A209" s="349"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358"/>
      <c r="D210" s="3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349"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349"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349"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349"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358"/>
      <c r="D215" s="3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349" t="s">
        <v>110</v>
      </c>
      <c r="C216" s="352"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352" t="s">
        <v>251</v>
      </c>
      <c r="B217" s="176"/>
      <c r="C217" s="176">
        <v>0</v>
      </c>
      <c r="D217" s="354"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352"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352" t="s">
        <v>242</v>
      </c>
      <c r="B219" s="176"/>
      <c r="C219" s="176">
        <v>0</v>
      </c>
      <c r="D219" s="354"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352" t="s">
        <v>245</v>
      </c>
      <c r="B220" s="176"/>
      <c r="C220" s="176">
        <v>0</v>
      </c>
      <c r="D220" s="354" t="s">
        <v>73</v>
      </c>
      <c r="E220" s="225"/>
      <c r="F220" s="214"/>
    </row>
    <row r="221" spans="1:367" x14ac:dyDescent="0.2">
      <c r="A221" s="352" t="s">
        <v>246</v>
      </c>
      <c r="B221" s="176"/>
      <c r="C221" s="176">
        <v>0</v>
      </c>
      <c r="D221" s="354" t="s">
        <v>73</v>
      </c>
      <c r="E221" s="225"/>
      <c r="F221" s="214"/>
    </row>
    <row r="222" spans="1:367" x14ac:dyDescent="0.2">
      <c r="A222" s="352" t="s">
        <v>92</v>
      </c>
      <c r="B222" s="176"/>
      <c r="C222" s="176">
        <v>0</v>
      </c>
      <c r="D222" s="354" t="s">
        <v>78</v>
      </c>
      <c r="E222" s="225"/>
      <c r="F222" s="214"/>
    </row>
    <row r="223" spans="1:367" x14ac:dyDescent="0.2">
      <c r="A223" s="352" t="s">
        <v>36</v>
      </c>
      <c r="B223" s="176"/>
      <c r="C223" s="176">
        <v>0</v>
      </c>
      <c r="D223" s="354" t="s">
        <v>36</v>
      </c>
      <c r="E223" s="225"/>
      <c r="F223" s="214"/>
    </row>
    <row r="224" spans="1:367" ht="25.5" x14ac:dyDescent="0.2">
      <c r="A224" s="352" t="s">
        <v>238</v>
      </c>
      <c r="B224" s="176"/>
      <c r="C224" s="176">
        <v>0</v>
      </c>
      <c r="D224" s="354" t="s">
        <v>48</v>
      </c>
      <c r="E224" s="225"/>
      <c r="F224" s="214"/>
    </row>
    <row r="225" spans="1:6" x14ac:dyDescent="0.2">
      <c r="A225" s="352" t="s">
        <v>29</v>
      </c>
      <c r="B225" s="176"/>
      <c r="C225" s="176">
        <v>0</v>
      </c>
      <c r="D225" s="354" t="s">
        <v>29</v>
      </c>
      <c r="E225" s="225"/>
      <c r="F225" s="214"/>
    </row>
    <row r="226" spans="1:6" ht="25.5" x14ac:dyDescent="0.2">
      <c r="A226" s="352" t="s">
        <v>257</v>
      </c>
      <c r="B226" s="176"/>
      <c r="C226" s="176">
        <v>0</v>
      </c>
      <c r="D226" s="241" t="s">
        <v>258</v>
      </c>
      <c r="E226" s="225"/>
      <c r="F226" s="214"/>
    </row>
    <row r="227" spans="1:6" x14ac:dyDescent="0.2">
      <c r="A227" s="352" t="s">
        <v>250</v>
      </c>
      <c r="B227" s="176"/>
      <c r="C227" s="176">
        <v>0</v>
      </c>
      <c r="D227" s="354" t="s">
        <v>41</v>
      </c>
      <c r="E227" s="225"/>
      <c r="F227" s="214"/>
    </row>
    <row r="228" spans="1:6" ht="25.5" x14ac:dyDescent="0.2">
      <c r="A228" s="352" t="s">
        <v>241</v>
      </c>
      <c r="B228" s="176"/>
      <c r="C228" s="176">
        <v>0</v>
      </c>
      <c r="D228" s="354" t="s">
        <v>76</v>
      </c>
      <c r="E228" s="225"/>
      <c r="F228" s="214"/>
    </row>
    <row r="229" spans="1:6" ht="25.5" x14ac:dyDescent="0.2">
      <c r="A229" s="352" t="s">
        <v>239</v>
      </c>
      <c r="B229" s="176"/>
      <c r="C229" s="176">
        <v>0</v>
      </c>
      <c r="D229" s="352" t="s">
        <v>70</v>
      </c>
      <c r="E229" s="225"/>
      <c r="F229" s="214"/>
    </row>
    <row r="230" spans="1:6" ht="25.5" x14ac:dyDescent="0.2">
      <c r="A230" s="352" t="s">
        <v>240</v>
      </c>
      <c r="B230" s="176"/>
      <c r="C230" s="176">
        <v>0</v>
      </c>
      <c r="D230" s="352" t="s">
        <v>37</v>
      </c>
      <c r="E230" s="225"/>
      <c r="F230" s="214"/>
    </row>
    <row r="231" spans="1:6" x14ac:dyDescent="0.2">
      <c r="A231" s="352" t="s">
        <v>244</v>
      </c>
      <c r="B231" s="176"/>
      <c r="C231" s="176">
        <v>0</v>
      </c>
      <c r="D231" s="354" t="s">
        <v>48</v>
      </c>
      <c r="E231" s="225"/>
      <c r="F231" s="214"/>
    </row>
    <row r="232" spans="1:6" x14ac:dyDescent="0.2">
      <c r="A232" s="352" t="s">
        <v>259</v>
      </c>
      <c r="B232" s="176"/>
      <c r="C232" s="176">
        <v>0</v>
      </c>
      <c r="D232" s="241" t="s">
        <v>45</v>
      </c>
      <c r="E232" s="225"/>
      <c r="F232" s="214"/>
    </row>
    <row r="233" spans="1:6" x14ac:dyDescent="0.2">
      <c r="A233" s="352" t="s">
        <v>30</v>
      </c>
      <c r="B233" s="176"/>
      <c r="C233" s="176">
        <v>0</v>
      </c>
      <c r="D233" s="354" t="s">
        <v>30</v>
      </c>
      <c r="E233" s="225"/>
      <c r="F233" s="214"/>
    </row>
    <row r="234" spans="1:6" x14ac:dyDescent="0.2">
      <c r="A234" s="352" t="s">
        <v>93</v>
      </c>
      <c r="B234" s="176"/>
      <c r="C234" s="176">
        <v>0</v>
      </c>
      <c r="D234" s="354" t="s">
        <v>33</v>
      </c>
      <c r="E234" s="225"/>
      <c r="F234" s="214"/>
    </row>
    <row r="235" spans="1:6" ht="25.5" x14ac:dyDescent="0.2">
      <c r="A235" s="352" t="s">
        <v>247</v>
      </c>
      <c r="B235" s="176"/>
      <c r="C235" s="176">
        <v>0</v>
      </c>
      <c r="D235" s="354" t="s">
        <v>78</v>
      </c>
      <c r="E235" s="225"/>
      <c r="F235" s="214"/>
    </row>
    <row r="236" spans="1:6" x14ac:dyDescent="0.2">
      <c r="A236" s="352" t="s">
        <v>32</v>
      </c>
      <c r="B236" s="176"/>
      <c r="C236" s="176">
        <v>0</v>
      </c>
      <c r="D236" s="354" t="s">
        <v>32</v>
      </c>
      <c r="E236" s="225"/>
      <c r="F236" s="214"/>
    </row>
    <row r="237" spans="1:6" x14ac:dyDescent="0.2">
      <c r="A237" s="352" t="s">
        <v>255</v>
      </c>
      <c r="B237" s="176"/>
      <c r="C237" s="176">
        <v>0</v>
      </c>
      <c r="D237" s="241" t="s">
        <v>171</v>
      </c>
      <c r="E237" s="225"/>
      <c r="F237" s="214"/>
    </row>
    <row r="238" spans="1:6" ht="25.5" x14ac:dyDescent="0.2">
      <c r="A238" s="352" t="s">
        <v>170</v>
      </c>
      <c r="B238" s="176"/>
      <c r="C238" s="176">
        <v>0</v>
      </c>
      <c r="D238" s="354" t="s">
        <v>170</v>
      </c>
      <c r="E238" s="225"/>
      <c r="F238" s="214"/>
    </row>
    <row r="239" spans="1:6" x14ac:dyDescent="0.2">
      <c r="A239" s="352" t="s">
        <v>55</v>
      </c>
      <c r="B239" s="176"/>
      <c r="C239" s="176">
        <v>0</v>
      </c>
      <c r="D239" s="352" t="s">
        <v>55</v>
      </c>
      <c r="E239" s="225"/>
      <c r="F239" s="214"/>
    </row>
    <row r="240" spans="1:6" ht="25.5" x14ac:dyDescent="0.2">
      <c r="A240" s="352" t="s">
        <v>248</v>
      </c>
      <c r="B240" s="176"/>
      <c r="C240" s="176">
        <v>0</v>
      </c>
      <c r="D240" s="352" t="s">
        <v>31</v>
      </c>
      <c r="E240" s="225"/>
      <c r="F240" s="214"/>
    </row>
    <row r="241" spans="1:6" x14ac:dyDescent="0.2">
      <c r="A241" s="352" t="s">
        <v>252</v>
      </c>
      <c r="B241" s="176"/>
      <c r="C241" s="176">
        <v>0</v>
      </c>
      <c r="D241" s="354" t="s">
        <v>41</v>
      </c>
      <c r="E241" s="225"/>
      <c r="F241" s="214"/>
    </row>
    <row r="242" spans="1:6" x14ac:dyDescent="0.2">
      <c r="A242" s="352" t="s">
        <v>253</v>
      </c>
      <c r="B242" s="176"/>
      <c r="C242" s="176">
        <v>0</v>
      </c>
      <c r="D242" s="354" t="s">
        <v>28</v>
      </c>
      <c r="E242" s="225"/>
      <c r="F242" s="214"/>
    </row>
    <row r="243" spans="1:6" x14ac:dyDescent="0.2">
      <c r="A243" s="352" t="s">
        <v>249</v>
      </c>
      <c r="B243" s="176"/>
      <c r="C243" s="176">
        <v>0</v>
      </c>
      <c r="D243" s="354" t="s">
        <v>28</v>
      </c>
      <c r="E243" s="225"/>
      <c r="F243" s="214"/>
    </row>
    <row r="244" spans="1:6" x14ac:dyDescent="0.2">
      <c r="A244" s="352" t="s">
        <v>337</v>
      </c>
      <c r="B244" s="176"/>
      <c r="C244" s="176">
        <v>0</v>
      </c>
      <c r="D244" s="354" t="s">
        <v>28</v>
      </c>
      <c r="E244" s="225"/>
      <c r="F244" s="214"/>
    </row>
    <row r="245" spans="1:6" x14ac:dyDescent="0.2">
      <c r="A245" s="352" t="s">
        <v>338</v>
      </c>
      <c r="B245" s="176"/>
      <c r="C245" s="176">
        <v>0</v>
      </c>
      <c r="D245" s="354" t="s">
        <v>28</v>
      </c>
      <c r="E245" s="225"/>
      <c r="F245" s="214"/>
    </row>
    <row r="246" spans="1:6" x14ac:dyDescent="0.2">
      <c r="A246" s="352" t="s">
        <v>339</v>
      </c>
      <c r="B246" s="176"/>
      <c r="C246" s="176">
        <v>0</v>
      </c>
      <c r="D246" s="354" t="s">
        <v>28</v>
      </c>
      <c r="E246" s="225"/>
      <c r="F246" s="214"/>
    </row>
    <row r="247" spans="1:6" x14ac:dyDescent="0.2">
      <c r="A247" s="352" t="s">
        <v>340</v>
      </c>
      <c r="B247" s="176"/>
      <c r="C247" s="176">
        <v>0</v>
      </c>
      <c r="D247" s="354" t="s">
        <v>28</v>
      </c>
      <c r="E247" s="225"/>
      <c r="F247" s="214"/>
    </row>
    <row r="248" spans="1:6" x14ac:dyDescent="0.2">
      <c r="A248" s="352" t="s">
        <v>341</v>
      </c>
      <c r="B248" s="176"/>
      <c r="C248" s="176">
        <v>0</v>
      </c>
      <c r="D248" s="354" t="s">
        <v>28</v>
      </c>
      <c r="E248" s="225"/>
      <c r="F248" s="214"/>
    </row>
    <row r="249" spans="1:6" x14ac:dyDescent="0.2">
      <c r="A249" s="352" t="s">
        <v>234</v>
      </c>
      <c r="B249" s="176"/>
      <c r="C249" s="176">
        <v>0</v>
      </c>
      <c r="D249" s="354" t="s">
        <v>77</v>
      </c>
      <c r="E249" s="225"/>
      <c r="F249" s="214"/>
    </row>
    <row r="250" spans="1:6" ht="13.5" thickBot="1" x14ac:dyDescent="0.25">
      <c r="A250" s="352" t="s">
        <v>42</v>
      </c>
      <c r="B250" s="176"/>
      <c r="C250" s="242">
        <v>0</v>
      </c>
      <c r="D250" s="352" t="s">
        <v>42</v>
      </c>
      <c r="E250" s="225"/>
      <c r="F250" s="214"/>
    </row>
    <row r="251" spans="1:6" x14ac:dyDescent="0.2">
      <c r="A251" s="214"/>
      <c r="B251" s="55" t="s">
        <v>172</v>
      </c>
      <c r="C251" s="54">
        <f>SUM(C217:C250)</f>
        <v>0</v>
      </c>
      <c r="D251" s="416"/>
      <c r="E251" s="416"/>
      <c r="F251" s="214"/>
    </row>
    <row r="252" spans="1:6" x14ac:dyDescent="0.2">
      <c r="A252" s="214"/>
      <c r="B252" s="217"/>
      <c r="C252" s="222"/>
      <c r="D252" s="358"/>
      <c r="E252" s="214"/>
      <c r="F252" s="214"/>
    </row>
    <row r="253" spans="1:6" ht="13.5" thickBot="1" x14ac:dyDescent="0.25">
      <c r="A253" s="214"/>
      <c r="B253" s="54" t="s">
        <v>95</v>
      </c>
      <c r="C253" s="56">
        <f>SUM(C251,B214,B209,B201,B193,B147,B159,B185,B151,B172,)</f>
        <v>0</v>
      </c>
      <c r="D253" s="3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358"/>
      <c r="E255" s="220"/>
      <c r="F255" s="214"/>
    </row>
    <row r="256" spans="1:6" ht="13.5" thickBot="1" x14ac:dyDescent="0.25">
      <c r="A256" s="214"/>
      <c r="B256" s="54" t="s">
        <v>184</v>
      </c>
      <c r="C256" s="58">
        <f>SUM(C253:C254)</f>
        <v>0</v>
      </c>
      <c r="D256" s="3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355" t="s">
        <v>17</v>
      </c>
      <c r="B266" s="198">
        <f>E42</f>
        <v>0</v>
      </c>
      <c r="C266" s="214"/>
      <c r="D266" s="214"/>
      <c r="E266" s="214"/>
      <c r="F266" s="214"/>
    </row>
    <row r="267" spans="1:6" x14ac:dyDescent="0.2">
      <c r="A267" s="355" t="s">
        <v>197</v>
      </c>
      <c r="B267" s="198">
        <f>E50</f>
        <v>0</v>
      </c>
      <c r="C267" s="214"/>
      <c r="D267" s="214"/>
      <c r="E267" s="214"/>
      <c r="F267" s="214"/>
    </row>
    <row r="268" spans="1:6" x14ac:dyDescent="0.2">
      <c r="A268" s="355" t="s">
        <v>67</v>
      </c>
      <c r="B268" s="198">
        <f>E68</f>
        <v>0</v>
      </c>
      <c r="C268" s="214"/>
      <c r="D268" s="214"/>
      <c r="E268" s="214"/>
      <c r="F268" s="214"/>
    </row>
    <row r="269" spans="1:6" x14ac:dyDescent="0.2">
      <c r="A269" s="355" t="s">
        <v>139</v>
      </c>
      <c r="B269" s="198">
        <f>E76</f>
        <v>0</v>
      </c>
      <c r="C269" s="214"/>
      <c r="D269" s="214"/>
      <c r="E269" s="214"/>
      <c r="F269" s="214"/>
    </row>
    <row r="270" spans="1:6" x14ac:dyDescent="0.2">
      <c r="A270" s="355" t="s">
        <v>18</v>
      </c>
      <c r="B270" s="198">
        <f>E89</f>
        <v>0</v>
      </c>
      <c r="C270" s="214"/>
      <c r="D270" s="214"/>
      <c r="E270" s="214"/>
      <c r="F270" s="214"/>
    </row>
    <row r="271" spans="1:6" x14ac:dyDescent="0.2">
      <c r="A271" s="355" t="s">
        <v>47</v>
      </c>
      <c r="B271" s="198">
        <f>E97</f>
        <v>0</v>
      </c>
      <c r="C271" s="214"/>
      <c r="D271" s="214"/>
      <c r="E271" s="214"/>
      <c r="F271" s="214"/>
    </row>
    <row r="272" spans="1:6" x14ac:dyDescent="0.2">
      <c r="A272" s="355" t="s">
        <v>154</v>
      </c>
      <c r="B272" s="198">
        <f>E110</f>
        <v>0</v>
      </c>
      <c r="C272" s="214"/>
      <c r="D272" s="214"/>
      <c r="E272" s="214"/>
      <c r="F272" s="214"/>
    </row>
    <row r="273" spans="1:6" x14ac:dyDescent="0.2">
      <c r="A273" s="355" t="s">
        <v>15</v>
      </c>
      <c r="B273" s="198">
        <f>E123</f>
        <v>0</v>
      </c>
      <c r="C273" s="214"/>
      <c r="D273" s="214"/>
      <c r="E273" s="214"/>
      <c r="F273" s="214"/>
    </row>
    <row r="274" spans="1:6" x14ac:dyDescent="0.2">
      <c r="A274" s="355" t="s">
        <v>198</v>
      </c>
      <c r="B274" s="198">
        <f>E131</f>
        <v>0</v>
      </c>
      <c r="C274" s="214"/>
      <c r="D274" s="214"/>
      <c r="E274" s="214"/>
      <c r="F274" s="214"/>
    </row>
    <row r="275" spans="1:6" ht="13.5" thickBot="1" x14ac:dyDescent="0.25">
      <c r="A275" s="355"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355"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uuwCbJzz7TvUTfTctzyVxlyq6DatsazYIQZysAOAxKovXr3BaY5Ctat+MOZmocB57m8/vUql1fmJBdet6SFijw==" saltValue="OFi8k9dl+bzeLaG3vWeMlg==" spinCount="100000" sheet="1" objects="1" scenarios="1" selectLockedCells="1"/>
  <mergeCells count="137">
    <mergeCell ref="C213:D213"/>
    <mergeCell ref="C214:D214"/>
    <mergeCell ref="D251:E251"/>
    <mergeCell ref="A263:B263"/>
    <mergeCell ref="A278:B278"/>
    <mergeCell ref="C206:D206"/>
    <mergeCell ref="C207:D207"/>
    <mergeCell ref="C208:D208"/>
    <mergeCell ref="C209:D209"/>
    <mergeCell ref="C211:D211"/>
    <mergeCell ref="C212:D212"/>
    <mergeCell ref="C199:D199"/>
    <mergeCell ref="C200:D200"/>
    <mergeCell ref="C201:D201"/>
    <mergeCell ref="C203:D203"/>
    <mergeCell ref="C204:D204"/>
    <mergeCell ref="C205:D205"/>
    <mergeCell ref="C192:D192"/>
    <mergeCell ref="C193:D193"/>
    <mergeCell ref="C195:D195"/>
    <mergeCell ref="C196:D196"/>
    <mergeCell ref="C197:D197"/>
    <mergeCell ref="C198:D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48:D148"/>
    <mergeCell ref="C149:D149"/>
    <mergeCell ref="C150:D150"/>
    <mergeCell ref="C153:D153"/>
    <mergeCell ref="C140:D140"/>
    <mergeCell ref="C141:D141"/>
    <mergeCell ref="C142:D142"/>
    <mergeCell ref="C143:D143"/>
    <mergeCell ref="C144:D144"/>
    <mergeCell ref="C145:D145"/>
    <mergeCell ref="B129:D129"/>
    <mergeCell ref="B130:D130"/>
    <mergeCell ref="B136:D136"/>
    <mergeCell ref="C137:D137"/>
    <mergeCell ref="C138:D138"/>
    <mergeCell ref="C139:D139"/>
    <mergeCell ref="B121:D121"/>
    <mergeCell ref="B122:D122"/>
    <mergeCell ref="B125:D125"/>
    <mergeCell ref="B126:D126"/>
    <mergeCell ref="B127:D127"/>
    <mergeCell ref="B128:D128"/>
    <mergeCell ref="B101:D101"/>
    <mergeCell ref="B108:D108"/>
    <mergeCell ref="B109:D109"/>
    <mergeCell ref="B112:D112"/>
    <mergeCell ref="B113:D113"/>
    <mergeCell ref="B114:D114"/>
    <mergeCell ref="B93:D93"/>
    <mergeCell ref="B94:D94"/>
    <mergeCell ref="B95:D95"/>
    <mergeCell ref="B96:D96"/>
    <mergeCell ref="B99:D99"/>
    <mergeCell ref="B100:D100"/>
    <mergeCell ref="B80:D80"/>
    <mergeCell ref="B86:D86"/>
    <mergeCell ref="B87:D87"/>
    <mergeCell ref="B88:D88"/>
    <mergeCell ref="B91:D91"/>
    <mergeCell ref="B92:D92"/>
    <mergeCell ref="B72:D72"/>
    <mergeCell ref="B73:D73"/>
    <mergeCell ref="B74:D74"/>
    <mergeCell ref="B75:D75"/>
    <mergeCell ref="B78:D78"/>
    <mergeCell ref="B79:D79"/>
    <mergeCell ref="B64:D64"/>
    <mergeCell ref="B65:D65"/>
    <mergeCell ref="B66:D66"/>
    <mergeCell ref="B67:D67"/>
    <mergeCell ref="B70:D70"/>
    <mergeCell ref="B71:D71"/>
    <mergeCell ref="B58:D58"/>
    <mergeCell ref="B59:D59"/>
    <mergeCell ref="B60:D60"/>
    <mergeCell ref="B61:D61"/>
    <mergeCell ref="B62:D62"/>
    <mergeCell ref="B63:D63"/>
    <mergeCell ref="B55:D55"/>
    <mergeCell ref="B56:D56"/>
    <mergeCell ref="B57:D57"/>
    <mergeCell ref="B44:D44"/>
    <mergeCell ref="B45:D45"/>
    <mergeCell ref="B46:D46"/>
    <mergeCell ref="B47:D47"/>
    <mergeCell ref="B48:D48"/>
    <mergeCell ref="B49:D49"/>
    <mergeCell ref="B31:D31"/>
    <mergeCell ref="B32:D32"/>
    <mergeCell ref="B38:D38"/>
    <mergeCell ref="B39:D39"/>
    <mergeCell ref="B40:D40"/>
    <mergeCell ref="B41:D41"/>
    <mergeCell ref="B52:D52"/>
    <mergeCell ref="B53:D53"/>
    <mergeCell ref="B54:D5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2" fitToHeight="6" orientation="portrait" r:id="rId1"/>
  <rowBreaks count="5" manualBreakCount="5">
    <brk id="77" max="5" man="1"/>
    <brk id="134" max="5" man="1"/>
    <brk id="173" max="5" man="1"/>
    <brk id="215" max="5" man="1"/>
    <brk id="262" max="5"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C677"/>
  <sheetViews>
    <sheetView zoomScale="124" zoomScaleNormal="124" workbookViewId="0">
      <pane xSplit="1" ySplit="4" topLeftCell="B1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359"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348"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348"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356"/>
      <c r="C42" s="356"/>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453</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356"/>
      <c r="C50" s="356"/>
      <c r="D50" s="41" t="s">
        <v>137</v>
      </c>
      <c r="E50" s="196">
        <f>SUM(E45:E49)</f>
        <v>0</v>
      </c>
      <c r="F50" s="214"/>
    </row>
    <row r="51" spans="1:7" x14ac:dyDescent="0.2">
      <c r="A51" s="134"/>
      <c r="B51" s="356"/>
      <c r="C51" s="356"/>
      <c r="D51" s="356"/>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454</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356"/>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455</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356"/>
      <c r="C76" s="356"/>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356"/>
      <c r="C89" s="356"/>
      <c r="D89" s="41" t="s">
        <v>191</v>
      </c>
      <c r="E89" s="196">
        <f>SUM(E79:E88)</f>
        <v>0</v>
      </c>
      <c r="F89" s="214"/>
    </row>
    <row r="90" spans="1:7" ht="15" customHeight="1" x14ac:dyDescent="0.2">
      <c r="A90" s="134"/>
      <c r="B90" s="356"/>
      <c r="C90" s="356"/>
      <c r="D90" s="356"/>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356"/>
      <c r="C97" s="356"/>
      <c r="D97" s="41" t="s">
        <v>191</v>
      </c>
      <c r="E97" s="196">
        <f>SUM(E92:E96)</f>
        <v>0</v>
      </c>
      <c r="F97" s="214"/>
    </row>
    <row r="98" spans="1:7" ht="15" customHeight="1" x14ac:dyDescent="0.2">
      <c r="A98" s="134"/>
      <c r="B98" s="356"/>
      <c r="C98" s="356"/>
      <c r="D98" s="356"/>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356"/>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356"/>
      <c r="C131" s="356"/>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349" t="s">
        <v>167</v>
      </c>
      <c r="C137" s="405" t="s">
        <v>232</v>
      </c>
      <c r="D137" s="405"/>
      <c r="E137" s="225"/>
      <c r="F137" s="225"/>
    </row>
    <row r="138" spans="1:6" x14ac:dyDescent="0.2">
      <c r="A138" s="349" t="s">
        <v>205</v>
      </c>
      <c r="B138" s="176">
        <v>0</v>
      </c>
      <c r="C138" s="409" t="s">
        <v>24</v>
      </c>
      <c r="D138" s="410"/>
      <c r="E138" s="225"/>
      <c r="F138" s="214"/>
    </row>
    <row r="139" spans="1:6" x14ac:dyDescent="0.2">
      <c r="A139" s="349" t="s">
        <v>206</v>
      </c>
      <c r="B139" s="176">
        <v>0</v>
      </c>
      <c r="C139" s="409" t="s">
        <v>24</v>
      </c>
      <c r="D139" s="410"/>
      <c r="E139" s="225"/>
      <c r="F139" s="214"/>
    </row>
    <row r="140" spans="1:6" ht="24.95" customHeight="1" x14ac:dyDescent="0.2">
      <c r="A140" s="352" t="s">
        <v>207</v>
      </c>
      <c r="B140" s="176">
        <v>0</v>
      </c>
      <c r="C140" s="409" t="s">
        <v>24</v>
      </c>
      <c r="D140" s="410"/>
      <c r="E140" s="225"/>
      <c r="F140" s="214"/>
    </row>
    <row r="141" spans="1:6" ht="25.5" x14ac:dyDescent="0.2">
      <c r="A141" s="352" t="s">
        <v>235</v>
      </c>
      <c r="B141" s="176">
        <v>0</v>
      </c>
      <c r="C141" s="409" t="s">
        <v>24</v>
      </c>
      <c r="D141" s="410"/>
      <c r="E141" s="225"/>
      <c r="F141" s="214"/>
    </row>
    <row r="142" spans="1:6" x14ac:dyDescent="0.2">
      <c r="A142" s="352" t="s">
        <v>68</v>
      </c>
      <c r="B142" s="176">
        <v>0</v>
      </c>
      <c r="C142" s="409" t="s">
        <v>68</v>
      </c>
      <c r="D142" s="410"/>
      <c r="E142" s="225"/>
      <c r="F142" s="214"/>
    </row>
    <row r="143" spans="1:6" x14ac:dyDescent="0.2">
      <c r="A143" s="352" t="s">
        <v>254</v>
      </c>
      <c r="B143" s="176">
        <v>0</v>
      </c>
      <c r="C143" s="409" t="s">
        <v>74</v>
      </c>
      <c r="D143" s="410"/>
      <c r="E143" s="225"/>
      <c r="F143" s="214"/>
    </row>
    <row r="144" spans="1:6" x14ac:dyDescent="0.2">
      <c r="A144" s="352" t="s">
        <v>233</v>
      </c>
      <c r="B144" s="176">
        <v>0</v>
      </c>
      <c r="C144" s="409" t="s">
        <v>24</v>
      </c>
      <c r="D144" s="410"/>
      <c r="E144" s="225"/>
      <c r="F144" s="214"/>
    </row>
    <row r="145" spans="1:6" ht="25.5" x14ac:dyDescent="0.2">
      <c r="A145" s="352" t="s">
        <v>181</v>
      </c>
      <c r="B145" s="176">
        <v>0</v>
      </c>
      <c r="C145" s="409" t="s">
        <v>24</v>
      </c>
      <c r="D145" s="410"/>
      <c r="E145" s="225"/>
      <c r="F145" s="214"/>
    </row>
    <row r="146" spans="1:6" ht="13.5" thickBot="1" x14ac:dyDescent="0.25">
      <c r="A146" s="352" t="s">
        <v>256</v>
      </c>
      <c r="B146" s="175">
        <v>0</v>
      </c>
      <c r="C146" s="409" t="s">
        <v>35</v>
      </c>
      <c r="D146" s="410"/>
      <c r="E146" s="225"/>
      <c r="F146" s="214"/>
    </row>
    <row r="147" spans="1:6" x14ac:dyDescent="0.2">
      <c r="A147" s="349"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349" t="s">
        <v>167</v>
      </c>
      <c r="C149" s="405" t="s">
        <v>232</v>
      </c>
      <c r="D149" s="405"/>
      <c r="E149" s="225"/>
      <c r="F149" s="225"/>
    </row>
    <row r="150" spans="1:6" ht="13.5" thickBot="1" x14ac:dyDescent="0.25">
      <c r="A150" s="349" t="s">
        <v>34</v>
      </c>
      <c r="B150" s="242">
        <v>0</v>
      </c>
      <c r="C150" s="407" t="s">
        <v>34</v>
      </c>
      <c r="D150" s="407"/>
      <c r="E150" s="225"/>
      <c r="F150" s="214"/>
    </row>
    <row r="151" spans="1:6" x14ac:dyDescent="0.2">
      <c r="A151" s="349" t="s">
        <v>172</v>
      </c>
      <c r="B151" s="243">
        <f>SUM(B150)</f>
        <v>0</v>
      </c>
      <c r="C151" s="358"/>
      <c r="D151" s="358"/>
      <c r="E151" s="214"/>
      <c r="F151" s="214"/>
    </row>
    <row r="152" spans="1:6" x14ac:dyDescent="0.2">
      <c r="A152" s="134"/>
      <c r="B152" s="153"/>
      <c r="C152" s="358"/>
      <c r="D152" s="358"/>
      <c r="E152" s="134"/>
      <c r="F152" s="214"/>
    </row>
    <row r="153" spans="1:6" ht="25.5" customHeight="1" x14ac:dyDescent="0.2">
      <c r="A153" s="163" t="s">
        <v>208</v>
      </c>
      <c r="B153" s="349" t="s">
        <v>167</v>
      </c>
      <c r="C153" s="405" t="s">
        <v>232</v>
      </c>
      <c r="D153" s="405"/>
      <c r="E153" s="225"/>
      <c r="F153" s="214"/>
    </row>
    <row r="154" spans="1:6" ht="76.5" x14ac:dyDescent="0.2">
      <c r="A154" s="349" t="s">
        <v>146</v>
      </c>
      <c r="B154" s="245" t="s">
        <v>387</v>
      </c>
      <c r="C154" s="409" t="s">
        <v>25</v>
      </c>
      <c r="D154" s="410"/>
      <c r="E154" s="225"/>
      <c r="F154" s="214"/>
    </row>
    <row r="155" spans="1:6" x14ac:dyDescent="0.2">
      <c r="A155" s="349" t="s">
        <v>147</v>
      </c>
      <c r="B155" s="176">
        <v>0</v>
      </c>
      <c r="C155" s="409" t="s">
        <v>25</v>
      </c>
      <c r="D155" s="410"/>
      <c r="E155" s="225"/>
      <c r="F155" s="214"/>
    </row>
    <row r="156" spans="1:6" x14ac:dyDescent="0.2">
      <c r="A156" s="349" t="s">
        <v>148</v>
      </c>
      <c r="B156" s="176">
        <v>0</v>
      </c>
      <c r="C156" s="409" t="s">
        <v>25</v>
      </c>
      <c r="D156" s="410"/>
      <c r="E156" s="225"/>
      <c r="F156" s="214"/>
    </row>
    <row r="157" spans="1:6" x14ac:dyDescent="0.2">
      <c r="A157" s="349" t="s">
        <v>149</v>
      </c>
      <c r="B157" s="176">
        <v>0</v>
      </c>
      <c r="C157" s="409" t="s">
        <v>25</v>
      </c>
      <c r="D157" s="410"/>
      <c r="E157" s="225"/>
      <c r="F157" s="214"/>
    </row>
    <row r="158" spans="1:6" ht="13.5" thickBot="1" x14ac:dyDescent="0.25">
      <c r="A158" s="349" t="s">
        <v>150</v>
      </c>
      <c r="B158" s="175">
        <v>0</v>
      </c>
      <c r="C158" s="409" t="s">
        <v>25</v>
      </c>
      <c r="D158" s="410"/>
      <c r="E158" s="225"/>
      <c r="F158" s="214"/>
    </row>
    <row r="159" spans="1:6" x14ac:dyDescent="0.2">
      <c r="A159" s="349" t="s">
        <v>172</v>
      </c>
      <c r="B159" s="243">
        <f>SUM(B154:B158)</f>
        <v>0</v>
      </c>
      <c r="C159" s="415"/>
      <c r="D159" s="415"/>
      <c r="E159" s="214"/>
      <c r="F159" s="214"/>
    </row>
    <row r="160" spans="1:6" x14ac:dyDescent="0.2">
      <c r="A160" s="134"/>
      <c r="B160" s="153"/>
      <c r="C160" s="357"/>
      <c r="D160" s="357"/>
      <c r="E160" s="134"/>
      <c r="F160" s="214"/>
    </row>
    <row r="161" spans="1:6" ht="25.5" customHeight="1" x14ac:dyDescent="0.2">
      <c r="A161" s="163" t="s">
        <v>236</v>
      </c>
      <c r="B161" s="349" t="s">
        <v>167</v>
      </c>
      <c r="C161" s="405" t="s">
        <v>232</v>
      </c>
      <c r="D161" s="405"/>
      <c r="E161" s="225"/>
      <c r="F161" s="214"/>
    </row>
    <row r="162" spans="1:6" ht="76.5" x14ac:dyDescent="0.2">
      <c r="A162" s="349" t="s">
        <v>146</v>
      </c>
      <c r="B162" s="245" t="s">
        <v>387</v>
      </c>
      <c r="C162" s="409" t="s">
        <v>27</v>
      </c>
      <c r="D162" s="410"/>
      <c r="E162" s="225"/>
      <c r="F162" s="214"/>
    </row>
    <row r="163" spans="1:6" x14ac:dyDescent="0.2">
      <c r="A163" s="349" t="s">
        <v>147</v>
      </c>
      <c r="B163" s="176">
        <v>0</v>
      </c>
      <c r="C163" s="409" t="s">
        <v>27</v>
      </c>
      <c r="D163" s="409"/>
      <c r="E163" s="225"/>
      <c r="F163" s="214"/>
    </row>
    <row r="164" spans="1:6" x14ac:dyDescent="0.2">
      <c r="A164" s="349" t="s">
        <v>148</v>
      </c>
      <c r="B164" s="176">
        <v>0</v>
      </c>
      <c r="C164" s="409" t="s">
        <v>27</v>
      </c>
      <c r="D164" s="409"/>
      <c r="E164" s="225"/>
      <c r="F164" s="214"/>
    </row>
    <row r="165" spans="1:6" x14ac:dyDescent="0.2">
      <c r="A165" s="349" t="s">
        <v>149</v>
      </c>
      <c r="B165" s="176">
        <v>0</v>
      </c>
      <c r="C165" s="409" t="s">
        <v>27</v>
      </c>
      <c r="D165" s="409"/>
      <c r="E165" s="225"/>
      <c r="F165" s="214"/>
    </row>
    <row r="166" spans="1:6" x14ac:dyDescent="0.2">
      <c r="A166" s="349" t="s">
        <v>150</v>
      </c>
      <c r="B166" s="176">
        <v>0</v>
      </c>
      <c r="C166" s="409" t="s">
        <v>27</v>
      </c>
      <c r="D166" s="409"/>
      <c r="E166" s="225"/>
      <c r="F166" s="214"/>
    </row>
    <row r="167" spans="1:6" x14ac:dyDescent="0.2">
      <c r="A167" s="349" t="s">
        <v>151</v>
      </c>
      <c r="B167" s="176">
        <v>0</v>
      </c>
      <c r="C167" s="409" t="s">
        <v>27</v>
      </c>
      <c r="D167" s="409"/>
      <c r="E167" s="225"/>
      <c r="F167" s="214"/>
    </row>
    <row r="168" spans="1:6" x14ac:dyDescent="0.2">
      <c r="A168" s="349" t="s">
        <v>155</v>
      </c>
      <c r="B168" s="176">
        <v>0</v>
      </c>
      <c r="C168" s="409" t="s">
        <v>27</v>
      </c>
      <c r="D168" s="409"/>
      <c r="E168" s="225"/>
      <c r="F168" s="214"/>
    </row>
    <row r="169" spans="1:6" x14ac:dyDescent="0.2">
      <c r="A169" s="349" t="s">
        <v>156</v>
      </c>
      <c r="B169" s="176">
        <v>0</v>
      </c>
      <c r="C169" s="409" t="s">
        <v>27</v>
      </c>
      <c r="D169" s="409"/>
      <c r="E169" s="225"/>
      <c r="F169" s="214"/>
    </row>
    <row r="170" spans="1:6" x14ac:dyDescent="0.2">
      <c r="A170" s="349" t="s">
        <v>157</v>
      </c>
      <c r="B170" s="176">
        <v>0</v>
      </c>
      <c r="C170" s="409" t="s">
        <v>27</v>
      </c>
      <c r="D170" s="409"/>
      <c r="E170" s="225"/>
      <c r="F170" s="214"/>
    </row>
    <row r="171" spans="1:6" ht="13.5" thickBot="1" x14ac:dyDescent="0.25">
      <c r="A171" s="349" t="s">
        <v>158</v>
      </c>
      <c r="B171" s="242">
        <v>0</v>
      </c>
      <c r="C171" s="409" t="s">
        <v>27</v>
      </c>
      <c r="D171" s="409"/>
      <c r="E171" s="225"/>
      <c r="F171" s="214"/>
    </row>
    <row r="172" spans="1:6" x14ac:dyDescent="0.2">
      <c r="A172" s="349" t="s">
        <v>172</v>
      </c>
      <c r="B172" s="243">
        <f>SUM(B162:B171)</f>
        <v>0</v>
      </c>
      <c r="C172" s="415"/>
      <c r="D172" s="415"/>
      <c r="E172" s="214"/>
      <c r="F172" s="214"/>
    </row>
    <row r="173" spans="1:6" x14ac:dyDescent="0.2">
      <c r="A173" s="134"/>
      <c r="B173" s="153"/>
      <c r="C173" s="357"/>
      <c r="D173" s="357"/>
      <c r="E173" s="214"/>
      <c r="F173" s="214"/>
    </row>
    <row r="174" spans="1:6" ht="25.5" customHeight="1" x14ac:dyDescent="0.2">
      <c r="A174" s="244" t="s">
        <v>261</v>
      </c>
      <c r="B174" s="349" t="s">
        <v>167</v>
      </c>
      <c r="C174" s="405" t="s">
        <v>232</v>
      </c>
      <c r="D174" s="405"/>
      <c r="E174" s="225"/>
      <c r="F174" s="214"/>
    </row>
    <row r="175" spans="1:6" ht="76.5" x14ac:dyDescent="0.2">
      <c r="A175" s="349" t="s">
        <v>146</v>
      </c>
      <c r="B175" s="245" t="s">
        <v>262</v>
      </c>
      <c r="C175" s="409" t="s">
        <v>213</v>
      </c>
      <c r="D175" s="410"/>
      <c r="E175" s="225"/>
      <c r="F175" s="214"/>
    </row>
    <row r="176" spans="1:6" x14ac:dyDescent="0.2">
      <c r="A176" s="349" t="s">
        <v>147</v>
      </c>
      <c r="B176" s="176">
        <v>0</v>
      </c>
      <c r="C176" s="409" t="s">
        <v>213</v>
      </c>
      <c r="D176" s="410"/>
      <c r="E176" s="225"/>
      <c r="F176" s="214"/>
    </row>
    <row r="177" spans="1:6" x14ac:dyDescent="0.2">
      <c r="A177" s="349" t="s">
        <v>148</v>
      </c>
      <c r="B177" s="176">
        <v>0</v>
      </c>
      <c r="C177" s="409" t="s">
        <v>213</v>
      </c>
      <c r="D177" s="410"/>
      <c r="E177" s="225"/>
      <c r="F177" s="214"/>
    </row>
    <row r="178" spans="1:6" x14ac:dyDescent="0.2">
      <c r="A178" s="349" t="s">
        <v>149</v>
      </c>
      <c r="B178" s="176">
        <v>0</v>
      </c>
      <c r="C178" s="409" t="s">
        <v>213</v>
      </c>
      <c r="D178" s="410"/>
      <c r="E178" s="225"/>
      <c r="F178" s="214"/>
    </row>
    <row r="179" spans="1:6" x14ac:dyDescent="0.2">
      <c r="A179" s="349" t="s">
        <v>150</v>
      </c>
      <c r="B179" s="176">
        <v>0</v>
      </c>
      <c r="C179" s="409" t="s">
        <v>213</v>
      </c>
      <c r="D179" s="410"/>
      <c r="E179" s="225"/>
      <c r="F179" s="214"/>
    </row>
    <row r="180" spans="1:6" x14ac:dyDescent="0.2">
      <c r="A180" s="349" t="s">
        <v>151</v>
      </c>
      <c r="B180" s="176">
        <v>0</v>
      </c>
      <c r="C180" s="409" t="s">
        <v>213</v>
      </c>
      <c r="D180" s="410"/>
      <c r="E180" s="225"/>
      <c r="F180" s="214"/>
    </row>
    <row r="181" spans="1:6" x14ac:dyDescent="0.2">
      <c r="A181" s="349" t="s">
        <v>155</v>
      </c>
      <c r="B181" s="176">
        <v>0</v>
      </c>
      <c r="C181" s="409" t="s">
        <v>213</v>
      </c>
      <c r="D181" s="410"/>
      <c r="E181" s="225"/>
      <c r="F181" s="214"/>
    </row>
    <row r="182" spans="1:6" x14ac:dyDescent="0.2">
      <c r="A182" s="349" t="s">
        <v>156</v>
      </c>
      <c r="B182" s="176">
        <v>0</v>
      </c>
      <c r="C182" s="409" t="s">
        <v>213</v>
      </c>
      <c r="D182" s="410"/>
      <c r="E182" s="225"/>
      <c r="F182" s="214"/>
    </row>
    <row r="183" spans="1:6" x14ac:dyDescent="0.2">
      <c r="A183" s="349" t="s">
        <v>157</v>
      </c>
      <c r="B183" s="176">
        <v>0</v>
      </c>
      <c r="C183" s="409" t="s">
        <v>213</v>
      </c>
      <c r="D183" s="410"/>
      <c r="E183" s="225"/>
      <c r="F183" s="214"/>
    </row>
    <row r="184" spans="1:6" ht="13.5" thickBot="1" x14ac:dyDescent="0.25">
      <c r="A184" s="349" t="s">
        <v>158</v>
      </c>
      <c r="B184" s="175">
        <v>0</v>
      </c>
      <c r="C184" s="409" t="s">
        <v>213</v>
      </c>
      <c r="D184" s="410"/>
      <c r="E184" s="225"/>
      <c r="F184" s="214"/>
    </row>
    <row r="185" spans="1:6" x14ac:dyDescent="0.2">
      <c r="A185" s="349"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349" t="s">
        <v>167</v>
      </c>
      <c r="C187" s="405" t="s">
        <v>232</v>
      </c>
      <c r="D187" s="405"/>
      <c r="E187" s="225"/>
      <c r="F187" s="214"/>
    </row>
    <row r="188" spans="1:6" x14ac:dyDescent="0.2">
      <c r="A188" s="349" t="s">
        <v>86</v>
      </c>
      <c r="B188" s="176">
        <v>0</v>
      </c>
      <c r="C188" s="409" t="s">
        <v>24</v>
      </c>
      <c r="D188" s="410"/>
      <c r="E188" s="225"/>
      <c r="F188" s="214"/>
    </row>
    <row r="189" spans="1:6" x14ac:dyDescent="0.2">
      <c r="A189" s="349" t="s">
        <v>87</v>
      </c>
      <c r="B189" s="176">
        <v>0</v>
      </c>
      <c r="C189" s="409" t="s">
        <v>24</v>
      </c>
      <c r="D189" s="410"/>
      <c r="E189" s="225"/>
      <c r="F189" s="214"/>
    </row>
    <row r="190" spans="1:6" x14ac:dyDescent="0.2">
      <c r="A190" s="349" t="s">
        <v>88</v>
      </c>
      <c r="B190" s="176">
        <v>0</v>
      </c>
      <c r="C190" s="407" t="s">
        <v>27</v>
      </c>
      <c r="D190" s="407"/>
      <c r="E190" s="225"/>
      <c r="F190" s="214"/>
    </row>
    <row r="191" spans="1:6" x14ac:dyDescent="0.2">
      <c r="A191" s="349" t="s">
        <v>89</v>
      </c>
      <c r="B191" s="176">
        <v>0</v>
      </c>
      <c r="C191" s="409" t="s">
        <v>43</v>
      </c>
      <c r="D191" s="410"/>
      <c r="E191" s="225"/>
      <c r="F191" s="214"/>
    </row>
    <row r="192" spans="1:6" ht="13.5" thickBot="1" x14ac:dyDescent="0.25">
      <c r="A192" s="349" t="s">
        <v>90</v>
      </c>
      <c r="B192" s="175">
        <v>0</v>
      </c>
      <c r="C192" s="409" t="s">
        <v>27</v>
      </c>
      <c r="D192" s="410"/>
      <c r="E192" s="225"/>
      <c r="F192" s="214"/>
    </row>
    <row r="193" spans="1:6" x14ac:dyDescent="0.2">
      <c r="A193" s="349"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349" t="s">
        <v>167</v>
      </c>
      <c r="C195" s="405" t="s">
        <v>232</v>
      </c>
      <c r="D195" s="405"/>
      <c r="E195" s="225"/>
      <c r="F195" s="214"/>
    </row>
    <row r="196" spans="1:6" x14ac:dyDescent="0.2">
      <c r="A196" s="349" t="s">
        <v>86</v>
      </c>
      <c r="B196" s="176">
        <v>0</v>
      </c>
      <c r="C196" s="409" t="s">
        <v>24</v>
      </c>
      <c r="D196" s="410"/>
      <c r="E196" s="225"/>
      <c r="F196" s="214"/>
    </row>
    <row r="197" spans="1:6" x14ac:dyDescent="0.2">
      <c r="A197" s="349" t="s">
        <v>87</v>
      </c>
      <c r="B197" s="176">
        <v>0</v>
      </c>
      <c r="C197" s="409" t="s">
        <v>24</v>
      </c>
      <c r="D197" s="410"/>
      <c r="E197" s="225"/>
      <c r="F197" s="214"/>
    </row>
    <row r="198" spans="1:6" x14ac:dyDescent="0.2">
      <c r="A198" s="349" t="s">
        <v>88</v>
      </c>
      <c r="B198" s="176">
        <v>0</v>
      </c>
      <c r="C198" s="407" t="s">
        <v>27</v>
      </c>
      <c r="D198" s="407"/>
      <c r="E198" s="225"/>
      <c r="F198" s="214"/>
    </row>
    <row r="199" spans="1:6" x14ac:dyDescent="0.2">
      <c r="A199" s="349" t="s">
        <v>89</v>
      </c>
      <c r="B199" s="176">
        <v>0</v>
      </c>
      <c r="C199" s="409" t="s">
        <v>43</v>
      </c>
      <c r="D199" s="410"/>
      <c r="E199" s="225"/>
      <c r="F199" s="214"/>
    </row>
    <row r="200" spans="1:6" ht="13.5" thickBot="1" x14ac:dyDescent="0.25">
      <c r="A200" s="349" t="s">
        <v>90</v>
      </c>
      <c r="B200" s="175">
        <v>0</v>
      </c>
      <c r="C200" s="409" t="s">
        <v>27</v>
      </c>
      <c r="D200" s="410"/>
      <c r="E200" s="225"/>
      <c r="F200" s="214"/>
    </row>
    <row r="201" spans="1:6" x14ac:dyDescent="0.2">
      <c r="A201" s="349" t="s">
        <v>172</v>
      </c>
      <c r="B201" s="243">
        <f>SUM(B196:B200)</f>
        <v>0</v>
      </c>
      <c r="C201" s="415"/>
      <c r="D201" s="415"/>
      <c r="E201" s="214"/>
      <c r="F201" s="214"/>
    </row>
    <row r="202" spans="1:6" x14ac:dyDescent="0.2">
      <c r="A202" s="134"/>
      <c r="B202" s="153"/>
      <c r="C202" s="357"/>
      <c r="D202" s="357"/>
      <c r="E202" s="214"/>
      <c r="F202" s="214"/>
    </row>
    <row r="203" spans="1:6" ht="25.5" customHeight="1" x14ac:dyDescent="0.2">
      <c r="A203" s="163" t="s">
        <v>177</v>
      </c>
      <c r="B203" s="349" t="s">
        <v>167</v>
      </c>
      <c r="C203" s="405" t="s">
        <v>232</v>
      </c>
      <c r="D203" s="405"/>
      <c r="E203" s="225"/>
      <c r="F203" s="214"/>
    </row>
    <row r="204" spans="1:6" x14ac:dyDescent="0.2">
      <c r="A204" s="349" t="s">
        <v>86</v>
      </c>
      <c r="B204" s="176">
        <v>0</v>
      </c>
      <c r="C204" s="409" t="s">
        <v>38</v>
      </c>
      <c r="D204" s="410"/>
      <c r="E204" s="225"/>
      <c r="F204" s="214"/>
    </row>
    <row r="205" spans="1:6" x14ac:dyDescent="0.2">
      <c r="A205" s="349" t="s">
        <v>87</v>
      </c>
      <c r="B205" s="176">
        <v>0</v>
      </c>
      <c r="C205" s="409" t="s">
        <v>38</v>
      </c>
      <c r="D205" s="410"/>
      <c r="E205" s="225"/>
      <c r="F205" s="214"/>
    </row>
    <row r="206" spans="1:6" x14ac:dyDescent="0.2">
      <c r="A206" s="349" t="s">
        <v>88</v>
      </c>
      <c r="B206" s="176">
        <v>0</v>
      </c>
      <c r="C206" s="407" t="s">
        <v>38</v>
      </c>
      <c r="D206" s="407"/>
      <c r="E206" s="225"/>
      <c r="F206" s="214"/>
    </row>
    <row r="207" spans="1:6" ht="25.5" x14ac:dyDescent="0.2">
      <c r="A207" s="352" t="s">
        <v>260</v>
      </c>
      <c r="B207" s="176">
        <v>0</v>
      </c>
      <c r="C207" s="409" t="s">
        <v>43</v>
      </c>
      <c r="D207" s="410"/>
      <c r="E207" s="225"/>
      <c r="F207" s="214"/>
    </row>
    <row r="208" spans="1:6" ht="13.5" thickBot="1" x14ac:dyDescent="0.25">
      <c r="A208" s="349" t="s">
        <v>90</v>
      </c>
      <c r="B208" s="175">
        <v>0</v>
      </c>
      <c r="C208" s="409" t="s">
        <v>27</v>
      </c>
      <c r="D208" s="410"/>
      <c r="E208" s="225"/>
      <c r="F208" s="214"/>
    </row>
    <row r="209" spans="1:367" x14ac:dyDescent="0.2">
      <c r="A209" s="349"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358"/>
      <c r="D210" s="358"/>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349"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349"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349"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349"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358"/>
      <c r="D215" s="358"/>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349" t="s">
        <v>110</v>
      </c>
      <c r="C216" s="352"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352" t="s">
        <v>251</v>
      </c>
      <c r="B217" s="176"/>
      <c r="C217" s="176">
        <v>0</v>
      </c>
      <c r="D217" s="354"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352"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352" t="s">
        <v>242</v>
      </c>
      <c r="B219" s="176"/>
      <c r="C219" s="176">
        <v>0</v>
      </c>
      <c r="D219" s="354"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352" t="s">
        <v>245</v>
      </c>
      <c r="B220" s="176"/>
      <c r="C220" s="176">
        <v>0</v>
      </c>
      <c r="D220" s="354" t="s">
        <v>73</v>
      </c>
      <c r="E220" s="225"/>
      <c r="F220" s="214"/>
    </row>
    <row r="221" spans="1:367" x14ac:dyDescent="0.2">
      <c r="A221" s="352" t="s">
        <v>246</v>
      </c>
      <c r="B221" s="176"/>
      <c r="C221" s="176">
        <v>0</v>
      </c>
      <c r="D221" s="354" t="s">
        <v>73</v>
      </c>
      <c r="E221" s="225"/>
      <c r="F221" s="214"/>
    </row>
    <row r="222" spans="1:367" x14ac:dyDescent="0.2">
      <c r="A222" s="352" t="s">
        <v>92</v>
      </c>
      <c r="B222" s="176"/>
      <c r="C222" s="176">
        <v>0</v>
      </c>
      <c r="D222" s="354" t="s">
        <v>78</v>
      </c>
      <c r="E222" s="225"/>
      <c r="F222" s="214"/>
    </row>
    <row r="223" spans="1:367" x14ac:dyDescent="0.2">
      <c r="A223" s="352" t="s">
        <v>36</v>
      </c>
      <c r="B223" s="176"/>
      <c r="C223" s="176">
        <v>0</v>
      </c>
      <c r="D223" s="354" t="s">
        <v>36</v>
      </c>
      <c r="E223" s="225"/>
      <c r="F223" s="214"/>
    </row>
    <row r="224" spans="1:367" ht="25.5" x14ac:dyDescent="0.2">
      <c r="A224" s="352" t="s">
        <v>238</v>
      </c>
      <c r="B224" s="176"/>
      <c r="C224" s="176">
        <v>0</v>
      </c>
      <c r="D224" s="354" t="s">
        <v>48</v>
      </c>
      <c r="E224" s="225"/>
      <c r="F224" s="214"/>
    </row>
    <row r="225" spans="1:6" x14ac:dyDescent="0.2">
      <c r="A225" s="352" t="s">
        <v>29</v>
      </c>
      <c r="B225" s="176"/>
      <c r="C225" s="176">
        <v>0</v>
      </c>
      <c r="D225" s="354" t="s">
        <v>29</v>
      </c>
      <c r="E225" s="225"/>
      <c r="F225" s="214"/>
    </row>
    <row r="226" spans="1:6" ht="25.5" x14ac:dyDescent="0.2">
      <c r="A226" s="352" t="s">
        <v>257</v>
      </c>
      <c r="B226" s="176"/>
      <c r="C226" s="176">
        <v>0</v>
      </c>
      <c r="D226" s="241" t="s">
        <v>258</v>
      </c>
      <c r="E226" s="225"/>
      <c r="F226" s="214"/>
    </row>
    <row r="227" spans="1:6" x14ac:dyDescent="0.2">
      <c r="A227" s="352" t="s">
        <v>250</v>
      </c>
      <c r="B227" s="176"/>
      <c r="C227" s="176">
        <v>0</v>
      </c>
      <c r="D227" s="354" t="s">
        <v>41</v>
      </c>
      <c r="E227" s="225"/>
      <c r="F227" s="214"/>
    </row>
    <row r="228" spans="1:6" ht="25.5" x14ac:dyDescent="0.2">
      <c r="A228" s="352" t="s">
        <v>241</v>
      </c>
      <c r="B228" s="176"/>
      <c r="C228" s="176">
        <v>0</v>
      </c>
      <c r="D228" s="354" t="s">
        <v>76</v>
      </c>
      <c r="E228" s="225"/>
      <c r="F228" s="214"/>
    </row>
    <row r="229" spans="1:6" ht="25.5" x14ac:dyDescent="0.2">
      <c r="A229" s="352" t="s">
        <v>239</v>
      </c>
      <c r="B229" s="176"/>
      <c r="C229" s="176">
        <v>0</v>
      </c>
      <c r="D229" s="352" t="s">
        <v>70</v>
      </c>
      <c r="E229" s="225"/>
      <c r="F229" s="214"/>
    </row>
    <row r="230" spans="1:6" ht="25.5" x14ac:dyDescent="0.2">
      <c r="A230" s="352" t="s">
        <v>240</v>
      </c>
      <c r="B230" s="176"/>
      <c r="C230" s="176">
        <v>0</v>
      </c>
      <c r="D230" s="352" t="s">
        <v>37</v>
      </c>
      <c r="E230" s="225"/>
      <c r="F230" s="214"/>
    </row>
    <row r="231" spans="1:6" x14ac:dyDescent="0.2">
      <c r="A231" s="352" t="s">
        <v>244</v>
      </c>
      <c r="B231" s="176"/>
      <c r="C231" s="176">
        <v>0</v>
      </c>
      <c r="D231" s="354" t="s">
        <v>48</v>
      </c>
      <c r="E231" s="225"/>
      <c r="F231" s="214"/>
    </row>
    <row r="232" spans="1:6" x14ac:dyDescent="0.2">
      <c r="A232" s="352" t="s">
        <v>259</v>
      </c>
      <c r="B232" s="176"/>
      <c r="C232" s="176">
        <v>0</v>
      </c>
      <c r="D232" s="241" t="s">
        <v>45</v>
      </c>
      <c r="E232" s="225"/>
      <c r="F232" s="214"/>
    </row>
    <row r="233" spans="1:6" x14ac:dyDescent="0.2">
      <c r="A233" s="352" t="s">
        <v>30</v>
      </c>
      <c r="B233" s="176"/>
      <c r="C233" s="176">
        <v>0</v>
      </c>
      <c r="D233" s="354" t="s">
        <v>30</v>
      </c>
      <c r="E233" s="225"/>
      <c r="F233" s="214"/>
    </row>
    <row r="234" spans="1:6" x14ac:dyDescent="0.2">
      <c r="A234" s="352" t="s">
        <v>93</v>
      </c>
      <c r="B234" s="176"/>
      <c r="C234" s="176">
        <v>0</v>
      </c>
      <c r="D234" s="354" t="s">
        <v>33</v>
      </c>
      <c r="E234" s="225"/>
      <c r="F234" s="214"/>
    </row>
    <row r="235" spans="1:6" ht="25.5" x14ac:dyDescent="0.2">
      <c r="A235" s="352" t="s">
        <v>247</v>
      </c>
      <c r="B235" s="176"/>
      <c r="C235" s="176">
        <v>0</v>
      </c>
      <c r="D235" s="354" t="s">
        <v>78</v>
      </c>
      <c r="E235" s="225"/>
      <c r="F235" s="214"/>
    </row>
    <row r="236" spans="1:6" x14ac:dyDescent="0.2">
      <c r="A236" s="352" t="s">
        <v>32</v>
      </c>
      <c r="B236" s="176"/>
      <c r="C236" s="176">
        <v>0</v>
      </c>
      <c r="D236" s="354" t="s">
        <v>32</v>
      </c>
      <c r="E236" s="225"/>
      <c r="F236" s="214"/>
    </row>
    <row r="237" spans="1:6" x14ac:dyDescent="0.2">
      <c r="A237" s="352" t="s">
        <v>255</v>
      </c>
      <c r="B237" s="176"/>
      <c r="C237" s="176">
        <v>0</v>
      </c>
      <c r="D237" s="241" t="s">
        <v>171</v>
      </c>
      <c r="E237" s="225"/>
      <c r="F237" s="214"/>
    </row>
    <row r="238" spans="1:6" ht="25.5" x14ac:dyDescent="0.2">
      <c r="A238" s="352" t="s">
        <v>170</v>
      </c>
      <c r="B238" s="176"/>
      <c r="C238" s="176">
        <v>0</v>
      </c>
      <c r="D238" s="354" t="s">
        <v>170</v>
      </c>
      <c r="E238" s="225"/>
      <c r="F238" s="214"/>
    </row>
    <row r="239" spans="1:6" x14ac:dyDescent="0.2">
      <c r="A239" s="352" t="s">
        <v>55</v>
      </c>
      <c r="B239" s="176"/>
      <c r="C239" s="176">
        <v>0</v>
      </c>
      <c r="D239" s="352" t="s">
        <v>55</v>
      </c>
      <c r="E239" s="225"/>
      <c r="F239" s="214"/>
    </row>
    <row r="240" spans="1:6" ht="25.5" x14ac:dyDescent="0.2">
      <c r="A240" s="352" t="s">
        <v>248</v>
      </c>
      <c r="B240" s="176"/>
      <c r="C240" s="176">
        <v>0</v>
      </c>
      <c r="D240" s="352" t="s">
        <v>31</v>
      </c>
      <c r="E240" s="225"/>
      <c r="F240" s="214"/>
    </row>
    <row r="241" spans="1:6" x14ac:dyDescent="0.2">
      <c r="A241" s="352" t="s">
        <v>252</v>
      </c>
      <c r="B241" s="176"/>
      <c r="C241" s="176">
        <v>0</v>
      </c>
      <c r="D241" s="354" t="s">
        <v>41</v>
      </c>
      <c r="E241" s="225"/>
      <c r="F241" s="214"/>
    </row>
    <row r="242" spans="1:6" x14ac:dyDescent="0.2">
      <c r="A242" s="352" t="s">
        <v>253</v>
      </c>
      <c r="B242" s="176"/>
      <c r="C242" s="176">
        <v>0</v>
      </c>
      <c r="D242" s="354" t="s">
        <v>28</v>
      </c>
      <c r="E242" s="225"/>
      <c r="F242" s="214"/>
    </row>
    <row r="243" spans="1:6" x14ac:dyDescent="0.2">
      <c r="A243" s="352" t="s">
        <v>249</v>
      </c>
      <c r="B243" s="176"/>
      <c r="C243" s="176">
        <v>0</v>
      </c>
      <c r="D243" s="354" t="s">
        <v>28</v>
      </c>
      <c r="E243" s="225"/>
      <c r="F243" s="214"/>
    </row>
    <row r="244" spans="1:6" x14ac:dyDescent="0.2">
      <c r="A244" s="352" t="s">
        <v>337</v>
      </c>
      <c r="B244" s="176"/>
      <c r="C244" s="176">
        <v>0</v>
      </c>
      <c r="D244" s="354" t="s">
        <v>28</v>
      </c>
      <c r="E244" s="225"/>
      <c r="F244" s="214"/>
    </row>
    <row r="245" spans="1:6" x14ac:dyDescent="0.2">
      <c r="A245" s="352" t="s">
        <v>338</v>
      </c>
      <c r="B245" s="176"/>
      <c r="C245" s="176">
        <v>0</v>
      </c>
      <c r="D245" s="354" t="s">
        <v>28</v>
      </c>
      <c r="E245" s="225"/>
      <c r="F245" s="214"/>
    </row>
    <row r="246" spans="1:6" x14ac:dyDescent="0.2">
      <c r="A246" s="352" t="s">
        <v>339</v>
      </c>
      <c r="B246" s="176"/>
      <c r="C246" s="176">
        <v>0</v>
      </c>
      <c r="D246" s="354" t="s">
        <v>28</v>
      </c>
      <c r="E246" s="225"/>
      <c r="F246" s="214"/>
    </row>
    <row r="247" spans="1:6" x14ac:dyDescent="0.2">
      <c r="A247" s="352" t="s">
        <v>340</v>
      </c>
      <c r="B247" s="176"/>
      <c r="C247" s="176">
        <v>0</v>
      </c>
      <c r="D247" s="354" t="s">
        <v>28</v>
      </c>
      <c r="E247" s="225"/>
      <c r="F247" s="214"/>
    </row>
    <row r="248" spans="1:6" x14ac:dyDescent="0.2">
      <c r="A248" s="352" t="s">
        <v>341</v>
      </c>
      <c r="B248" s="176"/>
      <c r="C248" s="176">
        <v>0</v>
      </c>
      <c r="D248" s="354" t="s">
        <v>28</v>
      </c>
      <c r="E248" s="225"/>
      <c r="F248" s="214"/>
    </row>
    <row r="249" spans="1:6" x14ac:dyDescent="0.2">
      <c r="A249" s="352" t="s">
        <v>234</v>
      </c>
      <c r="B249" s="176"/>
      <c r="C249" s="176">
        <v>0</v>
      </c>
      <c r="D249" s="354" t="s">
        <v>77</v>
      </c>
      <c r="E249" s="225"/>
      <c r="F249" s="214"/>
    </row>
    <row r="250" spans="1:6" ht="13.5" thickBot="1" x14ac:dyDescent="0.25">
      <c r="A250" s="352" t="s">
        <v>42</v>
      </c>
      <c r="B250" s="176"/>
      <c r="C250" s="242">
        <v>0</v>
      </c>
      <c r="D250" s="352" t="s">
        <v>42</v>
      </c>
      <c r="E250" s="225"/>
      <c r="F250" s="214"/>
    </row>
    <row r="251" spans="1:6" x14ac:dyDescent="0.2">
      <c r="A251" s="214"/>
      <c r="B251" s="55" t="s">
        <v>172</v>
      </c>
      <c r="C251" s="54">
        <f>SUM(C217:C250)</f>
        <v>0</v>
      </c>
      <c r="D251" s="416"/>
      <c r="E251" s="416"/>
      <c r="F251" s="214"/>
    </row>
    <row r="252" spans="1:6" x14ac:dyDescent="0.2">
      <c r="A252" s="214"/>
      <c r="B252" s="217"/>
      <c r="C252" s="222"/>
      <c r="D252" s="358"/>
      <c r="E252" s="214"/>
      <c r="F252" s="214"/>
    </row>
    <row r="253" spans="1:6" ht="13.5" thickBot="1" x14ac:dyDescent="0.25">
      <c r="A253" s="214"/>
      <c r="B253" s="54" t="s">
        <v>95</v>
      </c>
      <c r="C253" s="56">
        <f>SUM(C251,B214,B209,B201,B193,B147,B159,B185,B151,B172,)</f>
        <v>0</v>
      </c>
      <c r="D253" s="358"/>
      <c r="E253" s="214"/>
      <c r="F253" s="214"/>
    </row>
    <row r="254" spans="1:6" ht="13.5" thickBot="1" x14ac:dyDescent="0.25">
      <c r="A254" s="214"/>
      <c r="B254" s="54" t="s">
        <v>182</v>
      </c>
      <c r="C254" s="57">
        <f>C253*$E$254</f>
        <v>0</v>
      </c>
      <c r="D254" s="223" t="s">
        <v>183</v>
      </c>
      <c r="E254" s="224">
        <v>0.1</v>
      </c>
      <c r="F254" s="214"/>
    </row>
    <row r="255" spans="1:6" x14ac:dyDescent="0.2">
      <c r="A255" s="214"/>
      <c r="B255" s="217"/>
      <c r="C255" s="218"/>
      <c r="D255" s="358"/>
      <c r="E255" s="220"/>
      <c r="F255" s="214"/>
    </row>
    <row r="256" spans="1:6" ht="13.5" thickBot="1" x14ac:dyDescent="0.25">
      <c r="A256" s="214"/>
      <c r="B256" s="54" t="s">
        <v>184</v>
      </c>
      <c r="C256" s="58">
        <f>SUM(C253:C254)</f>
        <v>0</v>
      </c>
      <c r="D256" s="358"/>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355" t="s">
        <v>17</v>
      </c>
      <c r="B266" s="198">
        <f>E42</f>
        <v>0</v>
      </c>
      <c r="C266" s="214"/>
      <c r="D266" s="214"/>
      <c r="E266" s="214"/>
      <c r="F266" s="214"/>
    </row>
    <row r="267" spans="1:6" x14ac:dyDescent="0.2">
      <c r="A267" s="355" t="s">
        <v>197</v>
      </c>
      <c r="B267" s="198">
        <f>E50</f>
        <v>0</v>
      </c>
      <c r="C267" s="214"/>
      <c r="D267" s="214"/>
      <c r="E267" s="214"/>
      <c r="F267" s="214"/>
    </row>
    <row r="268" spans="1:6" x14ac:dyDescent="0.2">
      <c r="A268" s="355" t="s">
        <v>67</v>
      </c>
      <c r="B268" s="198">
        <f>E68</f>
        <v>0</v>
      </c>
      <c r="C268" s="214"/>
      <c r="D268" s="214"/>
      <c r="E268" s="214"/>
      <c r="F268" s="214"/>
    </row>
    <row r="269" spans="1:6" x14ac:dyDescent="0.2">
      <c r="A269" s="355" t="s">
        <v>139</v>
      </c>
      <c r="B269" s="198">
        <f>E76</f>
        <v>0</v>
      </c>
      <c r="C269" s="214"/>
      <c r="D269" s="214"/>
      <c r="E269" s="214"/>
      <c r="F269" s="214"/>
    </row>
    <row r="270" spans="1:6" x14ac:dyDescent="0.2">
      <c r="A270" s="355" t="s">
        <v>18</v>
      </c>
      <c r="B270" s="198">
        <f>E89</f>
        <v>0</v>
      </c>
      <c r="C270" s="214"/>
      <c r="D270" s="214"/>
      <c r="E270" s="214"/>
      <c r="F270" s="214"/>
    </row>
    <row r="271" spans="1:6" x14ac:dyDescent="0.2">
      <c r="A271" s="355" t="s">
        <v>47</v>
      </c>
      <c r="B271" s="198">
        <f>E97</f>
        <v>0</v>
      </c>
      <c r="C271" s="214"/>
      <c r="D271" s="214"/>
      <c r="E271" s="214"/>
      <c r="F271" s="214"/>
    </row>
    <row r="272" spans="1:6" x14ac:dyDescent="0.2">
      <c r="A272" s="355" t="s">
        <v>154</v>
      </c>
      <c r="B272" s="198">
        <f>E110</f>
        <v>0</v>
      </c>
      <c r="C272" s="214"/>
      <c r="D272" s="214"/>
      <c r="E272" s="214"/>
      <c r="F272" s="214"/>
    </row>
    <row r="273" spans="1:6" x14ac:dyDescent="0.2">
      <c r="A273" s="355" t="s">
        <v>15</v>
      </c>
      <c r="B273" s="198">
        <f>E123</f>
        <v>0</v>
      </c>
      <c r="C273" s="214"/>
      <c r="D273" s="214"/>
      <c r="E273" s="214"/>
      <c r="F273" s="214"/>
    </row>
    <row r="274" spans="1:6" x14ac:dyDescent="0.2">
      <c r="A274" s="355" t="s">
        <v>198</v>
      </c>
      <c r="B274" s="198">
        <f>E131</f>
        <v>0</v>
      </c>
      <c r="C274" s="214"/>
      <c r="D274" s="214"/>
      <c r="E274" s="214"/>
      <c r="F274" s="214"/>
    </row>
    <row r="275" spans="1:6" ht="13.5" thickBot="1" x14ac:dyDescent="0.25">
      <c r="A275" s="355"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355"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8"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si="6"/>
        <v>0</v>
      </c>
      <c r="J643" s="138" t="str">
        <f t="shared" si="6"/>
        <v>0</v>
      </c>
      <c r="K643" s="138" t="str">
        <f t="shared" si="6"/>
        <v>0</v>
      </c>
      <c r="L643" s="138" t="str">
        <f t="shared" si="6"/>
        <v>0</v>
      </c>
      <c r="M643" s="138" t="str">
        <f t="shared" si="6"/>
        <v>0</v>
      </c>
      <c r="N643" s="138" t="str">
        <f t="shared" si="6"/>
        <v>0</v>
      </c>
      <c r="O643" s="138" t="str">
        <f t="shared" si="6"/>
        <v>0</v>
      </c>
      <c r="P643" s="138" t="str">
        <f t="shared" si="6"/>
        <v>0</v>
      </c>
      <c r="Q643" s="138" t="str">
        <f t="shared" si="6"/>
        <v>0</v>
      </c>
      <c r="R643" s="138" t="str">
        <f t="shared" si="6"/>
        <v>0</v>
      </c>
      <c r="S643" s="138" t="str">
        <f t="shared" si="6"/>
        <v>0</v>
      </c>
      <c r="T643" s="138" t="str">
        <f t="shared" si="6"/>
        <v>0</v>
      </c>
    </row>
    <row r="644" spans="8:20" ht="38.25" x14ac:dyDescent="0.2">
      <c r="H644" s="210" t="s">
        <v>77</v>
      </c>
      <c r="I644" s="138" t="str">
        <f t="shared" si="6"/>
        <v>0</v>
      </c>
      <c r="J644" s="138" t="str">
        <f t="shared" si="6"/>
        <v>0</v>
      </c>
      <c r="K644" s="138" t="str">
        <f t="shared" si="6"/>
        <v>0</v>
      </c>
      <c r="L644" s="138" t="str">
        <f t="shared" si="6"/>
        <v>0</v>
      </c>
      <c r="M644" s="138" t="str">
        <f t="shared" si="6"/>
        <v>0</v>
      </c>
      <c r="N644" s="138" t="str">
        <f t="shared" si="6"/>
        <v>0</v>
      </c>
      <c r="O644" s="138" t="str">
        <f t="shared" si="6"/>
        <v>0</v>
      </c>
      <c r="P644" s="138" t="str">
        <f t="shared" si="6"/>
        <v>0</v>
      </c>
      <c r="Q644" s="138" t="str">
        <f t="shared" si="6"/>
        <v>0</v>
      </c>
      <c r="R644" s="138" t="str">
        <f t="shared" si="6"/>
        <v>0</v>
      </c>
      <c r="S644" s="138" t="str">
        <f t="shared" si="6"/>
        <v>0</v>
      </c>
      <c r="T644" s="138" t="str">
        <f t="shared" si="6"/>
        <v>0</v>
      </c>
    </row>
    <row r="645" spans="8:20" ht="25.5" x14ac:dyDescent="0.2">
      <c r="H645" s="210" t="s">
        <v>31</v>
      </c>
      <c r="I645" s="138" t="str">
        <f t="shared" si="6"/>
        <v>0</v>
      </c>
      <c r="J645" s="138" t="str">
        <f t="shared" si="6"/>
        <v>0</v>
      </c>
      <c r="K645" s="138" t="str">
        <f t="shared" si="6"/>
        <v>0</v>
      </c>
      <c r="L645" s="138" t="str">
        <f t="shared" si="6"/>
        <v>0</v>
      </c>
      <c r="M645" s="138" t="str">
        <f t="shared" si="6"/>
        <v>0</v>
      </c>
      <c r="N645" s="138" t="str">
        <f t="shared" si="6"/>
        <v>0</v>
      </c>
      <c r="O645" s="138" t="str">
        <f t="shared" si="6"/>
        <v>0</v>
      </c>
      <c r="P645" s="138" t="str">
        <f t="shared" si="6"/>
        <v>0</v>
      </c>
      <c r="Q645" s="138" t="str">
        <f t="shared" si="6"/>
        <v>0</v>
      </c>
      <c r="R645" s="138" t="str">
        <f t="shared" si="6"/>
        <v>0</v>
      </c>
      <c r="S645" s="138" t="str">
        <f t="shared" si="6"/>
        <v>0</v>
      </c>
      <c r="T645" s="138" t="str">
        <f t="shared" si="6"/>
        <v>0</v>
      </c>
    </row>
    <row r="646" spans="8:20" ht="38.25" x14ac:dyDescent="0.2">
      <c r="H646" s="210" t="s">
        <v>32</v>
      </c>
      <c r="I646" s="138" t="str">
        <f t="shared" si="6"/>
        <v>0</v>
      </c>
      <c r="J646" s="138" t="str">
        <f t="shared" si="6"/>
        <v>0</v>
      </c>
      <c r="K646" s="138" t="str">
        <f t="shared" si="6"/>
        <v>0</v>
      </c>
      <c r="L646" s="138" t="str">
        <f t="shared" si="6"/>
        <v>0</v>
      </c>
      <c r="M646" s="138" t="str">
        <f t="shared" si="6"/>
        <v>0</v>
      </c>
      <c r="N646" s="138" t="str">
        <f t="shared" si="6"/>
        <v>0</v>
      </c>
      <c r="O646" s="138" t="str">
        <f t="shared" si="6"/>
        <v>0</v>
      </c>
      <c r="P646" s="138" t="str">
        <f t="shared" si="6"/>
        <v>0</v>
      </c>
      <c r="Q646" s="138" t="str">
        <f t="shared" si="6"/>
        <v>0</v>
      </c>
      <c r="R646" s="138" t="str">
        <f t="shared" si="6"/>
        <v>0</v>
      </c>
      <c r="S646" s="138" t="str">
        <f t="shared" si="6"/>
        <v>0</v>
      </c>
      <c r="T646" s="138" t="str">
        <f t="shared" si="6"/>
        <v>0</v>
      </c>
    </row>
    <row r="647" spans="8:20" ht="51" x14ac:dyDescent="0.2">
      <c r="H647" s="210" t="s">
        <v>33</v>
      </c>
      <c r="I647" s="138" t="str">
        <f t="shared" si="6"/>
        <v>0</v>
      </c>
      <c r="J647" s="138" t="str">
        <f t="shared" si="6"/>
        <v>0</v>
      </c>
      <c r="K647" s="138" t="str">
        <f t="shared" si="6"/>
        <v>0</v>
      </c>
      <c r="L647" s="138" t="str">
        <f t="shared" si="6"/>
        <v>0</v>
      </c>
      <c r="M647" s="138" t="str">
        <f t="shared" si="6"/>
        <v>0</v>
      </c>
      <c r="N647" s="138" t="str">
        <f t="shared" si="6"/>
        <v>0</v>
      </c>
      <c r="O647" s="138" t="str">
        <f t="shared" si="6"/>
        <v>0</v>
      </c>
      <c r="P647" s="138" t="str">
        <f t="shared" si="6"/>
        <v>0</v>
      </c>
      <c r="Q647" s="138" t="str">
        <f t="shared" si="6"/>
        <v>0</v>
      </c>
      <c r="R647" s="138" t="str">
        <f t="shared" si="6"/>
        <v>0</v>
      </c>
      <c r="S647" s="138" t="str">
        <f t="shared" si="6"/>
        <v>0</v>
      </c>
      <c r="T647" s="138" t="str">
        <f t="shared" si="6"/>
        <v>0</v>
      </c>
    </row>
    <row r="648" spans="8:20" ht="25.5" x14ac:dyDescent="0.2">
      <c r="H648" s="210" t="s">
        <v>34</v>
      </c>
      <c r="I648" s="138" t="str">
        <f t="shared" si="6"/>
        <v>0</v>
      </c>
      <c r="J648" s="138" t="str">
        <f t="shared" si="6"/>
        <v>0</v>
      </c>
      <c r="K648" s="138" t="str">
        <f t="shared" si="6"/>
        <v>0</v>
      </c>
      <c r="L648" s="138" t="str">
        <f t="shared" si="6"/>
        <v>0</v>
      </c>
      <c r="M648" s="138" t="str">
        <f t="shared" si="6"/>
        <v>0</v>
      </c>
      <c r="N648" s="138" t="str">
        <f t="shared" si="6"/>
        <v>0</v>
      </c>
      <c r="O648" s="138" t="str">
        <f t="shared" si="6"/>
        <v>0</v>
      </c>
      <c r="P648" s="138" t="str">
        <f t="shared" si="6"/>
        <v>0</v>
      </c>
      <c r="Q648" s="138" t="str">
        <f t="shared" si="6"/>
        <v>0</v>
      </c>
      <c r="R648" s="138" t="str">
        <f t="shared" si="6"/>
        <v>0</v>
      </c>
      <c r="S648" s="138" t="str">
        <f t="shared" si="6"/>
        <v>0</v>
      </c>
      <c r="T648" s="138" t="str">
        <f t="shared" si="6"/>
        <v>0</v>
      </c>
    </row>
    <row r="649" spans="8:20" ht="38.25" x14ac:dyDescent="0.2">
      <c r="H649" s="210" t="s">
        <v>69</v>
      </c>
      <c r="N649" s="138"/>
      <c r="O649" s="138"/>
      <c r="P649" s="138"/>
      <c r="Q649" s="138"/>
      <c r="R649" s="138"/>
      <c r="S649" s="138"/>
      <c r="T649" s="138"/>
    </row>
    <row r="650" spans="8:20" ht="38.25" x14ac:dyDescent="0.2">
      <c r="H650" s="210" t="s">
        <v>35</v>
      </c>
      <c r="I650" s="138" t="str">
        <f t="shared" ref="I650:T654" si="7">IF($B$3=I$613,VLOOKUP($H650,$A$264:$B$314,2,FALSE),"0")</f>
        <v>0</v>
      </c>
      <c r="J650" s="138" t="str">
        <f t="shared" si="7"/>
        <v>0</v>
      </c>
      <c r="K650" s="138" t="str">
        <f t="shared" si="7"/>
        <v>0</v>
      </c>
      <c r="L650" s="138" t="str">
        <f t="shared" si="7"/>
        <v>0</v>
      </c>
      <c r="M650" s="138" t="str">
        <f t="shared" si="7"/>
        <v>0</v>
      </c>
      <c r="N650" s="138" t="str">
        <f t="shared" si="7"/>
        <v>0</v>
      </c>
      <c r="O650" s="138" t="str">
        <f t="shared" si="7"/>
        <v>0</v>
      </c>
      <c r="P650" s="138" t="str">
        <f t="shared" si="7"/>
        <v>0</v>
      </c>
      <c r="Q650" s="138" t="str">
        <f t="shared" si="7"/>
        <v>0</v>
      </c>
      <c r="R650" s="138" t="str">
        <f t="shared" si="7"/>
        <v>0</v>
      </c>
      <c r="S650" s="138" t="str">
        <f t="shared" si="7"/>
        <v>0</v>
      </c>
      <c r="T650" s="138" t="str">
        <f t="shared" si="7"/>
        <v>0</v>
      </c>
    </row>
    <row r="651" spans="8:20" ht="25.5" x14ac:dyDescent="0.2">
      <c r="H651" s="209" t="s">
        <v>36</v>
      </c>
      <c r="I651" s="138" t="str">
        <f t="shared" si="7"/>
        <v>0</v>
      </c>
      <c r="J651" s="138" t="str">
        <f t="shared" si="7"/>
        <v>0</v>
      </c>
      <c r="K651" s="138" t="str">
        <f t="shared" si="7"/>
        <v>0</v>
      </c>
      <c r="L651" s="138" t="str">
        <f t="shared" si="7"/>
        <v>0</v>
      </c>
      <c r="M651" s="138" t="str">
        <f t="shared" si="7"/>
        <v>0</v>
      </c>
      <c r="N651" s="138" t="str">
        <f t="shared" si="7"/>
        <v>0</v>
      </c>
      <c r="O651" s="138" t="str">
        <f t="shared" si="7"/>
        <v>0</v>
      </c>
      <c r="P651" s="138" t="str">
        <f t="shared" si="7"/>
        <v>0</v>
      </c>
      <c r="Q651" s="138" t="str">
        <f t="shared" si="7"/>
        <v>0</v>
      </c>
      <c r="R651" s="138" t="str">
        <f t="shared" si="7"/>
        <v>0</v>
      </c>
      <c r="S651" s="138" t="str">
        <f t="shared" si="7"/>
        <v>0</v>
      </c>
      <c r="T651" s="138" t="str">
        <f t="shared" si="7"/>
        <v>0</v>
      </c>
    </row>
    <row r="652" spans="8:20" ht="38.25" x14ac:dyDescent="0.2">
      <c r="H652" s="210" t="s">
        <v>70</v>
      </c>
      <c r="I652" s="138" t="str">
        <f t="shared" si="7"/>
        <v>0</v>
      </c>
      <c r="J652" s="138" t="str">
        <f t="shared" si="7"/>
        <v>0</v>
      </c>
      <c r="K652" s="138" t="str">
        <f t="shared" si="7"/>
        <v>0</v>
      </c>
      <c r="L652" s="138" t="str">
        <f t="shared" si="7"/>
        <v>0</v>
      </c>
      <c r="M652" s="138" t="str">
        <f t="shared" si="7"/>
        <v>0</v>
      </c>
      <c r="N652" s="138" t="str">
        <f t="shared" si="7"/>
        <v>0</v>
      </c>
      <c r="O652" s="138" t="str">
        <f t="shared" si="7"/>
        <v>0</v>
      </c>
      <c r="P652" s="138" t="str">
        <f t="shared" si="7"/>
        <v>0</v>
      </c>
      <c r="Q652" s="138" t="str">
        <f t="shared" si="7"/>
        <v>0</v>
      </c>
      <c r="R652" s="138" t="str">
        <f t="shared" si="7"/>
        <v>0</v>
      </c>
      <c r="S652" s="138" t="str">
        <f t="shared" si="7"/>
        <v>0</v>
      </c>
      <c r="T652" s="138" t="str">
        <f t="shared" si="7"/>
        <v>0</v>
      </c>
    </row>
    <row r="653" spans="8:20" ht="25.5" x14ac:dyDescent="0.2">
      <c r="H653" s="210" t="s">
        <v>37</v>
      </c>
      <c r="I653" s="138" t="str">
        <f t="shared" si="7"/>
        <v>0</v>
      </c>
      <c r="J653" s="138" t="str">
        <f t="shared" si="7"/>
        <v>0</v>
      </c>
      <c r="K653" s="138" t="str">
        <f t="shared" si="7"/>
        <v>0</v>
      </c>
      <c r="L653" s="138" t="str">
        <f t="shared" si="7"/>
        <v>0</v>
      </c>
      <c r="M653" s="138" t="str">
        <f t="shared" si="7"/>
        <v>0</v>
      </c>
      <c r="N653" s="138" t="str">
        <f t="shared" si="7"/>
        <v>0</v>
      </c>
      <c r="O653" s="138" t="str">
        <f t="shared" si="7"/>
        <v>0</v>
      </c>
      <c r="P653" s="138" t="str">
        <f t="shared" si="7"/>
        <v>0</v>
      </c>
      <c r="Q653" s="138" t="str">
        <f t="shared" si="7"/>
        <v>0</v>
      </c>
      <c r="R653" s="138" t="str">
        <f t="shared" si="7"/>
        <v>0</v>
      </c>
      <c r="S653" s="138" t="str">
        <f t="shared" si="7"/>
        <v>0</v>
      </c>
      <c r="T653" s="138" t="str">
        <f t="shared" si="7"/>
        <v>0</v>
      </c>
    </row>
    <row r="654" spans="8:20" ht="25.5" x14ac:dyDescent="0.2">
      <c r="H654" s="210" t="s">
        <v>38</v>
      </c>
      <c r="I654" s="138" t="str">
        <f t="shared" si="7"/>
        <v>0</v>
      </c>
      <c r="J654" s="138" t="str">
        <f t="shared" si="7"/>
        <v>0</v>
      </c>
      <c r="K654" s="138" t="str">
        <f t="shared" si="7"/>
        <v>0</v>
      </c>
      <c r="L654" s="138" t="str">
        <f t="shared" si="7"/>
        <v>0</v>
      </c>
      <c r="M654" s="138" t="str">
        <f t="shared" si="7"/>
        <v>0</v>
      </c>
      <c r="N654" s="138" t="str">
        <f t="shared" si="7"/>
        <v>0</v>
      </c>
      <c r="O654" s="138" t="str">
        <f t="shared" si="7"/>
        <v>0</v>
      </c>
      <c r="P654" s="138" t="str">
        <f t="shared" si="7"/>
        <v>0</v>
      </c>
      <c r="Q654" s="138" t="str">
        <f t="shared" si="7"/>
        <v>0</v>
      </c>
      <c r="R654" s="138" t="str">
        <f t="shared" si="7"/>
        <v>0</v>
      </c>
      <c r="S654" s="138" t="str">
        <f t="shared" si="7"/>
        <v>0</v>
      </c>
      <c r="T654" s="138" t="str">
        <f t="shared" si="7"/>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8">IF($B$3=I$613,VLOOKUP($H661,$A$264:$B$314,2,FALSE),"0")</f>
        <v>0</v>
      </c>
      <c r="J661" s="138" t="str">
        <f t="shared" si="8"/>
        <v>0</v>
      </c>
      <c r="K661" s="138" t="str">
        <f t="shared" si="8"/>
        <v>0</v>
      </c>
      <c r="L661" s="138" t="str">
        <f t="shared" si="8"/>
        <v>0</v>
      </c>
      <c r="M661" s="138" t="str">
        <f t="shared" si="8"/>
        <v>0</v>
      </c>
      <c r="N661" s="138" t="str">
        <f t="shared" si="8"/>
        <v>0</v>
      </c>
      <c r="O661" s="138" t="str">
        <f t="shared" si="8"/>
        <v>0</v>
      </c>
      <c r="P661" s="138" t="str">
        <f t="shared" si="8"/>
        <v>0</v>
      </c>
      <c r="Q661" s="138" t="str">
        <f t="shared" si="8"/>
        <v>0</v>
      </c>
      <c r="R661" s="138" t="str">
        <f t="shared" si="8"/>
        <v>0</v>
      </c>
      <c r="S661" s="138" t="str">
        <f t="shared" si="8"/>
        <v>0</v>
      </c>
      <c r="T661" s="138" t="str">
        <f t="shared" si="8"/>
        <v>0</v>
      </c>
    </row>
    <row r="662" spans="8:20" ht="25.5" x14ac:dyDescent="0.2">
      <c r="H662" s="209" t="s">
        <v>41</v>
      </c>
      <c r="I662" s="138" t="str">
        <f t="shared" si="8"/>
        <v>0</v>
      </c>
      <c r="J662" s="138" t="str">
        <f t="shared" si="8"/>
        <v>0</v>
      </c>
      <c r="K662" s="138" t="str">
        <f t="shared" si="8"/>
        <v>0</v>
      </c>
      <c r="L662" s="138" t="str">
        <f t="shared" si="8"/>
        <v>0</v>
      </c>
      <c r="M662" s="138" t="str">
        <f t="shared" si="8"/>
        <v>0</v>
      </c>
      <c r="N662" s="138" t="str">
        <f t="shared" si="8"/>
        <v>0</v>
      </c>
      <c r="O662" s="138" t="str">
        <f t="shared" si="8"/>
        <v>0</v>
      </c>
      <c r="P662" s="138" t="str">
        <f t="shared" si="8"/>
        <v>0</v>
      </c>
      <c r="Q662" s="138" t="str">
        <f t="shared" si="8"/>
        <v>0</v>
      </c>
      <c r="R662" s="138" t="str">
        <f t="shared" si="8"/>
        <v>0</v>
      </c>
      <c r="S662" s="138" t="str">
        <f t="shared" si="8"/>
        <v>0</v>
      </c>
      <c r="T662" s="138" t="str">
        <f t="shared" si="8"/>
        <v>0</v>
      </c>
    </row>
    <row r="663" spans="8:20" ht="38.25" x14ac:dyDescent="0.2">
      <c r="H663" s="209" t="s">
        <v>51</v>
      </c>
      <c r="N663" s="138"/>
      <c r="O663" s="138"/>
      <c r="P663" s="138"/>
      <c r="Q663" s="138"/>
      <c r="R663" s="138"/>
      <c r="S663" s="138"/>
      <c r="T663" s="138"/>
    </row>
    <row r="664" spans="8:20" ht="25.5" x14ac:dyDescent="0.2">
      <c r="H664" s="210" t="s">
        <v>73</v>
      </c>
      <c r="I664" s="138" t="str">
        <f t="shared" ref="I664:T670" si="9">IF($B$3=I$613,VLOOKUP($H664,$A$264:$B$314,2,FALSE),"0")</f>
        <v>0</v>
      </c>
      <c r="J664" s="138" t="str">
        <f t="shared" si="9"/>
        <v>0</v>
      </c>
      <c r="K664" s="138" t="str">
        <f t="shared" si="9"/>
        <v>0</v>
      </c>
      <c r="L664" s="138" t="str">
        <f t="shared" si="9"/>
        <v>0</v>
      </c>
      <c r="M664" s="138" t="str">
        <f t="shared" si="9"/>
        <v>0</v>
      </c>
      <c r="N664" s="138" t="str">
        <f t="shared" si="9"/>
        <v>0</v>
      </c>
      <c r="O664" s="138" t="str">
        <f t="shared" si="9"/>
        <v>0</v>
      </c>
      <c r="P664" s="138" t="str">
        <f t="shared" si="9"/>
        <v>0</v>
      </c>
      <c r="Q664" s="138" t="str">
        <f t="shared" si="9"/>
        <v>0</v>
      </c>
      <c r="R664" s="138" t="str">
        <f t="shared" si="9"/>
        <v>0</v>
      </c>
      <c r="S664" s="138" t="str">
        <f t="shared" si="9"/>
        <v>0</v>
      </c>
      <c r="T664" s="138" t="str">
        <f t="shared" si="9"/>
        <v>0</v>
      </c>
    </row>
    <row r="665" spans="8:20" x14ac:dyDescent="0.2">
      <c r="H665" s="210" t="s">
        <v>75</v>
      </c>
      <c r="I665" s="138" t="str">
        <f t="shared" si="9"/>
        <v>0</v>
      </c>
      <c r="J665" s="138" t="str">
        <f t="shared" si="9"/>
        <v>0</v>
      </c>
      <c r="K665" s="138" t="str">
        <f t="shared" si="9"/>
        <v>0</v>
      </c>
      <c r="L665" s="138" t="str">
        <f t="shared" si="9"/>
        <v>0</v>
      </c>
      <c r="M665" s="138" t="str">
        <f t="shared" si="9"/>
        <v>0</v>
      </c>
      <c r="N665" s="138" t="str">
        <f t="shared" si="9"/>
        <v>0</v>
      </c>
      <c r="O665" s="138" t="str">
        <f t="shared" si="9"/>
        <v>0</v>
      </c>
      <c r="P665" s="138" t="str">
        <f t="shared" si="9"/>
        <v>0</v>
      </c>
      <c r="Q665" s="138" t="str">
        <f t="shared" si="9"/>
        <v>0</v>
      </c>
      <c r="R665" s="138" t="str">
        <f t="shared" si="9"/>
        <v>0</v>
      </c>
      <c r="S665" s="138" t="str">
        <f t="shared" si="9"/>
        <v>0</v>
      </c>
      <c r="T665" s="138" t="str">
        <f t="shared" si="9"/>
        <v>0</v>
      </c>
    </row>
    <row r="666" spans="8:20" ht="25.5" x14ac:dyDescent="0.2">
      <c r="H666" s="210" t="s">
        <v>42</v>
      </c>
      <c r="I666" s="138" t="str">
        <f t="shared" si="9"/>
        <v>0</v>
      </c>
      <c r="J666" s="138" t="str">
        <f t="shared" si="9"/>
        <v>0</v>
      </c>
      <c r="K666" s="138" t="str">
        <f t="shared" si="9"/>
        <v>0</v>
      </c>
      <c r="L666" s="138" t="str">
        <f t="shared" si="9"/>
        <v>0</v>
      </c>
      <c r="M666" s="138" t="str">
        <f t="shared" si="9"/>
        <v>0</v>
      </c>
      <c r="N666" s="138" t="str">
        <f t="shared" si="9"/>
        <v>0</v>
      </c>
      <c r="O666" s="138" t="str">
        <f t="shared" si="9"/>
        <v>0</v>
      </c>
      <c r="P666" s="138" t="str">
        <f t="shared" si="9"/>
        <v>0</v>
      </c>
      <c r="Q666" s="138" t="str">
        <f t="shared" si="9"/>
        <v>0</v>
      </c>
      <c r="R666" s="138" t="str">
        <f t="shared" si="9"/>
        <v>0</v>
      </c>
      <c r="S666" s="138" t="str">
        <f t="shared" si="9"/>
        <v>0</v>
      </c>
      <c r="T666" s="138" t="str">
        <f t="shared" si="9"/>
        <v>0</v>
      </c>
    </row>
    <row r="667" spans="8:20" ht="25.5" x14ac:dyDescent="0.2">
      <c r="H667" s="210" t="s">
        <v>43</v>
      </c>
      <c r="I667" s="138" t="str">
        <f t="shared" si="9"/>
        <v>0</v>
      </c>
      <c r="J667" s="138" t="str">
        <f t="shared" si="9"/>
        <v>0</v>
      </c>
      <c r="K667" s="138" t="str">
        <f t="shared" si="9"/>
        <v>0</v>
      </c>
      <c r="L667" s="138" t="str">
        <f t="shared" si="9"/>
        <v>0</v>
      </c>
      <c r="M667" s="138" t="str">
        <f t="shared" si="9"/>
        <v>0</v>
      </c>
      <c r="N667" s="138" t="str">
        <f t="shared" si="9"/>
        <v>0</v>
      </c>
      <c r="O667" s="138" t="str">
        <f t="shared" si="9"/>
        <v>0</v>
      </c>
      <c r="P667" s="138" t="str">
        <f t="shared" si="9"/>
        <v>0</v>
      </c>
      <c r="Q667" s="138" t="str">
        <f t="shared" si="9"/>
        <v>0</v>
      </c>
      <c r="R667" s="138" t="str">
        <f t="shared" si="9"/>
        <v>0</v>
      </c>
      <c r="S667" s="138" t="str">
        <f t="shared" si="9"/>
        <v>0</v>
      </c>
      <c r="T667" s="138" t="str">
        <f t="shared" si="9"/>
        <v>0</v>
      </c>
    </row>
    <row r="668" spans="8:20" ht="38.25" x14ac:dyDescent="0.2">
      <c r="H668" s="210" t="s">
        <v>74</v>
      </c>
      <c r="I668" s="138" t="str">
        <f t="shared" si="9"/>
        <v>0</v>
      </c>
      <c r="J668" s="138" t="str">
        <f t="shared" si="9"/>
        <v>0</v>
      </c>
      <c r="K668" s="138" t="str">
        <f t="shared" si="9"/>
        <v>0</v>
      </c>
      <c r="L668" s="138" t="str">
        <f t="shared" si="9"/>
        <v>0</v>
      </c>
      <c r="M668" s="138" t="str">
        <f t="shared" si="9"/>
        <v>0</v>
      </c>
      <c r="N668" s="138" t="str">
        <f t="shared" si="9"/>
        <v>0</v>
      </c>
      <c r="O668" s="138" t="str">
        <f t="shared" si="9"/>
        <v>0</v>
      </c>
      <c r="P668" s="138" t="str">
        <f t="shared" si="9"/>
        <v>0</v>
      </c>
      <c r="Q668" s="138" t="str">
        <f t="shared" si="9"/>
        <v>0</v>
      </c>
      <c r="R668" s="138" t="str">
        <f t="shared" si="9"/>
        <v>0</v>
      </c>
      <c r="S668" s="138" t="str">
        <f t="shared" si="9"/>
        <v>0</v>
      </c>
      <c r="T668" s="138" t="str">
        <f t="shared" si="9"/>
        <v>0</v>
      </c>
    </row>
    <row r="669" spans="8:20" ht="51" x14ac:dyDescent="0.2">
      <c r="H669" s="210" t="s">
        <v>171</v>
      </c>
      <c r="I669" s="138" t="str">
        <f t="shared" si="9"/>
        <v>0</v>
      </c>
      <c r="J669" s="138" t="str">
        <f t="shared" si="9"/>
        <v>0</v>
      </c>
      <c r="K669" s="138" t="str">
        <f t="shared" si="9"/>
        <v>0</v>
      </c>
      <c r="L669" s="138" t="str">
        <f t="shared" si="9"/>
        <v>0</v>
      </c>
      <c r="M669" s="138" t="str">
        <f t="shared" si="9"/>
        <v>0</v>
      </c>
      <c r="N669" s="138" t="str">
        <f t="shared" si="9"/>
        <v>0</v>
      </c>
      <c r="O669" s="138" t="str">
        <f t="shared" si="9"/>
        <v>0</v>
      </c>
      <c r="P669" s="138" t="str">
        <f t="shared" si="9"/>
        <v>0</v>
      </c>
      <c r="Q669" s="138" t="str">
        <f t="shared" si="9"/>
        <v>0</v>
      </c>
      <c r="R669" s="138" t="str">
        <f t="shared" si="9"/>
        <v>0</v>
      </c>
      <c r="S669" s="138" t="str">
        <f t="shared" si="9"/>
        <v>0</v>
      </c>
      <c r="T669" s="138" t="str">
        <f t="shared" si="9"/>
        <v>0</v>
      </c>
    </row>
    <row r="670" spans="8:20" ht="76.5" x14ac:dyDescent="0.2">
      <c r="H670" s="210" t="s">
        <v>80</v>
      </c>
      <c r="I670" s="138" t="str">
        <f t="shared" si="9"/>
        <v>0</v>
      </c>
      <c r="J670" s="138" t="str">
        <f t="shared" si="9"/>
        <v>0</v>
      </c>
      <c r="K670" s="138" t="str">
        <f t="shared" si="9"/>
        <v>0</v>
      </c>
      <c r="L670" s="138" t="str">
        <f t="shared" si="9"/>
        <v>0</v>
      </c>
      <c r="M670" s="138" t="str">
        <f t="shared" si="9"/>
        <v>0</v>
      </c>
      <c r="N670" s="138" t="str">
        <f t="shared" si="9"/>
        <v>0</v>
      </c>
      <c r="O670" s="138" t="str">
        <f t="shared" si="9"/>
        <v>0</v>
      </c>
      <c r="P670" s="138" t="str">
        <f t="shared" si="9"/>
        <v>0</v>
      </c>
      <c r="Q670" s="138" t="str">
        <f t="shared" si="9"/>
        <v>0</v>
      </c>
      <c r="R670" s="138" t="str">
        <f t="shared" si="9"/>
        <v>0</v>
      </c>
      <c r="S670" s="138" t="str">
        <f t="shared" si="9"/>
        <v>0</v>
      </c>
      <c r="T670" s="138" t="str">
        <f t="shared" si="9"/>
        <v>0</v>
      </c>
    </row>
    <row r="671" spans="8:20" ht="25.5" x14ac:dyDescent="0.2">
      <c r="H671" s="210" t="s">
        <v>44</v>
      </c>
      <c r="N671" s="138"/>
      <c r="O671" s="138"/>
      <c r="P671" s="138"/>
      <c r="Q671" s="138"/>
      <c r="R671" s="138"/>
      <c r="S671" s="138"/>
      <c r="T671" s="138"/>
    </row>
    <row r="672" spans="8:20" ht="38.25" x14ac:dyDescent="0.2">
      <c r="H672" s="210" t="s">
        <v>45</v>
      </c>
      <c r="I672" s="138" t="str">
        <f t="shared" ref="I672:T673" si="10">IF($B$3=I$613,VLOOKUP($H672,$A$264:$B$314,2,FALSE),"0")</f>
        <v>0</v>
      </c>
      <c r="J672" s="138" t="str">
        <f t="shared" si="10"/>
        <v>0</v>
      </c>
      <c r="K672" s="138" t="str">
        <f t="shared" si="10"/>
        <v>0</v>
      </c>
      <c r="L672" s="138" t="str">
        <f t="shared" si="10"/>
        <v>0</v>
      </c>
      <c r="M672" s="138" t="str">
        <f t="shared" si="10"/>
        <v>0</v>
      </c>
      <c r="N672" s="138" t="str">
        <f t="shared" si="10"/>
        <v>0</v>
      </c>
      <c r="O672" s="138" t="str">
        <f t="shared" si="10"/>
        <v>0</v>
      </c>
      <c r="P672" s="138" t="str">
        <f t="shared" si="10"/>
        <v>0</v>
      </c>
      <c r="Q672" s="138" t="str">
        <f t="shared" si="10"/>
        <v>0</v>
      </c>
      <c r="R672" s="138" t="str">
        <f t="shared" si="10"/>
        <v>0</v>
      </c>
      <c r="S672" s="138" t="str">
        <f t="shared" si="10"/>
        <v>0</v>
      </c>
      <c r="T672" s="138" t="str">
        <f t="shared" si="10"/>
        <v>0</v>
      </c>
    </row>
    <row r="673" spans="8:20" ht="38.25" x14ac:dyDescent="0.2">
      <c r="H673" s="142" t="s">
        <v>225</v>
      </c>
      <c r="I673" s="138" t="str">
        <f t="shared" si="10"/>
        <v>0</v>
      </c>
      <c r="J673" s="138" t="str">
        <f t="shared" si="10"/>
        <v>0</v>
      </c>
      <c r="K673" s="138" t="str">
        <f t="shared" si="10"/>
        <v>0</v>
      </c>
      <c r="L673" s="138" t="str">
        <f t="shared" si="10"/>
        <v>0</v>
      </c>
      <c r="M673" s="138" t="str">
        <f t="shared" si="10"/>
        <v>0</v>
      </c>
      <c r="N673" s="138" t="str">
        <f t="shared" si="10"/>
        <v>0</v>
      </c>
      <c r="O673" s="138" t="str">
        <f t="shared" si="10"/>
        <v>0</v>
      </c>
      <c r="P673" s="138" t="str">
        <f t="shared" si="10"/>
        <v>0</v>
      </c>
      <c r="Q673" s="138" t="str">
        <f t="shared" si="10"/>
        <v>0</v>
      </c>
      <c r="R673" s="138" t="str">
        <f t="shared" si="10"/>
        <v>0</v>
      </c>
      <c r="S673" s="138" t="str">
        <f t="shared" si="10"/>
        <v>0</v>
      </c>
      <c r="T673" s="138" t="str">
        <f t="shared" si="10"/>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l8tvlJ+mXdkKwGnFiWoFEUWV0WuvHlVvAgaZHicFRTiKdj3SScwTtu2AK53Ie68cbV1ML4Zrb4hJZ5hEUVAUsA==" saltValue="eeqkfjPgFRqOlmNLBXJG7g==" spinCount="100000" sheet="1" objects="1" scenarios="1" selectLockedCells="1"/>
  <mergeCells count="137">
    <mergeCell ref="C213:D213"/>
    <mergeCell ref="C214:D214"/>
    <mergeCell ref="D251:E251"/>
    <mergeCell ref="A263:B263"/>
    <mergeCell ref="A278:B278"/>
    <mergeCell ref="C206:D206"/>
    <mergeCell ref="C207:D207"/>
    <mergeCell ref="C208:D208"/>
    <mergeCell ref="C209:D209"/>
    <mergeCell ref="C211:D211"/>
    <mergeCell ref="C212:D212"/>
    <mergeCell ref="C199:D199"/>
    <mergeCell ref="C200:D200"/>
    <mergeCell ref="C201:D201"/>
    <mergeCell ref="C203:D203"/>
    <mergeCell ref="C204:D204"/>
    <mergeCell ref="C205:D205"/>
    <mergeCell ref="C192:D192"/>
    <mergeCell ref="C193:D193"/>
    <mergeCell ref="C195:D195"/>
    <mergeCell ref="C196:D196"/>
    <mergeCell ref="C197:D197"/>
    <mergeCell ref="C198:D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4:D154"/>
    <mergeCell ref="C155:D155"/>
    <mergeCell ref="C156:D156"/>
    <mergeCell ref="C157:D157"/>
    <mergeCell ref="C158:D158"/>
    <mergeCell ref="C159:D159"/>
    <mergeCell ref="C146:D146"/>
    <mergeCell ref="C147:D147"/>
    <mergeCell ref="B148:D148"/>
    <mergeCell ref="C149:D149"/>
    <mergeCell ref="C150:D150"/>
    <mergeCell ref="C153:D153"/>
    <mergeCell ref="C140:D140"/>
    <mergeCell ref="C141:D141"/>
    <mergeCell ref="C142:D142"/>
    <mergeCell ref="C143:D143"/>
    <mergeCell ref="C144:D144"/>
    <mergeCell ref="C145:D145"/>
    <mergeCell ref="B129:D129"/>
    <mergeCell ref="B130:D130"/>
    <mergeCell ref="B136:D136"/>
    <mergeCell ref="C137:D137"/>
    <mergeCell ref="C138:D138"/>
    <mergeCell ref="C139:D139"/>
    <mergeCell ref="B121:D121"/>
    <mergeCell ref="B122:D122"/>
    <mergeCell ref="B125:D125"/>
    <mergeCell ref="B126:D126"/>
    <mergeCell ref="B127:D127"/>
    <mergeCell ref="B128:D128"/>
    <mergeCell ref="B101:D101"/>
    <mergeCell ref="B108:D108"/>
    <mergeCell ref="B109:D109"/>
    <mergeCell ref="B112:D112"/>
    <mergeCell ref="B113:D113"/>
    <mergeCell ref="B114:D114"/>
    <mergeCell ref="B93:D93"/>
    <mergeCell ref="B94:D94"/>
    <mergeCell ref="B95:D95"/>
    <mergeCell ref="B96:D96"/>
    <mergeCell ref="B99:D99"/>
    <mergeCell ref="B100:D100"/>
    <mergeCell ref="B80:D80"/>
    <mergeCell ref="B86:D86"/>
    <mergeCell ref="B87:D87"/>
    <mergeCell ref="B88:D88"/>
    <mergeCell ref="B91:D91"/>
    <mergeCell ref="B92:D92"/>
    <mergeCell ref="B72:D72"/>
    <mergeCell ref="B73:D73"/>
    <mergeCell ref="B74:D74"/>
    <mergeCell ref="B75:D75"/>
    <mergeCell ref="B78:D78"/>
    <mergeCell ref="B79:D79"/>
    <mergeCell ref="B64:D64"/>
    <mergeCell ref="B65:D65"/>
    <mergeCell ref="B66:D66"/>
    <mergeCell ref="B67:D67"/>
    <mergeCell ref="B70:D70"/>
    <mergeCell ref="B71:D71"/>
    <mergeCell ref="B58:D58"/>
    <mergeCell ref="B59:D59"/>
    <mergeCell ref="B60:D60"/>
    <mergeCell ref="B61:D61"/>
    <mergeCell ref="B62:D62"/>
    <mergeCell ref="B63:D63"/>
    <mergeCell ref="B55:D55"/>
    <mergeCell ref="B56:D56"/>
    <mergeCell ref="B57:D57"/>
    <mergeCell ref="B44:D44"/>
    <mergeCell ref="B45:D45"/>
    <mergeCell ref="B46:D46"/>
    <mergeCell ref="B47:D47"/>
    <mergeCell ref="B48:D48"/>
    <mergeCell ref="B49:D49"/>
    <mergeCell ref="B31:D31"/>
    <mergeCell ref="B32:D32"/>
    <mergeCell ref="B38:D38"/>
    <mergeCell ref="B39:D39"/>
    <mergeCell ref="B40:D40"/>
    <mergeCell ref="B41:D41"/>
    <mergeCell ref="B52:D52"/>
    <mergeCell ref="B53:D53"/>
    <mergeCell ref="B54:D54"/>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2" fitToHeight="6" orientation="portrait" r:id="rId1"/>
  <rowBreaks count="5" manualBreakCount="5">
    <brk id="77" max="5" man="1"/>
    <brk id="134" max="5" man="1"/>
    <brk id="173" max="5" man="1"/>
    <brk id="215" max="5" man="1"/>
    <brk id="262" max="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20" zoomScaleNormal="120" workbookViewId="0">
      <pane xSplit="1" ySplit="4" topLeftCell="B2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75" customWidth="1"/>
    <col min="2" max="2" width="23.5703125" style="75" customWidth="1"/>
    <col min="3" max="3" width="10.5703125" style="75" bestFit="1" customWidth="1"/>
    <col min="4" max="4" width="28.140625" style="75" bestFit="1" customWidth="1"/>
    <col min="5" max="5" width="12.28515625" style="75" customWidth="1"/>
    <col min="6" max="6" width="20.7109375" style="133" customWidth="1"/>
    <col min="7" max="7" width="13.7109375" style="137" customWidth="1"/>
    <col min="8" max="8" width="17.85546875" style="137" bestFit="1" customWidth="1"/>
    <col min="9" max="26" width="15.7109375" style="137" customWidth="1"/>
    <col min="27" max="16384" width="9.140625" style="75"/>
  </cols>
  <sheetData>
    <row r="1" spans="1:26" ht="15" x14ac:dyDescent="0.2">
      <c r="A1" s="177" t="s">
        <v>97</v>
      </c>
      <c r="B1" s="30"/>
      <c r="C1" s="180"/>
      <c r="D1" s="34" t="s">
        <v>162</v>
      </c>
      <c r="E1" s="35">
        <f>E102</f>
        <v>0</v>
      </c>
    </row>
    <row r="2" spans="1:26" ht="15" customHeight="1" thickBot="1" x14ac:dyDescent="0.25">
      <c r="A2" s="178" t="s">
        <v>96</v>
      </c>
      <c r="B2" s="30"/>
      <c r="C2" s="180"/>
      <c r="D2" s="36" t="s">
        <v>237</v>
      </c>
      <c r="E2" s="37">
        <f>C191</f>
        <v>0</v>
      </c>
      <c r="I2" s="138"/>
    </row>
    <row r="3" spans="1:26" ht="15" customHeight="1" thickBot="1" x14ac:dyDescent="0.25">
      <c r="A3" s="134" t="s">
        <v>209</v>
      </c>
      <c r="B3" s="186" t="s">
        <v>211</v>
      </c>
      <c r="C3" s="180"/>
      <c r="D3" s="36" t="s">
        <v>163</v>
      </c>
      <c r="E3" s="38">
        <f>E1-E2</f>
        <v>0</v>
      </c>
      <c r="I3" s="139"/>
    </row>
    <row r="4" spans="1:26" ht="15" customHeight="1" x14ac:dyDescent="0.2">
      <c r="A4" s="133"/>
      <c r="B4" s="133"/>
      <c r="C4" s="180"/>
      <c r="D4" s="180"/>
      <c r="E4" s="180"/>
    </row>
    <row r="5" spans="1:26" ht="15" customHeight="1" x14ac:dyDescent="0.2">
      <c r="A5" s="178" t="s">
        <v>161</v>
      </c>
      <c r="B5" s="133"/>
      <c r="C5" s="180"/>
      <c r="D5" s="180"/>
      <c r="E5" s="180"/>
    </row>
    <row r="6" spans="1:26" ht="15" x14ac:dyDescent="0.2">
      <c r="A6" s="133"/>
      <c r="B6" s="133"/>
      <c r="C6" s="181"/>
      <c r="D6" s="168"/>
      <c r="E6" s="181"/>
    </row>
    <row r="7" spans="1:26" ht="30" x14ac:dyDescent="0.2">
      <c r="A7" s="173" t="s">
        <v>81</v>
      </c>
      <c r="B7" s="173" t="s">
        <v>105</v>
      </c>
      <c r="C7" s="182" t="s">
        <v>101</v>
      </c>
      <c r="D7" s="345" t="s">
        <v>333</v>
      </c>
      <c r="E7" s="182" t="s">
        <v>103</v>
      </c>
      <c r="F7" s="135"/>
      <c r="G7" s="140"/>
    </row>
    <row r="8" spans="1:26" ht="15" x14ac:dyDescent="0.2">
      <c r="A8" s="169" t="s">
        <v>111</v>
      </c>
      <c r="B8" s="30"/>
      <c r="C8" s="30">
        <v>0</v>
      </c>
      <c r="D8" s="31"/>
      <c r="E8" s="40">
        <f>C8*D8</f>
        <v>0</v>
      </c>
      <c r="F8" s="134"/>
      <c r="G8" s="141"/>
    </row>
    <row r="9" spans="1:26" ht="15" x14ac:dyDescent="0.2">
      <c r="A9" s="169" t="s">
        <v>112</v>
      </c>
      <c r="B9" s="32"/>
      <c r="C9" s="30">
        <v>0</v>
      </c>
      <c r="D9" s="31"/>
      <c r="E9" s="40">
        <f t="shared" ref="E9:E14" si="0">C9*D9</f>
        <v>0</v>
      </c>
    </row>
    <row r="10" spans="1:26" ht="15" x14ac:dyDescent="0.2">
      <c r="A10" s="169" t="s">
        <v>98</v>
      </c>
      <c r="B10" s="193"/>
      <c r="C10" s="30">
        <v>0</v>
      </c>
      <c r="D10" s="31"/>
      <c r="E10" s="40">
        <f t="shared" si="0"/>
        <v>0</v>
      </c>
    </row>
    <row r="11" spans="1:26" s="360" customFormat="1" ht="15" x14ac:dyDescent="0.2">
      <c r="A11" s="169" t="s">
        <v>99</v>
      </c>
      <c r="B11" s="193"/>
      <c r="C11" s="30">
        <v>0</v>
      </c>
      <c r="D11" s="31"/>
      <c r="E11" s="40">
        <f>C11*D11</f>
        <v>0</v>
      </c>
      <c r="F11" s="133"/>
      <c r="G11" s="137"/>
      <c r="H11" s="137"/>
      <c r="I11" s="137"/>
      <c r="J11" s="137"/>
      <c r="K11" s="137"/>
      <c r="L11" s="137"/>
      <c r="M11" s="137"/>
      <c r="N11" s="137"/>
      <c r="O11" s="137"/>
      <c r="P11" s="137"/>
      <c r="Q11" s="137"/>
      <c r="R11" s="137"/>
      <c r="S11" s="137"/>
      <c r="T11" s="137"/>
      <c r="U11" s="137"/>
      <c r="V11" s="137"/>
      <c r="W11" s="137"/>
      <c r="X11" s="137"/>
      <c r="Y11" s="137"/>
      <c r="Z11" s="137"/>
    </row>
    <row r="12" spans="1:26" s="360" customFormat="1" ht="15" x14ac:dyDescent="0.2">
      <c r="A12" s="169" t="s">
        <v>100</v>
      </c>
      <c r="B12" s="193"/>
      <c r="C12" s="30">
        <v>0</v>
      </c>
      <c r="D12" s="31"/>
      <c r="E12" s="40">
        <f>C12*D12</f>
        <v>0</v>
      </c>
      <c r="F12" s="133"/>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
      <c r="A13" s="169" t="s">
        <v>346</v>
      </c>
      <c r="B13" s="32"/>
      <c r="C13" s="30">
        <v>0</v>
      </c>
      <c r="D13" s="31"/>
      <c r="E13" s="40">
        <f t="shared" si="0"/>
        <v>0</v>
      </c>
    </row>
    <row r="14" spans="1:26" ht="15.75" thickBot="1" x14ac:dyDescent="0.25">
      <c r="A14" s="169" t="s">
        <v>347</v>
      </c>
      <c r="B14" s="32"/>
      <c r="C14" s="30">
        <v>0</v>
      </c>
      <c r="D14" s="31"/>
      <c r="E14" s="46">
        <f t="shared" si="0"/>
        <v>0</v>
      </c>
    </row>
    <row r="15" spans="1:26" ht="15" x14ac:dyDescent="0.2">
      <c r="A15" s="169"/>
      <c r="B15" s="169"/>
      <c r="C15" s="171"/>
      <c r="D15" s="47" t="s">
        <v>190</v>
      </c>
      <c r="E15" s="40">
        <f>SUM(E8:E14)</f>
        <v>0</v>
      </c>
    </row>
    <row r="16" spans="1:26" ht="25.5" x14ac:dyDescent="0.2">
      <c r="A16" s="173" t="s">
        <v>17</v>
      </c>
      <c r="B16" s="400" t="s">
        <v>110</v>
      </c>
      <c r="C16" s="400"/>
      <c r="D16" s="400"/>
      <c r="E16" s="174" t="s">
        <v>113</v>
      </c>
      <c r="F16" s="135"/>
      <c r="G16" s="140"/>
    </row>
    <row r="17" spans="1:26" ht="28.5" customHeight="1" x14ac:dyDescent="0.2">
      <c r="A17" s="169" t="s">
        <v>104</v>
      </c>
      <c r="B17" s="401" t="s">
        <v>168</v>
      </c>
      <c r="C17" s="402"/>
      <c r="D17" s="402"/>
      <c r="E17" s="30">
        <v>0</v>
      </c>
      <c r="F17" s="134"/>
      <c r="G17" s="141"/>
    </row>
    <row r="18" spans="1:26" s="360" customFormat="1" x14ac:dyDescent="0.2">
      <c r="A18" s="169" t="s">
        <v>106</v>
      </c>
      <c r="B18" s="380"/>
      <c r="C18" s="381"/>
      <c r="D18" s="381"/>
      <c r="E18" s="30">
        <v>0</v>
      </c>
      <c r="F18" s="134"/>
      <c r="G18" s="141"/>
      <c r="H18" s="137"/>
      <c r="I18" s="137"/>
      <c r="J18" s="137"/>
      <c r="K18" s="137"/>
      <c r="L18" s="137"/>
      <c r="M18" s="137"/>
      <c r="N18" s="137"/>
      <c r="O18" s="137"/>
      <c r="P18" s="137"/>
      <c r="Q18" s="137"/>
      <c r="R18" s="137"/>
      <c r="S18" s="137"/>
      <c r="T18" s="137"/>
      <c r="U18" s="137"/>
      <c r="V18" s="137"/>
      <c r="W18" s="137"/>
      <c r="X18" s="137"/>
      <c r="Y18" s="137"/>
      <c r="Z18" s="137"/>
    </row>
    <row r="19" spans="1:26" s="360" customFormat="1" x14ac:dyDescent="0.2">
      <c r="A19" s="169" t="s">
        <v>107</v>
      </c>
      <c r="B19" s="380"/>
      <c r="C19" s="381"/>
      <c r="D19" s="381"/>
      <c r="E19" s="30">
        <v>0</v>
      </c>
      <c r="F19" s="134"/>
      <c r="G19" s="141"/>
      <c r="H19" s="137"/>
      <c r="I19" s="137"/>
      <c r="J19" s="137"/>
      <c r="K19" s="137"/>
      <c r="L19" s="137"/>
      <c r="M19" s="137"/>
      <c r="N19" s="137"/>
      <c r="O19" s="137"/>
      <c r="P19" s="137"/>
      <c r="Q19" s="137"/>
      <c r="R19" s="137"/>
      <c r="S19" s="137"/>
      <c r="T19" s="137"/>
      <c r="U19" s="137"/>
      <c r="V19" s="137"/>
      <c r="W19" s="137"/>
      <c r="X19" s="137"/>
      <c r="Y19" s="137"/>
      <c r="Z19" s="137"/>
    </row>
    <row r="20" spans="1:26" s="360" customFormat="1" x14ac:dyDescent="0.2">
      <c r="A20" s="169" t="s">
        <v>108</v>
      </c>
      <c r="B20" s="380"/>
      <c r="C20" s="381"/>
      <c r="D20" s="381"/>
      <c r="E20" s="30">
        <v>0</v>
      </c>
      <c r="F20" s="134"/>
      <c r="G20" s="141"/>
      <c r="H20" s="137"/>
      <c r="I20" s="137"/>
      <c r="J20" s="137"/>
      <c r="K20" s="137"/>
      <c r="L20" s="137"/>
      <c r="M20" s="137"/>
      <c r="N20" s="137"/>
      <c r="O20" s="137"/>
      <c r="P20" s="137"/>
      <c r="Q20" s="137"/>
      <c r="R20" s="137"/>
      <c r="S20" s="137"/>
      <c r="T20" s="137"/>
      <c r="U20" s="137"/>
      <c r="V20" s="137"/>
      <c r="W20" s="137"/>
      <c r="X20" s="137"/>
      <c r="Y20" s="137"/>
      <c r="Z20" s="137"/>
    </row>
    <row r="21" spans="1:26" s="360" customFormat="1" x14ac:dyDescent="0.2">
      <c r="A21" s="169" t="s">
        <v>109</v>
      </c>
      <c r="B21" s="380"/>
      <c r="C21" s="381"/>
      <c r="D21" s="381"/>
      <c r="E21" s="30">
        <v>0</v>
      </c>
      <c r="F21" s="134"/>
      <c r="G21" s="141"/>
      <c r="H21" s="137"/>
      <c r="I21" s="137"/>
      <c r="J21" s="137"/>
      <c r="K21" s="137"/>
      <c r="L21" s="137"/>
      <c r="M21" s="137"/>
      <c r="N21" s="137"/>
      <c r="O21" s="137"/>
      <c r="P21" s="137"/>
      <c r="Q21" s="137"/>
      <c r="R21" s="137"/>
      <c r="S21" s="137"/>
      <c r="T21" s="137"/>
      <c r="U21" s="137"/>
      <c r="V21" s="137"/>
      <c r="W21" s="137"/>
      <c r="X21" s="137"/>
      <c r="Y21" s="137"/>
      <c r="Z21" s="137"/>
    </row>
    <row r="22" spans="1:26" s="360" customFormat="1" x14ac:dyDescent="0.2">
      <c r="A22" s="169" t="s">
        <v>468</v>
      </c>
      <c r="B22" s="380"/>
      <c r="C22" s="381"/>
      <c r="D22" s="381"/>
      <c r="E22" s="30">
        <v>0</v>
      </c>
      <c r="F22" s="134"/>
      <c r="G22" s="141"/>
      <c r="H22" s="137"/>
      <c r="I22" s="137"/>
      <c r="J22" s="137"/>
      <c r="K22" s="137"/>
      <c r="L22" s="137"/>
      <c r="M22" s="137"/>
      <c r="N22" s="137"/>
      <c r="O22" s="137"/>
      <c r="P22" s="137"/>
      <c r="Q22" s="137"/>
      <c r="R22" s="137"/>
      <c r="S22" s="137"/>
      <c r="T22" s="137"/>
      <c r="U22" s="137"/>
      <c r="V22" s="137"/>
      <c r="W22" s="137"/>
      <c r="X22" s="137"/>
      <c r="Y22" s="137"/>
      <c r="Z22" s="137"/>
    </row>
    <row r="23" spans="1:26" s="360" customFormat="1" x14ac:dyDescent="0.2">
      <c r="A23" s="169" t="s">
        <v>469</v>
      </c>
      <c r="B23" s="380"/>
      <c r="C23" s="381"/>
      <c r="D23" s="381"/>
      <c r="E23" s="30">
        <v>0</v>
      </c>
      <c r="F23" s="134"/>
      <c r="G23" s="141"/>
      <c r="H23" s="137"/>
      <c r="I23" s="137"/>
      <c r="J23" s="137"/>
      <c r="K23" s="137"/>
      <c r="L23" s="137"/>
      <c r="M23" s="137"/>
      <c r="N23" s="137"/>
      <c r="O23" s="137"/>
      <c r="P23" s="137"/>
      <c r="Q23" s="137"/>
      <c r="R23" s="137"/>
      <c r="S23" s="137"/>
      <c r="T23" s="137"/>
      <c r="U23" s="137"/>
      <c r="V23" s="137"/>
      <c r="W23" s="137"/>
      <c r="X23" s="137"/>
      <c r="Y23" s="137"/>
      <c r="Z23" s="137"/>
    </row>
    <row r="24" spans="1:26" s="360" customFormat="1" x14ac:dyDescent="0.2">
      <c r="A24" s="169" t="s">
        <v>470</v>
      </c>
      <c r="B24" s="380"/>
      <c r="C24" s="381"/>
      <c r="D24" s="381"/>
      <c r="E24" s="30">
        <v>0</v>
      </c>
      <c r="F24" s="134"/>
      <c r="G24" s="141"/>
      <c r="H24" s="137"/>
      <c r="I24" s="137"/>
      <c r="J24" s="137"/>
      <c r="K24" s="137"/>
      <c r="L24" s="137"/>
      <c r="M24" s="137"/>
      <c r="N24" s="137"/>
      <c r="O24" s="137"/>
      <c r="P24" s="137"/>
      <c r="Q24" s="137"/>
      <c r="R24" s="137"/>
      <c r="S24" s="137"/>
      <c r="T24" s="137"/>
      <c r="U24" s="137"/>
      <c r="V24" s="137"/>
      <c r="W24" s="137"/>
      <c r="X24" s="137"/>
      <c r="Y24" s="137"/>
      <c r="Z24" s="137"/>
    </row>
    <row r="25" spans="1:26" s="360" customFormat="1" x14ac:dyDescent="0.2">
      <c r="A25" s="169" t="s">
        <v>471</v>
      </c>
      <c r="B25" s="380"/>
      <c r="C25" s="381"/>
      <c r="D25" s="381"/>
      <c r="E25" s="30">
        <v>0</v>
      </c>
      <c r="F25" s="134"/>
      <c r="G25" s="141"/>
      <c r="H25" s="137"/>
      <c r="I25" s="137"/>
      <c r="J25" s="137"/>
      <c r="K25" s="137"/>
      <c r="L25" s="137"/>
      <c r="M25" s="137"/>
      <c r="N25" s="137"/>
      <c r="O25" s="137"/>
      <c r="P25" s="137"/>
      <c r="Q25" s="137"/>
      <c r="R25" s="137"/>
      <c r="S25" s="137"/>
      <c r="T25" s="137"/>
      <c r="U25" s="137"/>
      <c r="V25" s="137"/>
      <c r="W25" s="137"/>
      <c r="X25" s="137"/>
      <c r="Y25" s="137"/>
      <c r="Z25" s="137"/>
    </row>
    <row r="26" spans="1:26" s="360" customFormat="1" x14ac:dyDescent="0.2">
      <c r="A26" s="169" t="s">
        <v>472</v>
      </c>
      <c r="B26" s="380"/>
      <c r="C26" s="381"/>
      <c r="D26" s="381"/>
      <c r="E26" s="30">
        <v>0</v>
      </c>
      <c r="F26" s="134"/>
      <c r="G26" s="141"/>
      <c r="H26" s="137"/>
      <c r="I26" s="137"/>
      <c r="J26" s="137"/>
      <c r="K26" s="137"/>
      <c r="L26" s="137"/>
      <c r="M26" s="137"/>
      <c r="N26" s="137"/>
      <c r="O26" s="137"/>
      <c r="P26" s="137"/>
      <c r="Q26" s="137"/>
      <c r="R26" s="137"/>
      <c r="S26" s="137"/>
      <c r="T26" s="137"/>
      <c r="U26" s="137"/>
      <c r="V26" s="137"/>
      <c r="W26" s="137"/>
      <c r="X26" s="137"/>
      <c r="Y26" s="137"/>
      <c r="Z26" s="137"/>
    </row>
    <row r="27" spans="1:26" s="360" customFormat="1" x14ac:dyDescent="0.2">
      <c r="A27" s="169" t="s">
        <v>473</v>
      </c>
      <c r="B27" s="380"/>
      <c r="C27" s="381"/>
      <c r="D27" s="381"/>
      <c r="E27" s="30">
        <v>0</v>
      </c>
      <c r="F27" s="134"/>
      <c r="G27" s="141"/>
      <c r="H27" s="137"/>
      <c r="I27" s="137"/>
      <c r="J27" s="137"/>
      <c r="K27" s="137"/>
      <c r="L27" s="137"/>
      <c r="M27" s="137"/>
      <c r="N27" s="137"/>
      <c r="O27" s="137"/>
      <c r="P27" s="137"/>
      <c r="Q27" s="137"/>
      <c r="R27" s="137"/>
      <c r="S27" s="137"/>
      <c r="T27" s="137"/>
      <c r="U27" s="137"/>
      <c r="V27" s="137"/>
      <c r="W27" s="137"/>
      <c r="X27" s="137"/>
      <c r="Y27" s="137"/>
      <c r="Z27" s="137"/>
    </row>
    <row r="28" spans="1:26" ht="15" customHeight="1" x14ac:dyDescent="0.2">
      <c r="A28" s="169" t="s">
        <v>474</v>
      </c>
      <c r="B28" s="403"/>
      <c r="C28" s="403"/>
      <c r="D28" s="403"/>
      <c r="E28" s="30">
        <v>0</v>
      </c>
    </row>
    <row r="29" spans="1:26" ht="15" customHeight="1" x14ac:dyDescent="0.2">
      <c r="A29" s="169" t="s">
        <v>475</v>
      </c>
      <c r="B29" s="403"/>
      <c r="C29" s="403"/>
      <c r="D29" s="403"/>
      <c r="E29" s="30">
        <v>0</v>
      </c>
    </row>
    <row r="30" spans="1:26" ht="15" customHeight="1" x14ac:dyDescent="0.2">
      <c r="A30" s="169" t="s">
        <v>476</v>
      </c>
      <c r="B30" s="403"/>
      <c r="C30" s="403"/>
      <c r="D30" s="403"/>
      <c r="E30" s="30">
        <v>0</v>
      </c>
    </row>
    <row r="31" spans="1:26" ht="15" customHeight="1" thickBot="1" x14ac:dyDescent="0.25">
      <c r="A31" s="169" t="s">
        <v>477</v>
      </c>
      <c r="B31" s="403"/>
      <c r="C31" s="403"/>
      <c r="D31" s="403"/>
      <c r="E31" s="33">
        <v>0</v>
      </c>
    </row>
    <row r="32" spans="1:26" ht="15" customHeight="1" x14ac:dyDescent="0.2">
      <c r="A32" s="169"/>
      <c r="B32" s="170"/>
      <c r="C32" s="170"/>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302</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170"/>
      <c r="C40" s="170"/>
      <c r="D40" s="41" t="s">
        <v>137</v>
      </c>
      <c r="E40" s="42">
        <f>SUM(E35:E39)</f>
        <v>0</v>
      </c>
    </row>
    <row r="41" spans="1:7" x14ac:dyDescent="0.2">
      <c r="A41" s="169"/>
      <c r="B41" s="170"/>
      <c r="C41" s="170"/>
      <c r="D41" s="170"/>
      <c r="E41" s="171"/>
    </row>
    <row r="42" spans="1:7" ht="25.5" x14ac:dyDescent="0.2">
      <c r="A42" s="173" t="s">
        <v>120</v>
      </c>
      <c r="B42" s="400" t="s">
        <v>110</v>
      </c>
      <c r="C42" s="400"/>
      <c r="D42" s="400"/>
      <c r="E42" s="174" t="s">
        <v>113</v>
      </c>
      <c r="F42" s="135"/>
      <c r="G42" s="140"/>
    </row>
    <row r="43" spans="1:7" ht="26.25" customHeight="1" x14ac:dyDescent="0.2">
      <c r="A43" s="169" t="s">
        <v>121</v>
      </c>
      <c r="B43" s="401" t="s">
        <v>153</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170"/>
      <c r="E59" s="171"/>
    </row>
    <row r="60" spans="1:7" ht="25.5" x14ac:dyDescent="0.2">
      <c r="A60" s="173" t="s">
        <v>139</v>
      </c>
      <c r="B60" s="400" t="s">
        <v>110</v>
      </c>
      <c r="C60" s="400"/>
      <c r="D60" s="400"/>
      <c r="E60" s="174" t="s">
        <v>113</v>
      </c>
      <c r="F60" s="135"/>
      <c r="G60" s="140"/>
    </row>
    <row r="61" spans="1:7" ht="25.5" customHeight="1" x14ac:dyDescent="0.2">
      <c r="A61" s="169" t="s">
        <v>140</v>
      </c>
      <c r="B61" s="401" t="s">
        <v>301</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26" ht="15" customHeight="1" thickBot="1" x14ac:dyDescent="0.25">
      <c r="A65" s="169" t="s">
        <v>144</v>
      </c>
      <c r="B65" s="403"/>
      <c r="C65" s="403"/>
      <c r="D65" s="403"/>
      <c r="E65" s="33">
        <v>0</v>
      </c>
    </row>
    <row r="66" spans="1:26" ht="15" customHeight="1" x14ac:dyDescent="0.2">
      <c r="A66" s="169"/>
      <c r="B66" s="170"/>
      <c r="C66" s="170"/>
      <c r="D66" s="41" t="s">
        <v>145</v>
      </c>
      <c r="E66" s="42">
        <f>SUM(E61:E65)</f>
        <v>0</v>
      </c>
    </row>
    <row r="67" spans="1:26" ht="15" x14ac:dyDescent="0.2">
      <c r="A67" s="169"/>
      <c r="B67" s="169"/>
      <c r="C67" s="171"/>
      <c r="D67" s="168"/>
      <c r="E67" s="172"/>
    </row>
    <row r="68" spans="1:26" ht="25.5" x14ac:dyDescent="0.2">
      <c r="A68" s="173" t="s">
        <v>18</v>
      </c>
      <c r="B68" s="400" t="s">
        <v>110</v>
      </c>
      <c r="C68" s="400"/>
      <c r="D68" s="400"/>
      <c r="E68" s="174" t="s">
        <v>113</v>
      </c>
      <c r="F68" s="135"/>
      <c r="G68" s="140"/>
    </row>
    <row r="69" spans="1:26" x14ac:dyDescent="0.2">
      <c r="A69" s="169" t="s">
        <v>146</v>
      </c>
      <c r="B69" s="401" t="s">
        <v>152</v>
      </c>
      <c r="C69" s="402"/>
      <c r="D69" s="402"/>
      <c r="E69" s="30">
        <v>0</v>
      </c>
      <c r="F69" s="136"/>
      <c r="G69" s="141"/>
    </row>
    <row r="70" spans="1:26" ht="15" customHeight="1" x14ac:dyDescent="0.2">
      <c r="A70" s="169" t="s">
        <v>147</v>
      </c>
      <c r="B70" s="403"/>
      <c r="C70" s="403"/>
      <c r="D70" s="403"/>
      <c r="E70" s="30">
        <v>0</v>
      </c>
    </row>
    <row r="71" spans="1:26" s="360" customFormat="1" ht="15" customHeight="1" x14ac:dyDescent="0.2">
      <c r="A71" s="169" t="s">
        <v>148</v>
      </c>
      <c r="B71" s="382"/>
      <c r="C71" s="382"/>
      <c r="D71" s="382"/>
      <c r="E71" s="30">
        <v>0</v>
      </c>
      <c r="F71" s="133"/>
      <c r="G71" s="137"/>
      <c r="H71" s="137"/>
      <c r="I71" s="137"/>
      <c r="J71" s="137"/>
      <c r="K71" s="137"/>
      <c r="L71" s="137"/>
      <c r="M71" s="137"/>
      <c r="N71" s="137"/>
      <c r="O71" s="137"/>
      <c r="P71" s="137"/>
      <c r="Q71" s="137"/>
      <c r="R71" s="137"/>
      <c r="S71" s="137"/>
      <c r="T71" s="137"/>
      <c r="U71" s="137"/>
      <c r="V71" s="137"/>
      <c r="W71" s="137"/>
      <c r="X71" s="137"/>
      <c r="Y71" s="137"/>
      <c r="Z71" s="137"/>
    </row>
    <row r="72" spans="1:26" s="360" customFormat="1" ht="15" customHeight="1" x14ac:dyDescent="0.2">
      <c r="A72" s="169" t="s">
        <v>149</v>
      </c>
      <c r="B72" s="382"/>
      <c r="C72" s="382"/>
      <c r="D72" s="382"/>
      <c r="E72" s="30">
        <v>0</v>
      </c>
      <c r="F72" s="133"/>
      <c r="G72" s="137"/>
      <c r="H72" s="137"/>
      <c r="I72" s="137"/>
      <c r="J72" s="137"/>
      <c r="K72" s="137"/>
      <c r="L72" s="137"/>
      <c r="M72" s="137"/>
      <c r="N72" s="137"/>
      <c r="O72" s="137"/>
      <c r="P72" s="137"/>
      <c r="Q72" s="137"/>
      <c r="R72" s="137"/>
      <c r="S72" s="137"/>
      <c r="T72" s="137"/>
      <c r="U72" s="137"/>
      <c r="V72" s="137"/>
      <c r="W72" s="137"/>
      <c r="X72" s="137"/>
      <c r="Y72" s="137"/>
      <c r="Z72" s="137"/>
    </row>
    <row r="73" spans="1:26" s="360" customFormat="1" ht="15" customHeight="1" x14ac:dyDescent="0.2">
      <c r="A73" s="169" t="s">
        <v>150</v>
      </c>
      <c r="B73" s="382"/>
      <c r="C73" s="382"/>
      <c r="D73" s="382"/>
      <c r="E73" s="30">
        <v>0</v>
      </c>
      <c r="F73" s="133"/>
      <c r="G73" s="137"/>
      <c r="H73" s="137"/>
      <c r="I73" s="137"/>
      <c r="J73" s="137"/>
      <c r="K73" s="137"/>
      <c r="L73" s="137"/>
      <c r="M73" s="137"/>
      <c r="N73" s="137"/>
      <c r="O73" s="137"/>
      <c r="P73" s="137"/>
      <c r="Q73" s="137"/>
      <c r="R73" s="137"/>
      <c r="S73" s="137"/>
      <c r="T73" s="137"/>
      <c r="U73" s="137"/>
      <c r="V73" s="137"/>
      <c r="W73" s="137"/>
      <c r="X73" s="137"/>
      <c r="Y73" s="137"/>
      <c r="Z73" s="137"/>
    </row>
    <row r="74" spans="1:26" s="360" customFormat="1" ht="15" customHeight="1" x14ac:dyDescent="0.2">
      <c r="A74" s="169" t="s">
        <v>151</v>
      </c>
      <c r="B74" s="382"/>
      <c r="C74" s="382"/>
      <c r="D74" s="382"/>
      <c r="E74" s="30">
        <v>0</v>
      </c>
      <c r="F74" s="133"/>
      <c r="G74" s="137"/>
      <c r="H74" s="137"/>
      <c r="I74" s="137"/>
      <c r="J74" s="137"/>
      <c r="K74" s="137"/>
      <c r="L74" s="137"/>
      <c r="M74" s="137"/>
      <c r="N74" s="137"/>
      <c r="O74" s="137"/>
      <c r="P74" s="137"/>
      <c r="Q74" s="137"/>
      <c r="R74" s="137"/>
      <c r="S74" s="137"/>
      <c r="T74" s="137"/>
      <c r="U74" s="137"/>
      <c r="V74" s="137"/>
      <c r="W74" s="137"/>
      <c r="X74" s="137"/>
      <c r="Y74" s="137"/>
      <c r="Z74" s="137"/>
    </row>
    <row r="75" spans="1:26" s="360" customFormat="1" ht="15" customHeight="1" x14ac:dyDescent="0.2">
      <c r="A75" s="169" t="s">
        <v>155</v>
      </c>
      <c r="B75" s="382"/>
      <c r="C75" s="382"/>
      <c r="D75" s="382"/>
      <c r="E75" s="30">
        <v>0</v>
      </c>
      <c r="F75" s="133"/>
      <c r="G75" s="137"/>
      <c r="H75" s="137"/>
      <c r="I75" s="137"/>
      <c r="J75" s="137"/>
      <c r="K75" s="137"/>
      <c r="L75" s="137"/>
      <c r="M75" s="137"/>
      <c r="N75" s="137"/>
      <c r="O75" s="137"/>
      <c r="P75" s="137"/>
      <c r="Q75" s="137"/>
      <c r="R75" s="137"/>
      <c r="S75" s="137"/>
      <c r="T75" s="137"/>
      <c r="U75" s="137"/>
      <c r="V75" s="137"/>
      <c r="W75" s="137"/>
      <c r="X75" s="137"/>
      <c r="Y75" s="137"/>
      <c r="Z75" s="137"/>
    </row>
    <row r="76" spans="1:26" ht="15" customHeight="1" x14ac:dyDescent="0.2">
      <c r="A76" s="169" t="s">
        <v>156</v>
      </c>
      <c r="B76" s="403"/>
      <c r="C76" s="403"/>
      <c r="D76" s="403"/>
      <c r="E76" s="30">
        <v>0</v>
      </c>
    </row>
    <row r="77" spans="1:26" ht="15" customHeight="1" x14ac:dyDescent="0.2">
      <c r="A77" s="169" t="s">
        <v>157</v>
      </c>
      <c r="B77" s="403"/>
      <c r="C77" s="403"/>
      <c r="D77" s="403"/>
      <c r="E77" s="30">
        <v>0</v>
      </c>
    </row>
    <row r="78" spans="1:26" ht="15" customHeight="1" thickBot="1" x14ac:dyDescent="0.25">
      <c r="A78" s="169" t="s">
        <v>158</v>
      </c>
      <c r="B78" s="403"/>
      <c r="C78" s="403"/>
      <c r="D78" s="403"/>
      <c r="E78" s="33">
        <v>0</v>
      </c>
    </row>
    <row r="79" spans="1:26" ht="15" customHeight="1" x14ac:dyDescent="0.2">
      <c r="A79" s="169"/>
      <c r="B79" s="170"/>
      <c r="C79" s="170"/>
      <c r="D79" s="41" t="s">
        <v>191</v>
      </c>
      <c r="E79" s="42">
        <f>SUM(E69:E78)</f>
        <v>0</v>
      </c>
    </row>
    <row r="80" spans="1:26" ht="15" customHeight="1" x14ac:dyDescent="0.2">
      <c r="A80" s="169"/>
      <c r="B80" s="170"/>
      <c r="C80" s="170"/>
      <c r="D80" s="170"/>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26" ht="15" customHeight="1" x14ac:dyDescent="0.2">
      <c r="A97" s="169" t="s">
        <v>148</v>
      </c>
      <c r="B97" s="403"/>
      <c r="C97" s="403"/>
      <c r="D97" s="403"/>
      <c r="E97" s="30">
        <v>0</v>
      </c>
    </row>
    <row r="98" spans="1:26" ht="15" customHeight="1" x14ac:dyDescent="0.2">
      <c r="A98" s="169" t="s">
        <v>149</v>
      </c>
      <c r="B98" s="403"/>
      <c r="C98" s="403"/>
      <c r="D98" s="403"/>
      <c r="E98" s="30">
        <v>0</v>
      </c>
    </row>
    <row r="99" spans="1:26" ht="15" customHeight="1" thickBot="1" x14ac:dyDescent="0.25">
      <c r="A99" s="169" t="s">
        <v>150</v>
      </c>
      <c r="B99" s="403"/>
      <c r="C99" s="403"/>
      <c r="D99" s="403"/>
      <c r="E99" s="33">
        <v>0</v>
      </c>
    </row>
    <row r="100" spans="1:26" ht="15" customHeight="1" x14ac:dyDescent="0.2">
      <c r="A100" s="169"/>
      <c r="B100" s="170"/>
      <c r="C100" s="170"/>
      <c r="D100" s="41" t="s">
        <v>193</v>
      </c>
      <c r="E100" s="42">
        <f>SUM(E95:E99)</f>
        <v>0</v>
      </c>
    </row>
    <row r="101" spans="1:26" x14ac:dyDescent="0.2">
      <c r="A101" s="133"/>
      <c r="B101" s="133"/>
      <c r="C101" s="133"/>
      <c r="D101" s="133"/>
      <c r="E101" s="133"/>
    </row>
    <row r="102" spans="1:26" x14ac:dyDescent="0.2">
      <c r="A102" s="133"/>
      <c r="B102" s="133"/>
      <c r="C102" s="133"/>
      <c r="D102" s="43" t="s">
        <v>20</v>
      </c>
      <c r="E102" s="44">
        <f>SUM(E100,E92,E79,E66,E58,E40,E32,E15)</f>
        <v>0</v>
      </c>
    </row>
    <row r="103" spans="1:26" x14ac:dyDescent="0.2">
      <c r="A103" s="133"/>
      <c r="B103" s="133"/>
      <c r="C103" s="133"/>
      <c r="D103" s="133"/>
      <c r="E103" s="133"/>
    </row>
    <row r="104" spans="1:26" x14ac:dyDescent="0.2">
      <c r="A104" s="39" t="s">
        <v>164</v>
      </c>
      <c r="B104" s="133"/>
      <c r="C104" s="133"/>
      <c r="D104" s="133"/>
      <c r="E104" s="133"/>
    </row>
    <row r="105" spans="1:26" ht="15" x14ac:dyDescent="0.2">
      <c r="A105" s="133"/>
      <c r="B105" s="404"/>
      <c r="C105" s="404"/>
      <c r="D105" s="404"/>
      <c r="E105" s="133"/>
    </row>
    <row r="106" spans="1:26" ht="26.25" customHeight="1" x14ac:dyDescent="0.2">
      <c r="A106" s="166" t="s">
        <v>165</v>
      </c>
      <c r="B106" s="162" t="s">
        <v>167</v>
      </c>
      <c r="C106" s="405" t="s">
        <v>232</v>
      </c>
      <c r="D106" s="406"/>
      <c r="E106" s="399" t="s">
        <v>166</v>
      </c>
      <c r="F106" s="135"/>
    </row>
    <row r="107" spans="1:26" x14ac:dyDescent="0.2">
      <c r="A107" s="161" t="s">
        <v>82</v>
      </c>
      <c r="B107" s="78">
        <v>0</v>
      </c>
      <c r="C107" s="407" t="s">
        <v>27</v>
      </c>
      <c r="D107" s="408"/>
      <c r="E107" s="399"/>
    </row>
    <row r="108" spans="1:26" s="266" customFormat="1" ht="29.25" customHeight="1" x14ac:dyDescent="0.2">
      <c r="A108" s="265" t="s">
        <v>336</v>
      </c>
      <c r="B108" s="78">
        <v>0</v>
      </c>
      <c r="C108" s="407" t="s">
        <v>27</v>
      </c>
      <c r="D108" s="408"/>
      <c r="E108" s="399"/>
      <c r="F108" s="133"/>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x14ac:dyDescent="0.2">
      <c r="A109" s="161" t="s">
        <v>83</v>
      </c>
      <c r="B109" s="78">
        <v>0</v>
      </c>
      <c r="C109" s="407" t="s">
        <v>36</v>
      </c>
      <c r="D109" s="408"/>
      <c r="E109" s="399"/>
    </row>
    <row r="110" spans="1:26" ht="25.5" x14ac:dyDescent="0.2">
      <c r="A110" s="167" t="s">
        <v>84</v>
      </c>
      <c r="B110" s="78">
        <v>0</v>
      </c>
      <c r="C110" s="407" t="s">
        <v>27</v>
      </c>
      <c r="D110" s="408"/>
      <c r="E110" s="399"/>
    </row>
    <row r="111" spans="1:26" ht="13.5" thickBot="1" x14ac:dyDescent="0.25">
      <c r="A111" s="161" t="s">
        <v>85</v>
      </c>
      <c r="B111" s="175">
        <v>0</v>
      </c>
      <c r="C111" s="407" t="s">
        <v>32</v>
      </c>
      <c r="D111" s="408"/>
      <c r="E111" s="399"/>
    </row>
    <row r="112" spans="1:26" ht="15" x14ac:dyDescent="0.2">
      <c r="A112" s="157" t="s">
        <v>172</v>
      </c>
      <c r="B112" s="164">
        <f>SUM(B107:B111)</f>
        <v>0</v>
      </c>
      <c r="C112" s="411"/>
      <c r="D112" s="411"/>
      <c r="E112" s="133"/>
    </row>
    <row r="113" spans="1:5" ht="15" x14ac:dyDescent="0.2">
      <c r="A113" s="134"/>
      <c r="B113" s="151"/>
      <c r="C113" s="148"/>
      <c r="D113" s="148"/>
      <c r="E113" s="133"/>
    </row>
    <row r="114" spans="1:5" ht="25.5" customHeight="1" x14ac:dyDescent="0.2">
      <c r="A114" s="166" t="s">
        <v>173</v>
      </c>
      <c r="B114" s="162" t="s">
        <v>167</v>
      </c>
      <c r="C114" s="405" t="s">
        <v>232</v>
      </c>
      <c r="D114" s="406"/>
      <c r="E114" s="135"/>
    </row>
    <row r="115" spans="1:5" x14ac:dyDescent="0.2">
      <c r="A115" s="161" t="s">
        <v>86</v>
      </c>
      <c r="B115" s="78">
        <v>0</v>
      </c>
      <c r="C115" s="409" t="s">
        <v>24</v>
      </c>
      <c r="D115" s="410"/>
      <c r="E115" s="136"/>
    </row>
    <row r="116" spans="1:5" x14ac:dyDescent="0.2">
      <c r="A116" s="161" t="s">
        <v>87</v>
      </c>
      <c r="B116" s="78">
        <v>0</v>
      </c>
      <c r="C116" s="409" t="s">
        <v>24</v>
      </c>
      <c r="D116" s="410"/>
      <c r="E116" s="136"/>
    </row>
    <row r="117" spans="1:5" x14ac:dyDescent="0.2">
      <c r="A117" s="161" t="s">
        <v>88</v>
      </c>
      <c r="B117" s="78">
        <v>0</v>
      </c>
      <c r="C117" s="407" t="s">
        <v>27</v>
      </c>
      <c r="D117" s="407"/>
      <c r="E117" s="136"/>
    </row>
    <row r="118" spans="1:5" x14ac:dyDescent="0.2">
      <c r="A118" s="161" t="s">
        <v>89</v>
      </c>
      <c r="B118" s="78">
        <v>0</v>
      </c>
      <c r="C118" s="409" t="s">
        <v>213</v>
      </c>
      <c r="D118" s="410"/>
      <c r="E118" s="136"/>
    </row>
    <row r="119" spans="1:5" ht="13.5" thickBot="1" x14ac:dyDescent="0.25">
      <c r="A119" s="161" t="s">
        <v>90</v>
      </c>
      <c r="B119" s="175">
        <v>0</v>
      </c>
      <c r="C119" s="409" t="s">
        <v>27</v>
      </c>
      <c r="D119" s="410"/>
      <c r="E119" s="136"/>
    </row>
    <row r="120" spans="1:5" ht="15" x14ac:dyDescent="0.2">
      <c r="A120" s="157" t="s">
        <v>172</v>
      </c>
      <c r="B120" s="164">
        <f>SUM(B115:B119)</f>
        <v>0</v>
      </c>
      <c r="C120" s="411"/>
      <c r="D120" s="411"/>
      <c r="E120" s="133"/>
    </row>
    <row r="121" spans="1:5" ht="15" x14ac:dyDescent="0.2">
      <c r="A121" s="134"/>
      <c r="B121" s="151"/>
      <c r="C121" s="148"/>
      <c r="D121" s="148"/>
      <c r="E121" s="133"/>
    </row>
    <row r="122" spans="1:5" ht="25.5" customHeight="1" x14ac:dyDescent="0.2">
      <c r="A122" s="166" t="s">
        <v>174</v>
      </c>
      <c r="B122" s="162" t="s">
        <v>167</v>
      </c>
      <c r="C122" s="405" t="s">
        <v>232</v>
      </c>
      <c r="D122" s="406"/>
      <c r="E122" s="135"/>
    </row>
    <row r="123" spans="1:5" x14ac:dyDescent="0.2">
      <c r="A123" s="161" t="s">
        <v>86</v>
      </c>
      <c r="B123" s="78">
        <v>0</v>
      </c>
      <c r="C123" s="409" t="s">
        <v>24</v>
      </c>
      <c r="D123" s="410"/>
      <c r="E123" s="136"/>
    </row>
    <row r="124" spans="1:5" x14ac:dyDescent="0.2">
      <c r="A124" s="161" t="s">
        <v>87</v>
      </c>
      <c r="B124" s="78">
        <v>0</v>
      </c>
      <c r="C124" s="409" t="s">
        <v>24</v>
      </c>
      <c r="D124" s="410"/>
      <c r="E124" s="136"/>
    </row>
    <row r="125" spans="1:5" x14ac:dyDescent="0.2">
      <c r="A125" s="161" t="s">
        <v>88</v>
      </c>
      <c r="B125" s="78">
        <v>0</v>
      </c>
      <c r="C125" s="407" t="s">
        <v>27</v>
      </c>
      <c r="D125" s="407"/>
      <c r="E125" s="136"/>
    </row>
    <row r="126" spans="1:5" x14ac:dyDescent="0.2">
      <c r="A126" s="161" t="s">
        <v>89</v>
      </c>
      <c r="B126" s="78">
        <v>0</v>
      </c>
      <c r="C126" s="409" t="s">
        <v>213</v>
      </c>
      <c r="D126" s="410"/>
      <c r="E126" s="136"/>
    </row>
    <row r="127" spans="1:5" ht="13.5" thickBot="1" x14ac:dyDescent="0.25">
      <c r="A127" s="161" t="s">
        <v>90</v>
      </c>
      <c r="B127" s="175">
        <v>0</v>
      </c>
      <c r="C127" s="409" t="s">
        <v>27</v>
      </c>
      <c r="D127" s="410"/>
      <c r="E127" s="136"/>
    </row>
    <row r="128" spans="1:5" ht="15" x14ac:dyDescent="0.2">
      <c r="A128" s="157" t="s">
        <v>172</v>
      </c>
      <c r="B128" s="164">
        <f>SUM(B123:B127)</f>
        <v>0</v>
      </c>
      <c r="C128" s="411"/>
      <c r="D128" s="411"/>
      <c r="E128" s="133"/>
    </row>
    <row r="129" spans="1:26" ht="15" x14ac:dyDescent="0.2">
      <c r="A129" s="133"/>
      <c r="B129" s="151"/>
      <c r="C129" s="411"/>
      <c r="D129" s="411"/>
      <c r="E129" s="133"/>
    </row>
    <row r="130" spans="1:26" s="360" customFormat="1" ht="25.5" customHeight="1" x14ac:dyDescent="0.2">
      <c r="A130" s="166" t="s">
        <v>478</v>
      </c>
      <c r="B130" s="162" t="s">
        <v>167</v>
      </c>
      <c r="C130" s="405" t="s">
        <v>179</v>
      </c>
      <c r="D130" s="406"/>
      <c r="E130" s="135"/>
      <c r="F130" s="133"/>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s="360" customFormat="1" x14ac:dyDescent="0.2">
      <c r="A131" s="379" t="s">
        <v>86</v>
      </c>
      <c r="B131" s="176">
        <v>0</v>
      </c>
      <c r="C131" s="409" t="s">
        <v>24</v>
      </c>
      <c r="D131" s="410"/>
      <c r="E131" s="136"/>
      <c r="F131" s="133"/>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s="360" customFormat="1" x14ac:dyDescent="0.2">
      <c r="A132" s="379" t="s">
        <v>87</v>
      </c>
      <c r="B132" s="176">
        <v>0</v>
      </c>
      <c r="C132" s="409" t="s">
        <v>24</v>
      </c>
      <c r="D132" s="410"/>
      <c r="E132" s="136"/>
      <c r="F132" s="133"/>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s="360" customFormat="1" x14ac:dyDescent="0.2">
      <c r="A133" s="379" t="s">
        <v>88</v>
      </c>
      <c r="B133" s="176">
        <v>0</v>
      </c>
      <c r="C133" s="407" t="s">
        <v>27</v>
      </c>
      <c r="D133" s="407"/>
      <c r="E133" s="136"/>
      <c r="F133" s="133"/>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s="360" customFormat="1" x14ac:dyDescent="0.2">
      <c r="A134" s="379" t="s">
        <v>89</v>
      </c>
      <c r="B134" s="176">
        <v>0</v>
      </c>
      <c r="C134" s="409" t="s">
        <v>213</v>
      </c>
      <c r="D134" s="410"/>
      <c r="E134" s="136"/>
      <c r="F134" s="133"/>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s="360" customFormat="1" ht="13.5" thickBot="1" x14ac:dyDescent="0.25">
      <c r="A135" s="379" t="s">
        <v>90</v>
      </c>
      <c r="B135" s="175">
        <v>0</v>
      </c>
      <c r="C135" s="409" t="s">
        <v>27</v>
      </c>
      <c r="D135" s="410"/>
      <c r="E135" s="136"/>
      <c r="F135" s="133"/>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s="360" customFormat="1" ht="15" x14ac:dyDescent="0.2">
      <c r="A136" s="378" t="s">
        <v>172</v>
      </c>
      <c r="B136" s="164">
        <f>SUM(B131:B135)</f>
        <v>0</v>
      </c>
      <c r="C136" s="411"/>
      <c r="D136" s="411"/>
      <c r="E136" s="133"/>
      <c r="F136" s="133"/>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s="360" customFormat="1" ht="15" x14ac:dyDescent="0.2">
      <c r="A137" s="133"/>
      <c r="B137" s="133"/>
      <c r="C137" s="133"/>
      <c r="D137" s="168"/>
      <c r="E137" s="133"/>
      <c r="F137" s="133"/>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5.5" customHeight="1" x14ac:dyDescent="0.2">
      <c r="A138" s="166" t="s">
        <v>175</v>
      </c>
      <c r="B138" s="162" t="s">
        <v>167</v>
      </c>
      <c r="C138" s="405" t="s">
        <v>179</v>
      </c>
      <c r="D138" s="406"/>
      <c r="E138" s="135"/>
    </row>
    <row r="139" spans="1:26" x14ac:dyDescent="0.2">
      <c r="A139" s="161" t="s">
        <v>86</v>
      </c>
      <c r="B139" s="176">
        <v>0</v>
      </c>
      <c r="C139" s="409" t="s">
        <v>24</v>
      </c>
      <c r="D139" s="410"/>
      <c r="E139" s="136"/>
    </row>
    <row r="140" spans="1:26" x14ac:dyDescent="0.2">
      <c r="A140" s="161" t="s">
        <v>87</v>
      </c>
      <c r="B140" s="176">
        <v>0</v>
      </c>
      <c r="C140" s="409" t="s">
        <v>24</v>
      </c>
      <c r="D140" s="410"/>
      <c r="E140" s="136"/>
    </row>
    <row r="141" spans="1:26" x14ac:dyDescent="0.2">
      <c r="A141" s="161" t="s">
        <v>88</v>
      </c>
      <c r="B141" s="176">
        <v>0</v>
      </c>
      <c r="C141" s="407" t="s">
        <v>27</v>
      </c>
      <c r="D141" s="407"/>
      <c r="E141" s="136"/>
    </row>
    <row r="142" spans="1:26" x14ac:dyDescent="0.2">
      <c r="A142" s="161" t="s">
        <v>89</v>
      </c>
      <c r="B142" s="176">
        <v>0</v>
      </c>
      <c r="C142" s="409" t="s">
        <v>213</v>
      </c>
      <c r="D142" s="410"/>
      <c r="E142" s="136"/>
    </row>
    <row r="143" spans="1:26" ht="13.5" thickBot="1" x14ac:dyDescent="0.25">
      <c r="A143" s="161" t="s">
        <v>90</v>
      </c>
      <c r="B143" s="175">
        <v>0</v>
      </c>
      <c r="C143" s="409" t="s">
        <v>27</v>
      </c>
      <c r="D143" s="410"/>
      <c r="E143" s="136"/>
    </row>
    <row r="144" spans="1:26" ht="15" x14ac:dyDescent="0.2">
      <c r="A144" s="157"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161" t="s">
        <v>86</v>
      </c>
      <c r="B147" s="78">
        <v>0</v>
      </c>
      <c r="C147" s="409" t="s">
        <v>24</v>
      </c>
      <c r="D147" s="410"/>
      <c r="E147" s="136"/>
    </row>
    <row r="148" spans="1:5" x14ac:dyDescent="0.2">
      <c r="A148" s="161" t="s">
        <v>87</v>
      </c>
      <c r="B148" s="78">
        <v>0</v>
      </c>
      <c r="C148" s="409" t="s">
        <v>24</v>
      </c>
      <c r="D148" s="410"/>
      <c r="E148" s="136"/>
    </row>
    <row r="149" spans="1:5" x14ac:dyDescent="0.2">
      <c r="A149" s="161" t="s">
        <v>88</v>
      </c>
      <c r="B149" s="78">
        <v>0</v>
      </c>
      <c r="C149" s="407" t="s">
        <v>27</v>
      </c>
      <c r="D149" s="407"/>
      <c r="E149" s="136"/>
    </row>
    <row r="150" spans="1:5" x14ac:dyDescent="0.2">
      <c r="A150" s="161" t="s">
        <v>89</v>
      </c>
      <c r="B150" s="78">
        <v>0</v>
      </c>
      <c r="C150" s="409" t="s">
        <v>213</v>
      </c>
      <c r="D150" s="410"/>
      <c r="E150" s="136"/>
    </row>
    <row r="151" spans="1:5" ht="13.5" thickBot="1" x14ac:dyDescent="0.25">
      <c r="A151" s="161" t="s">
        <v>90</v>
      </c>
      <c r="B151" s="165">
        <v>0</v>
      </c>
      <c r="C151" s="409" t="s">
        <v>27</v>
      </c>
      <c r="D151" s="410"/>
      <c r="E151" s="136"/>
    </row>
    <row r="152" spans="1:5" ht="15" x14ac:dyDescent="0.2">
      <c r="A152" s="157"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161" t="s">
        <v>86</v>
      </c>
      <c r="B155" s="176">
        <v>0</v>
      </c>
      <c r="C155" s="409" t="s">
        <v>24</v>
      </c>
      <c r="D155" s="410"/>
      <c r="E155" s="136"/>
    </row>
    <row r="156" spans="1:5" x14ac:dyDescent="0.2">
      <c r="A156" s="161" t="s">
        <v>87</v>
      </c>
      <c r="B156" s="176">
        <v>0</v>
      </c>
      <c r="C156" s="409" t="s">
        <v>24</v>
      </c>
      <c r="D156" s="410"/>
      <c r="E156" s="136"/>
    </row>
    <row r="157" spans="1:5" x14ac:dyDescent="0.2">
      <c r="A157" s="161" t="s">
        <v>88</v>
      </c>
      <c r="B157" s="176">
        <v>0</v>
      </c>
      <c r="C157" s="407" t="s">
        <v>27</v>
      </c>
      <c r="D157" s="407"/>
      <c r="E157" s="136"/>
    </row>
    <row r="158" spans="1:5" x14ac:dyDescent="0.2">
      <c r="A158" s="161" t="s">
        <v>89</v>
      </c>
      <c r="B158" s="176">
        <v>0</v>
      </c>
      <c r="C158" s="409" t="s">
        <v>213</v>
      </c>
      <c r="D158" s="410"/>
      <c r="E158" s="136"/>
    </row>
    <row r="159" spans="1:5" ht="13.5" thickBot="1" x14ac:dyDescent="0.25">
      <c r="A159" s="161" t="s">
        <v>90</v>
      </c>
      <c r="B159" s="175">
        <v>0</v>
      </c>
      <c r="C159" s="409" t="s">
        <v>27</v>
      </c>
      <c r="D159" s="410"/>
      <c r="E159" s="136"/>
    </row>
    <row r="160" spans="1:5" ht="15" x14ac:dyDescent="0.2">
      <c r="A160" s="157" t="s">
        <v>172</v>
      </c>
      <c r="B160" s="164">
        <f>SUM(B155:B159)</f>
        <v>0</v>
      </c>
      <c r="C160" s="411"/>
      <c r="D160" s="411"/>
      <c r="E160" s="133"/>
    </row>
    <row r="161" spans="1:6" ht="15" x14ac:dyDescent="0.2">
      <c r="A161" s="134"/>
      <c r="B161" s="151"/>
      <c r="C161" s="148"/>
      <c r="D161" s="148"/>
      <c r="E161" s="133"/>
    </row>
    <row r="162" spans="1:6" ht="25.5" customHeight="1" x14ac:dyDescent="0.2">
      <c r="A162" s="166" t="s">
        <v>177</v>
      </c>
      <c r="B162" s="162" t="s">
        <v>167</v>
      </c>
      <c r="C162" s="405" t="s">
        <v>232</v>
      </c>
      <c r="D162" s="406"/>
      <c r="E162" s="135"/>
    </row>
    <row r="163" spans="1:6" x14ac:dyDescent="0.2">
      <c r="A163" s="161" t="s">
        <v>86</v>
      </c>
      <c r="B163" s="78">
        <v>0</v>
      </c>
      <c r="C163" s="409" t="s">
        <v>24</v>
      </c>
      <c r="D163" s="410"/>
      <c r="E163" s="136"/>
    </row>
    <row r="164" spans="1:6" x14ac:dyDescent="0.2">
      <c r="A164" s="161" t="s">
        <v>87</v>
      </c>
      <c r="B164" s="78">
        <v>0</v>
      </c>
      <c r="C164" s="409" t="s">
        <v>24</v>
      </c>
      <c r="D164" s="410"/>
      <c r="E164" s="136"/>
    </row>
    <row r="165" spans="1:6" x14ac:dyDescent="0.2">
      <c r="A165" s="161" t="s">
        <v>88</v>
      </c>
      <c r="B165" s="78">
        <v>0</v>
      </c>
      <c r="C165" s="407" t="s">
        <v>27</v>
      </c>
      <c r="D165" s="407"/>
      <c r="E165" s="136"/>
    </row>
    <row r="166" spans="1:6" x14ac:dyDescent="0.2">
      <c r="A166" s="161" t="s">
        <v>89</v>
      </c>
      <c r="B166" s="78">
        <v>0</v>
      </c>
      <c r="C166" s="409" t="s">
        <v>213</v>
      </c>
      <c r="D166" s="410"/>
      <c r="E166" s="136"/>
    </row>
    <row r="167" spans="1:6" ht="13.5" thickBot="1" x14ac:dyDescent="0.25">
      <c r="A167" s="161" t="s">
        <v>90</v>
      </c>
      <c r="B167" s="175">
        <v>0</v>
      </c>
      <c r="C167" s="409" t="s">
        <v>27</v>
      </c>
      <c r="D167" s="410"/>
      <c r="E167" s="136"/>
    </row>
    <row r="168" spans="1:6" ht="15" x14ac:dyDescent="0.2">
      <c r="A168" s="157" t="s">
        <v>172</v>
      </c>
      <c r="B168" s="164">
        <f>SUM(B163:B167)</f>
        <v>0</v>
      </c>
      <c r="C168" s="411"/>
      <c r="D168" s="411"/>
      <c r="E168" s="133"/>
    </row>
    <row r="169" spans="1:6" ht="15" x14ac:dyDescent="0.2">
      <c r="A169" s="73"/>
      <c r="B169" s="151"/>
      <c r="C169" s="148"/>
      <c r="D169" s="148"/>
      <c r="E169" s="133"/>
    </row>
    <row r="170" spans="1:6" ht="25.5" customHeight="1" x14ac:dyDescent="0.2">
      <c r="A170" s="166" t="s">
        <v>178</v>
      </c>
      <c r="B170" s="162" t="s">
        <v>167</v>
      </c>
      <c r="C170" s="405" t="s">
        <v>232</v>
      </c>
      <c r="D170" s="406"/>
      <c r="E170" s="135"/>
    </row>
    <row r="171" spans="1:6" x14ac:dyDescent="0.2">
      <c r="A171" s="161" t="s">
        <v>86</v>
      </c>
      <c r="B171" s="78">
        <v>0</v>
      </c>
      <c r="C171" s="409" t="s">
        <v>24</v>
      </c>
      <c r="D171" s="410"/>
      <c r="E171" s="136"/>
    </row>
    <row r="172" spans="1:6" ht="13.5" thickBot="1" x14ac:dyDescent="0.25">
      <c r="A172" s="157" t="s">
        <v>91</v>
      </c>
      <c r="B172" s="165">
        <v>0</v>
      </c>
      <c r="C172" s="407" t="s">
        <v>33</v>
      </c>
      <c r="D172" s="407"/>
      <c r="E172" s="136"/>
    </row>
    <row r="173" spans="1:6" ht="15" x14ac:dyDescent="0.2">
      <c r="A173" s="157" t="s">
        <v>172</v>
      </c>
      <c r="B173" s="164">
        <f>SUM(B171:B172)</f>
        <v>0</v>
      </c>
      <c r="C173" s="411"/>
      <c r="D173" s="411"/>
      <c r="E173" s="133"/>
    </row>
    <row r="174" spans="1:6" ht="15" x14ac:dyDescent="0.2">
      <c r="A174" s="73"/>
      <c r="B174" s="151"/>
      <c r="C174" s="148"/>
      <c r="D174" s="148"/>
      <c r="E174" s="133"/>
    </row>
    <row r="175" spans="1:6" ht="25.5" customHeight="1" x14ac:dyDescent="0.2">
      <c r="A175" s="166" t="s">
        <v>180</v>
      </c>
      <c r="B175" s="157" t="s">
        <v>110</v>
      </c>
      <c r="C175" s="160" t="s">
        <v>167</v>
      </c>
      <c r="D175" s="159" t="s">
        <v>232</v>
      </c>
      <c r="E175" s="135"/>
      <c r="F175" s="135"/>
    </row>
    <row r="176" spans="1:6" x14ac:dyDescent="0.2">
      <c r="A176" s="157" t="s">
        <v>94</v>
      </c>
      <c r="B176" s="78"/>
      <c r="C176" s="78">
        <v>0</v>
      </c>
      <c r="D176" s="158" t="s">
        <v>41</v>
      </c>
      <c r="E176" s="136"/>
    </row>
    <row r="177" spans="1:5" x14ac:dyDescent="0.2">
      <c r="A177" s="157" t="s">
        <v>92</v>
      </c>
      <c r="B177" s="78"/>
      <c r="C177" s="78">
        <v>0</v>
      </c>
      <c r="D177" s="158" t="s">
        <v>78</v>
      </c>
      <c r="E177" s="136"/>
    </row>
    <row r="178" spans="1:5" x14ac:dyDescent="0.2">
      <c r="A178" s="157" t="s">
        <v>29</v>
      </c>
      <c r="B178" s="78"/>
      <c r="C178" s="78">
        <v>0</v>
      </c>
      <c r="D178" s="158" t="s">
        <v>29</v>
      </c>
      <c r="E178" s="136"/>
    </row>
    <row r="179" spans="1:5" ht="25.5" x14ac:dyDescent="0.2">
      <c r="A179" s="159" t="s">
        <v>181</v>
      </c>
      <c r="B179" s="78"/>
      <c r="C179" s="78">
        <v>0</v>
      </c>
      <c r="D179" s="158" t="s">
        <v>24</v>
      </c>
      <c r="E179" s="136"/>
    </row>
    <row r="180" spans="1:5" x14ac:dyDescent="0.2">
      <c r="A180" s="157" t="s">
        <v>93</v>
      </c>
      <c r="B180" s="78"/>
      <c r="C180" s="78">
        <v>0</v>
      </c>
      <c r="D180" s="158" t="s">
        <v>24</v>
      </c>
      <c r="E180" s="136"/>
    </row>
    <row r="181" spans="1:5" x14ac:dyDescent="0.2">
      <c r="A181" s="157" t="s">
        <v>32</v>
      </c>
      <c r="B181" s="78"/>
      <c r="C181" s="78">
        <v>0</v>
      </c>
      <c r="D181" s="158" t="s">
        <v>32</v>
      </c>
      <c r="E181" s="136"/>
    </row>
    <row r="182" spans="1:5" ht="13.5" thickBot="1" x14ac:dyDescent="0.25">
      <c r="A182" s="157" t="s">
        <v>243</v>
      </c>
      <c r="B182" s="78"/>
      <c r="C182" s="165">
        <v>0</v>
      </c>
      <c r="D182" s="158" t="s">
        <v>28</v>
      </c>
      <c r="E182" s="136"/>
    </row>
    <row r="183" spans="1:5" ht="15" x14ac:dyDescent="0.2">
      <c r="A183" s="133"/>
      <c r="B183" s="55" t="s">
        <v>172</v>
      </c>
      <c r="C183" s="54">
        <f>SUM(C176:C182)</f>
        <v>0</v>
      </c>
      <c r="D183" s="411"/>
      <c r="E183" s="411"/>
    </row>
    <row r="184" spans="1:5" ht="15" x14ac:dyDescent="0.2">
      <c r="A184" s="134"/>
      <c r="B184" s="151"/>
      <c r="C184" s="152"/>
      <c r="D184" s="148"/>
      <c r="E184" s="133"/>
    </row>
    <row r="185" spans="1:5" ht="15.75" thickBot="1" x14ac:dyDescent="0.25">
      <c r="A185" s="134"/>
      <c r="B185" s="54" t="s">
        <v>95</v>
      </c>
      <c r="C185" s="56">
        <f>SUM(C183,B173,B168,B160,B152,B112,B120,B128,B144)</f>
        <v>0</v>
      </c>
      <c r="D185" s="148"/>
      <c r="E185" s="133"/>
    </row>
    <row r="186" spans="1:5" ht="15.75" thickBot="1" x14ac:dyDescent="0.25">
      <c r="A186" s="134"/>
      <c r="B186" s="54" t="s">
        <v>182</v>
      </c>
      <c r="C186" s="57">
        <f>C185*$E$186</f>
        <v>0</v>
      </c>
      <c r="D186" s="156" t="s">
        <v>183</v>
      </c>
      <c r="E186" s="155">
        <v>0</v>
      </c>
    </row>
    <row r="187" spans="1:5" ht="15" x14ac:dyDescent="0.2">
      <c r="A187" s="134"/>
      <c r="B187" s="153"/>
      <c r="C187" s="154"/>
      <c r="D187" s="148"/>
      <c r="E187" s="149"/>
    </row>
    <row r="188" spans="1:5" ht="15.75" thickBot="1" x14ac:dyDescent="0.25">
      <c r="A188" s="134"/>
      <c r="B188" s="54" t="s">
        <v>184</v>
      </c>
      <c r="C188" s="58">
        <f>SUM(C185:C186)</f>
        <v>0</v>
      </c>
      <c r="D188" s="148"/>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74" t="s">
        <v>19</v>
      </c>
      <c r="B196" s="48">
        <f>E15</f>
        <v>0</v>
      </c>
      <c r="C196" s="133"/>
      <c r="D196" s="133"/>
      <c r="E196" s="133"/>
    </row>
    <row r="197" spans="1:5" x14ac:dyDescent="0.2">
      <c r="A197" s="74" t="s">
        <v>17</v>
      </c>
      <c r="B197" s="48">
        <f>E32</f>
        <v>0</v>
      </c>
      <c r="C197" s="133"/>
      <c r="D197" s="133"/>
      <c r="E197" s="133"/>
    </row>
    <row r="198" spans="1:5" x14ac:dyDescent="0.2">
      <c r="A198" s="74" t="s">
        <v>197</v>
      </c>
      <c r="B198" s="48">
        <f>E40</f>
        <v>0</v>
      </c>
      <c r="C198" s="133"/>
      <c r="D198" s="133"/>
      <c r="E198" s="133"/>
    </row>
    <row r="199" spans="1:5" x14ac:dyDescent="0.2">
      <c r="A199" s="74" t="s">
        <v>67</v>
      </c>
      <c r="B199" s="48">
        <f>E58</f>
        <v>0</v>
      </c>
      <c r="C199" s="133"/>
      <c r="D199" s="133"/>
      <c r="E199" s="133"/>
    </row>
    <row r="200" spans="1:5" x14ac:dyDescent="0.2">
      <c r="A200" s="74" t="s">
        <v>139</v>
      </c>
      <c r="B200" s="48">
        <f>E66</f>
        <v>0</v>
      </c>
      <c r="C200" s="133"/>
      <c r="D200" s="133"/>
      <c r="E200" s="133"/>
    </row>
    <row r="201" spans="1:5" x14ac:dyDescent="0.2">
      <c r="A201" s="74" t="s">
        <v>18</v>
      </c>
      <c r="B201" s="48">
        <f>E79</f>
        <v>0</v>
      </c>
      <c r="C201" s="133"/>
      <c r="D201" s="133"/>
      <c r="E201" s="133"/>
    </row>
    <row r="202" spans="1:5" x14ac:dyDescent="0.2">
      <c r="A202" s="74" t="s">
        <v>154</v>
      </c>
      <c r="B202" s="48">
        <f>E92</f>
        <v>0</v>
      </c>
      <c r="C202" s="133"/>
      <c r="D202" s="133"/>
      <c r="E202" s="133"/>
    </row>
    <row r="203" spans="1:5" x14ac:dyDescent="0.2">
      <c r="A203" s="74" t="s">
        <v>198</v>
      </c>
      <c r="B203" s="48">
        <f>E100</f>
        <v>0</v>
      </c>
      <c r="C203" s="133"/>
      <c r="D203" s="133"/>
      <c r="E203" s="133"/>
    </row>
    <row r="204" spans="1:5" ht="13.5" thickBot="1" x14ac:dyDescent="0.25">
      <c r="A204" s="74"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74"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ca2XAWuyDKVQSaEM7QrYkx1qU6kfLB/rJUqNUWf7DemdOzVLuTN7WaXNw+Jgkl+K5cNDQY9Sehlgyk8gY0+Evg==" saltValue="SBYf1m2hF3/l5BtTKZDh7g==" spinCount="100000" sheet="1" objects="1" scenarios="1" selectLockedCells="1"/>
  <sortState ref="A159:D165">
    <sortCondition ref="A159:A165"/>
  </sortState>
  <mergeCells count="117">
    <mergeCell ref="C108:D108"/>
    <mergeCell ref="A195:B195"/>
    <mergeCell ref="A206:B206"/>
    <mergeCell ref="C170:D170"/>
    <mergeCell ref="C171:D171"/>
    <mergeCell ref="C172:D172"/>
    <mergeCell ref="C173:D173"/>
    <mergeCell ref="D183:E183"/>
    <mergeCell ref="C164:D164"/>
    <mergeCell ref="C165:D165"/>
    <mergeCell ref="C166:D166"/>
    <mergeCell ref="C167:D167"/>
    <mergeCell ref="C168:D168"/>
    <mergeCell ref="C158:D158"/>
    <mergeCell ref="C159:D159"/>
    <mergeCell ref="C160:D160"/>
    <mergeCell ref="C162:D162"/>
    <mergeCell ref="C163:D163"/>
    <mergeCell ref="C152:D152"/>
    <mergeCell ref="C154:D154"/>
    <mergeCell ref="C155:D155"/>
    <mergeCell ref="C156:D156"/>
    <mergeCell ref="C157:D157"/>
    <mergeCell ref="C146:D146"/>
    <mergeCell ref="C147:D147"/>
    <mergeCell ref="C148:D148"/>
    <mergeCell ref="C149:D149"/>
    <mergeCell ref="C150:D150"/>
    <mergeCell ref="C151:D151"/>
    <mergeCell ref="C140:D140"/>
    <mergeCell ref="C141:D141"/>
    <mergeCell ref="C142:D142"/>
    <mergeCell ref="C143:D143"/>
    <mergeCell ref="C144:D144"/>
    <mergeCell ref="C127:D127"/>
    <mergeCell ref="C128:D128"/>
    <mergeCell ref="C129:D129"/>
    <mergeCell ref="C138:D138"/>
    <mergeCell ref="C139:D139"/>
    <mergeCell ref="C122:D122"/>
    <mergeCell ref="C123:D123"/>
    <mergeCell ref="C124:D124"/>
    <mergeCell ref="C125:D125"/>
    <mergeCell ref="C126:D126"/>
    <mergeCell ref="C130:D130"/>
    <mergeCell ref="C131:D131"/>
    <mergeCell ref="C132:D132"/>
    <mergeCell ref="C133:D133"/>
    <mergeCell ref="C134:D134"/>
    <mergeCell ref="C135:D135"/>
    <mergeCell ref="C136:D136"/>
    <mergeCell ref="C115:D115"/>
    <mergeCell ref="C116:D116"/>
    <mergeCell ref="C117:D117"/>
    <mergeCell ref="C118:D118"/>
    <mergeCell ref="C119:D119"/>
    <mergeCell ref="C120:D120"/>
    <mergeCell ref="C109:D109"/>
    <mergeCell ref="C110:D110"/>
    <mergeCell ref="C111:D111"/>
    <mergeCell ref="C112:D112"/>
    <mergeCell ref="C114:D114"/>
    <mergeCell ref="B97:D97"/>
    <mergeCell ref="B98:D98"/>
    <mergeCell ref="B99:D99"/>
    <mergeCell ref="B105:D105"/>
    <mergeCell ref="C106:D106"/>
    <mergeCell ref="C107:D107"/>
    <mergeCell ref="B83:D83"/>
    <mergeCell ref="B90:D90"/>
    <mergeCell ref="B91:D91"/>
    <mergeCell ref="B94:D94"/>
    <mergeCell ref="B95:D95"/>
    <mergeCell ref="B96:D96"/>
    <mergeCell ref="B77:D77"/>
    <mergeCell ref="B78:D78"/>
    <mergeCell ref="B81:D81"/>
    <mergeCell ref="B82:D82"/>
    <mergeCell ref="B62:D62"/>
    <mergeCell ref="B63:D63"/>
    <mergeCell ref="B64:D64"/>
    <mergeCell ref="B65:D65"/>
    <mergeCell ref="B68:D68"/>
    <mergeCell ref="B69:D69"/>
    <mergeCell ref="B61:D61"/>
    <mergeCell ref="B48:D48"/>
    <mergeCell ref="B49:D49"/>
    <mergeCell ref="B50:D50"/>
    <mergeCell ref="B51:D51"/>
    <mergeCell ref="B52:D52"/>
    <mergeCell ref="B53:D53"/>
    <mergeCell ref="B70:D70"/>
    <mergeCell ref="B76:D76"/>
    <mergeCell ref="E106:E111"/>
    <mergeCell ref="B16:D16"/>
    <mergeCell ref="B17:D17"/>
    <mergeCell ref="B28:D28"/>
    <mergeCell ref="B29:D29"/>
    <mergeCell ref="B30:D30"/>
    <mergeCell ref="B31:D31"/>
    <mergeCell ref="B42:D42"/>
    <mergeCell ref="B43:D43"/>
    <mergeCell ref="B44:D44"/>
    <mergeCell ref="B45:D45"/>
    <mergeCell ref="B46:D46"/>
    <mergeCell ref="B47:D47"/>
    <mergeCell ref="B34:D34"/>
    <mergeCell ref="B35:D35"/>
    <mergeCell ref="B36:D36"/>
    <mergeCell ref="B37:D37"/>
    <mergeCell ref="B38:D38"/>
    <mergeCell ref="B39:D39"/>
    <mergeCell ref="B54:D54"/>
    <mergeCell ref="B55:D55"/>
    <mergeCell ref="B56:D56"/>
    <mergeCell ref="B57:D57"/>
    <mergeCell ref="B60:D60"/>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10" orientation="portrait" r:id="rId1"/>
  <rowBreaks count="2" manualBreakCount="2">
    <brk id="128" max="5" man="1"/>
    <brk id="192"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NC677"/>
  <sheetViews>
    <sheetView zoomScale="120" zoomScaleNormal="12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63" customWidth="1"/>
    <col min="2" max="2" width="23.5703125" style="63" customWidth="1"/>
    <col min="3" max="3" width="12.85546875" style="63" bestFit="1" customWidth="1"/>
    <col min="4" max="4" width="28.140625" style="63" bestFit="1" customWidth="1"/>
    <col min="5" max="5" width="12.85546875" style="63" bestFit="1" customWidth="1"/>
    <col min="6" max="6" width="20.7109375" style="73" customWidth="1"/>
    <col min="7" max="7" width="13.7109375" style="138" customWidth="1"/>
    <col min="8" max="8" width="9.140625" style="138"/>
    <col min="9" max="9" width="11.28515625" style="138" bestFit="1" customWidth="1"/>
    <col min="10" max="13" width="9.140625" style="138"/>
    <col min="14" max="308" width="9.140625" style="207"/>
    <col min="309" max="16384" width="9.140625" style="63"/>
  </cols>
  <sheetData>
    <row r="1" spans="1:9" x14ac:dyDescent="0.2">
      <c r="A1" s="226" t="s">
        <v>231</v>
      </c>
      <c r="B1" s="187"/>
      <c r="C1" s="228"/>
      <c r="D1" s="188" t="s">
        <v>162</v>
      </c>
      <c r="E1" s="189">
        <f>E133</f>
        <v>0</v>
      </c>
      <c r="F1" s="214"/>
    </row>
    <row r="2" spans="1:9" ht="15" customHeight="1" thickBot="1" x14ac:dyDescent="0.25">
      <c r="A2" s="227" t="s">
        <v>230</v>
      </c>
      <c r="B2" s="187"/>
      <c r="C2" s="228"/>
      <c r="D2" s="70" t="s">
        <v>237</v>
      </c>
      <c r="E2" s="190">
        <f>C259</f>
        <v>0</v>
      </c>
      <c r="F2" s="214"/>
    </row>
    <row r="3" spans="1:9" ht="15" customHeight="1" thickBot="1" x14ac:dyDescent="0.25">
      <c r="A3" s="213" t="s">
        <v>209</v>
      </c>
      <c r="B3" s="193" t="s">
        <v>211</v>
      </c>
      <c r="C3" s="228"/>
      <c r="D3" s="70" t="s">
        <v>163</v>
      </c>
      <c r="E3" s="191">
        <f>E1-E2</f>
        <v>0</v>
      </c>
      <c r="F3" s="214"/>
      <c r="I3" s="208"/>
    </row>
    <row r="4" spans="1:9" ht="15" customHeight="1" x14ac:dyDescent="0.2">
      <c r="A4" s="214"/>
      <c r="B4" s="214"/>
      <c r="C4" s="228"/>
      <c r="D4" s="228"/>
      <c r="E4" s="228"/>
      <c r="F4" s="214"/>
    </row>
    <row r="5" spans="1:9" ht="15" customHeight="1" x14ac:dyDescent="0.2">
      <c r="A5" s="227" t="s">
        <v>161</v>
      </c>
      <c r="B5" s="214"/>
      <c r="C5" s="228"/>
      <c r="D5" s="228"/>
      <c r="E5" s="228"/>
      <c r="F5" s="214"/>
    </row>
    <row r="6" spans="1:9" x14ac:dyDescent="0.2">
      <c r="A6" s="214"/>
      <c r="B6" s="214"/>
      <c r="C6" s="229"/>
      <c r="D6" s="230"/>
      <c r="E6" s="229"/>
      <c r="F6" s="214"/>
    </row>
    <row r="7" spans="1:9" ht="25.5" x14ac:dyDescent="0.2">
      <c r="A7" s="170" t="s">
        <v>203</v>
      </c>
      <c r="B7" s="173" t="s">
        <v>105</v>
      </c>
      <c r="C7" s="182" t="s">
        <v>101</v>
      </c>
      <c r="D7" s="246" t="s">
        <v>102</v>
      </c>
      <c r="E7" s="182" t="s">
        <v>103</v>
      </c>
      <c r="F7" s="225"/>
      <c r="G7" s="141"/>
    </row>
    <row r="8" spans="1:9" x14ac:dyDescent="0.2">
      <c r="A8" s="134" t="s">
        <v>111</v>
      </c>
      <c r="B8" s="187"/>
      <c r="C8" s="187">
        <v>0</v>
      </c>
      <c r="D8" s="205"/>
      <c r="E8" s="192">
        <f>C8*D8</f>
        <v>0</v>
      </c>
      <c r="F8" s="214"/>
      <c r="G8" s="141"/>
    </row>
    <row r="9" spans="1:9" x14ac:dyDescent="0.2">
      <c r="A9" s="134" t="s">
        <v>112</v>
      </c>
      <c r="B9" s="193"/>
      <c r="C9" s="187">
        <v>0</v>
      </c>
      <c r="D9" s="205"/>
      <c r="E9" s="192">
        <f t="shared" ref="E9:E22" si="0">C9*D9</f>
        <v>0</v>
      </c>
      <c r="F9" s="214"/>
    </row>
    <row r="10" spans="1:9" x14ac:dyDescent="0.2">
      <c r="A10" s="134" t="s">
        <v>98</v>
      </c>
      <c r="B10" s="193"/>
      <c r="C10" s="187">
        <v>0</v>
      </c>
      <c r="D10" s="205"/>
      <c r="E10" s="192">
        <f t="shared" si="0"/>
        <v>0</v>
      </c>
      <c r="F10" s="214"/>
    </row>
    <row r="11" spans="1:9" x14ac:dyDescent="0.2">
      <c r="A11" s="134" t="s">
        <v>99</v>
      </c>
      <c r="B11" s="193"/>
      <c r="C11" s="187">
        <v>0</v>
      </c>
      <c r="D11" s="205"/>
      <c r="E11" s="192">
        <f t="shared" si="0"/>
        <v>0</v>
      </c>
      <c r="F11" s="214"/>
    </row>
    <row r="12" spans="1:9" x14ac:dyDescent="0.2">
      <c r="A12" s="134" t="s">
        <v>100</v>
      </c>
      <c r="B12" s="193"/>
      <c r="C12" s="187">
        <v>0</v>
      </c>
      <c r="D12" s="205"/>
      <c r="E12" s="192">
        <f t="shared" si="0"/>
        <v>0</v>
      </c>
      <c r="F12" s="214"/>
    </row>
    <row r="13" spans="1:9" x14ac:dyDescent="0.2">
      <c r="A13" s="134" t="s">
        <v>346</v>
      </c>
      <c r="B13" s="193"/>
      <c r="C13" s="187">
        <v>0</v>
      </c>
      <c r="D13" s="205"/>
      <c r="E13" s="192">
        <f t="shared" si="0"/>
        <v>0</v>
      </c>
      <c r="F13" s="214"/>
    </row>
    <row r="14" spans="1:9" x14ac:dyDescent="0.2">
      <c r="A14" s="134" t="s">
        <v>347</v>
      </c>
      <c r="B14" s="193"/>
      <c r="C14" s="187">
        <v>0</v>
      </c>
      <c r="D14" s="205"/>
      <c r="E14" s="192">
        <f t="shared" si="0"/>
        <v>0</v>
      </c>
      <c r="F14" s="214"/>
    </row>
    <row r="15" spans="1:9" x14ac:dyDescent="0.2">
      <c r="A15" s="134" t="s">
        <v>456</v>
      </c>
      <c r="B15" s="193"/>
      <c r="C15" s="187">
        <v>0</v>
      </c>
      <c r="D15" s="205"/>
      <c r="E15" s="192">
        <f t="shared" si="0"/>
        <v>0</v>
      </c>
      <c r="F15" s="214"/>
    </row>
    <row r="16" spans="1:9" x14ac:dyDescent="0.2">
      <c r="A16" s="134" t="s">
        <v>457</v>
      </c>
      <c r="B16" s="193"/>
      <c r="C16" s="187">
        <v>0</v>
      </c>
      <c r="D16" s="205"/>
      <c r="E16" s="192">
        <f t="shared" si="0"/>
        <v>0</v>
      </c>
      <c r="F16" s="214"/>
    </row>
    <row r="17" spans="1:308" x14ac:dyDescent="0.2">
      <c r="A17" s="134" t="s">
        <v>458</v>
      </c>
      <c r="B17" s="193"/>
      <c r="C17" s="187">
        <v>0</v>
      </c>
      <c r="D17" s="205"/>
      <c r="E17" s="192">
        <f t="shared" si="0"/>
        <v>0</v>
      </c>
      <c r="F17" s="214"/>
    </row>
    <row r="18" spans="1:308" x14ac:dyDescent="0.2">
      <c r="A18" s="134" t="s">
        <v>463</v>
      </c>
      <c r="B18" s="193"/>
      <c r="C18" s="187">
        <v>0</v>
      </c>
      <c r="D18" s="205"/>
      <c r="E18" s="192">
        <f t="shared" si="0"/>
        <v>0</v>
      </c>
      <c r="F18" s="214"/>
    </row>
    <row r="19" spans="1:308" x14ac:dyDescent="0.2">
      <c r="A19" s="134" t="s">
        <v>464</v>
      </c>
      <c r="B19" s="193"/>
      <c r="C19" s="187">
        <v>0</v>
      </c>
      <c r="D19" s="205"/>
      <c r="E19" s="192">
        <f t="shared" si="0"/>
        <v>0</v>
      </c>
      <c r="F19" s="214"/>
    </row>
    <row r="20" spans="1:308" x14ac:dyDescent="0.2">
      <c r="A20" s="134" t="s">
        <v>465</v>
      </c>
      <c r="B20" s="384" t="s">
        <v>459</v>
      </c>
      <c r="C20" s="187">
        <v>0</v>
      </c>
      <c r="D20" s="205"/>
      <c r="E20" s="192">
        <f t="shared" si="0"/>
        <v>0</v>
      </c>
      <c r="F20" s="214"/>
    </row>
    <row r="21" spans="1:308" x14ac:dyDescent="0.2">
      <c r="A21" s="134" t="s">
        <v>466</v>
      </c>
      <c r="B21" s="193" t="s">
        <v>460</v>
      </c>
      <c r="C21" s="187">
        <v>0</v>
      </c>
      <c r="D21" s="205"/>
      <c r="E21" s="192">
        <f t="shared" si="0"/>
        <v>0</v>
      </c>
      <c r="F21" s="214"/>
    </row>
    <row r="22" spans="1:308" ht="13.5" thickBot="1" x14ac:dyDescent="0.25">
      <c r="A22" s="134" t="s">
        <v>467</v>
      </c>
      <c r="B22" s="193"/>
      <c r="C22" s="187">
        <v>0</v>
      </c>
      <c r="D22" s="205"/>
      <c r="E22" s="194">
        <f t="shared" si="0"/>
        <v>0</v>
      </c>
      <c r="F22" s="214"/>
    </row>
    <row r="23" spans="1:308" x14ac:dyDescent="0.2">
      <c r="A23" s="134"/>
      <c r="B23" s="214"/>
      <c r="C23" s="231"/>
      <c r="D23" s="206" t="s">
        <v>226</v>
      </c>
      <c r="E23" s="192">
        <f>SUM(E8:E22)</f>
        <v>0</v>
      </c>
      <c r="F23" s="214"/>
    </row>
    <row r="24" spans="1:308" s="76" customFormat="1" x14ac:dyDescent="0.2">
      <c r="A24" s="134"/>
      <c r="B24" s="214"/>
      <c r="C24" s="231"/>
      <c r="D24" s="232"/>
      <c r="E24" s="233"/>
      <c r="F24" s="214"/>
      <c r="G24" s="138"/>
      <c r="H24" s="138"/>
      <c r="I24" s="138"/>
      <c r="J24" s="138"/>
      <c r="K24" s="138"/>
      <c r="L24" s="138"/>
      <c r="M24" s="138"/>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row>
    <row r="25" spans="1:308" x14ac:dyDescent="0.2">
      <c r="A25" s="170" t="s">
        <v>227</v>
      </c>
      <c r="B25" s="173" t="s">
        <v>105</v>
      </c>
      <c r="C25" s="182" t="s">
        <v>101</v>
      </c>
      <c r="D25" s="246" t="s">
        <v>102</v>
      </c>
      <c r="E25" s="182" t="s">
        <v>103</v>
      </c>
      <c r="F25" s="225"/>
      <c r="G25" s="141"/>
    </row>
    <row r="26" spans="1:308" x14ac:dyDescent="0.2">
      <c r="A26" s="134" t="s">
        <v>111</v>
      </c>
      <c r="B26" s="187"/>
      <c r="C26" s="187">
        <v>0</v>
      </c>
      <c r="D26" s="205"/>
      <c r="E26" s="192">
        <f>C26*D26</f>
        <v>0</v>
      </c>
      <c r="F26" s="214"/>
      <c r="G26" s="141"/>
    </row>
    <row r="27" spans="1:308" x14ac:dyDescent="0.2">
      <c r="A27" s="134" t="s">
        <v>112</v>
      </c>
      <c r="B27" s="193"/>
      <c r="C27" s="187">
        <v>0</v>
      </c>
      <c r="D27" s="205"/>
      <c r="E27" s="192">
        <f>C27*D27</f>
        <v>0</v>
      </c>
      <c r="F27" s="214"/>
    </row>
    <row r="28" spans="1:308" x14ac:dyDescent="0.2">
      <c r="A28" s="134" t="s">
        <v>98</v>
      </c>
      <c r="B28" s="193"/>
      <c r="C28" s="187">
        <v>0</v>
      </c>
      <c r="D28" s="205"/>
      <c r="E28" s="192">
        <f>C28*D28</f>
        <v>0</v>
      </c>
      <c r="F28" s="214"/>
    </row>
    <row r="29" spans="1:308" x14ac:dyDescent="0.2">
      <c r="A29" s="134"/>
      <c r="B29" s="214"/>
      <c r="C29" s="231"/>
      <c r="D29" s="206" t="s">
        <v>190</v>
      </c>
      <c r="E29" s="192">
        <f>SUM(E26:E28)</f>
        <v>0</v>
      </c>
      <c r="F29" s="214"/>
    </row>
    <row r="30" spans="1:308" x14ac:dyDescent="0.2">
      <c r="A30" s="134"/>
      <c r="B30" s="214"/>
      <c r="C30" s="231"/>
      <c r="D30" s="232"/>
      <c r="E30" s="233"/>
      <c r="F30" s="214"/>
    </row>
    <row r="31" spans="1:308" ht="25.5" x14ac:dyDescent="0.2">
      <c r="A31" s="173" t="s">
        <v>17</v>
      </c>
      <c r="B31" s="400" t="s">
        <v>110</v>
      </c>
      <c r="C31" s="400"/>
      <c r="D31" s="400"/>
      <c r="E31" s="247" t="s">
        <v>113</v>
      </c>
      <c r="F31" s="225"/>
      <c r="G31" s="141"/>
    </row>
    <row r="32" spans="1:308" ht="28.5" customHeight="1" x14ac:dyDescent="0.2">
      <c r="A32" s="134" t="s">
        <v>104</v>
      </c>
      <c r="B32" s="401" t="s">
        <v>168</v>
      </c>
      <c r="C32" s="402"/>
      <c r="D32" s="402"/>
      <c r="E32" s="187">
        <v>0</v>
      </c>
      <c r="F32" s="214"/>
      <c r="G32" s="141"/>
    </row>
    <row r="33" spans="1:7" x14ac:dyDescent="0.2">
      <c r="A33" s="134" t="s">
        <v>106</v>
      </c>
      <c r="B33" s="380"/>
      <c r="C33" s="381"/>
      <c r="D33" s="381"/>
      <c r="E33" s="187">
        <v>0</v>
      </c>
      <c r="F33" s="214"/>
      <c r="G33" s="141"/>
    </row>
    <row r="34" spans="1:7" x14ac:dyDescent="0.2">
      <c r="A34" s="134" t="s">
        <v>107</v>
      </c>
      <c r="B34" s="380"/>
      <c r="C34" s="381"/>
      <c r="D34" s="381"/>
      <c r="E34" s="187">
        <v>0</v>
      </c>
      <c r="F34" s="214"/>
      <c r="G34" s="141"/>
    </row>
    <row r="35" spans="1:7" x14ac:dyDescent="0.2">
      <c r="A35" s="134" t="s">
        <v>108</v>
      </c>
      <c r="B35" s="380"/>
      <c r="C35" s="381"/>
      <c r="D35" s="381"/>
      <c r="E35" s="187">
        <v>0</v>
      </c>
      <c r="F35" s="214"/>
      <c r="G35" s="141"/>
    </row>
    <row r="36" spans="1:7" x14ac:dyDescent="0.2">
      <c r="A36" s="134" t="s">
        <v>109</v>
      </c>
      <c r="B36" s="380"/>
      <c r="C36" s="381"/>
      <c r="D36" s="381"/>
      <c r="E36" s="187">
        <v>0</v>
      </c>
      <c r="F36" s="214"/>
      <c r="G36" s="141"/>
    </row>
    <row r="37" spans="1:7" x14ac:dyDescent="0.2">
      <c r="A37" s="134" t="s">
        <v>468</v>
      </c>
      <c r="B37" s="380"/>
      <c r="C37" s="381"/>
      <c r="D37" s="381"/>
      <c r="E37" s="187">
        <v>0</v>
      </c>
      <c r="F37" s="214"/>
      <c r="G37" s="141"/>
    </row>
    <row r="38" spans="1:7" ht="15" customHeight="1" x14ac:dyDescent="0.2">
      <c r="A38" s="134" t="s">
        <v>469</v>
      </c>
      <c r="B38" s="403"/>
      <c r="C38" s="403"/>
      <c r="D38" s="403"/>
      <c r="E38" s="187">
        <v>0</v>
      </c>
      <c r="F38" s="214"/>
    </row>
    <row r="39" spans="1:7" ht="15" customHeight="1" x14ac:dyDescent="0.2">
      <c r="A39" s="134" t="s">
        <v>470</v>
      </c>
      <c r="B39" s="403"/>
      <c r="C39" s="403"/>
      <c r="D39" s="403"/>
      <c r="E39" s="187">
        <v>0</v>
      </c>
      <c r="F39" s="214"/>
    </row>
    <row r="40" spans="1:7" ht="15" customHeight="1" x14ac:dyDescent="0.2">
      <c r="A40" s="134" t="s">
        <v>471</v>
      </c>
      <c r="B40" s="403"/>
      <c r="C40" s="403"/>
      <c r="D40" s="403"/>
      <c r="E40" s="187">
        <v>0</v>
      </c>
      <c r="F40" s="214"/>
    </row>
    <row r="41" spans="1:7" ht="15" customHeight="1" thickBot="1" x14ac:dyDescent="0.25">
      <c r="A41" s="134" t="s">
        <v>472</v>
      </c>
      <c r="B41" s="403"/>
      <c r="C41" s="403"/>
      <c r="D41" s="403"/>
      <c r="E41" s="195">
        <v>0</v>
      </c>
      <c r="F41" s="134"/>
    </row>
    <row r="42" spans="1:7" ht="15" customHeight="1" x14ac:dyDescent="0.2">
      <c r="A42" s="134"/>
      <c r="B42" s="234"/>
      <c r="C42" s="234"/>
      <c r="D42" s="41" t="s">
        <v>136</v>
      </c>
      <c r="E42" s="196">
        <f>SUM(E32:E41)</f>
        <v>0</v>
      </c>
      <c r="F42" s="214"/>
    </row>
    <row r="43" spans="1:7" x14ac:dyDescent="0.2">
      <c r="A43" s="134"/>
      <c r="B43" s="214"/>
      <c r="C43" s="231"/>
      <c r="D43" s="230"/>
      <c r="E43" s="233"/>
      <c r="F43" s="214"/>
    </row>
    <row r="44" spans="1:7" ht="25.5" x14ac:dyDescent="0.2">
      <c r="A44" s="173" t="s">
        <v>114</v>
      </c>
      <c r="B44" s="400" t="s">
        <v>110</v>
      </c>
      <c r="C44" s="400"/>
      <c r="D44" s="400"/>
      <c r="E44" s="247" t="s">
        <v>113</v>
      </c>
      <c r="F44" s="225"/>
      <c r="G44" s="141"/>
    </row>
    <row r="45" spans="1:7" ht="26.25" customHeight="1" x14ac:dyDescent="0.2">
      <c r="A45" s="134" t="s">
        <v>115</v>
      </c>
      <c r="B45" s="401" t="s">
        <v>302</v>
      </c>
      <c r="C45" s="402"/>
      <c r="D45" s="402"/>
      <c r="E45" s="187">
        <v>0</v>
      </c>
      <c r="F45" s="214"/>
      <c r="G45" s="141"/>
    </row>
    <row r="46" spans="1:7" x14ac:dyDescent="0.2">
      <c r="A46" s="134" t="s">
        <v>116</v>
      </c>
      <c r="B46" s="403"/>
      <c r="C46" s="403"/>
      <c r="D46" s="403"/>
      <c r="E46" s="187">
        <v>0</v>
      </c>
      <c r="F46" s="214"/>
    </row>
    <row r="47" spans="1:7" x14ac:dyDescent="0.2">
      <c r="A47" s="134" t="s">
        <v>117</v>
      </c>
      <c r="B47" s="403"/>
      <c r="C47" s="403"/>
      <c r="D47" s="403"/>
      <c r="E47" s="187">
        <v>0</v>
      </c>
      <c r="F47" s="214"/>
    </row>
    <row r="48" spans="1:7" x14ac:dyDescent="0.2">
      <c r="A48" s="134" t="s">
        <v>118</v>
      </c>
      <c r="B48" s="403"/>
      <c r="C48" s="403"/>
      <c r="D48" s="403"/>
      <c r="E48" s="187">
        <v>0</v>
      </c>
      <c r="F48" s="214"/>
    </row>
    <row r="49" spans="1:7" ht="13.5" thickBot="1" x14ac:dyDescent="0.25">
      <c r="A49" s="134" t="s">
        <v>119</v>
      </c>
      <c r="B49" s="403"/>
      <c r="C49" s="403"/>
      <c r="D49" s="403"/>
      <c r="E49" s="195">
        <v>0</v>
      </c>
      <c r="F49" s="214"/>
    </row>
    <row r="50" spans="1:7" x14ac:dyDescent="0.2">
      <c r="A50" s="134"/>
      <c r="B50" s="234"/>
      <c r="C50" s="234"/>
      <c r="D50" s="41" t="s">
        <v>137</v>
      </c>
      <c r="E50" s="196">
        <f>SUM(E45:E49)</f>
        <v>0</v>
      </c>
      <c r="F50" s="214"/>
    </row>
    <row r="51" spans="1:7" x14ac:dyDescent="0.2">
      <c r="A51" s="134"/>
      <c r="B51" s="234"/>
      <c r="C51" s="234"/>
      <c r="D51" s="234"/>
      <c r="E51" s="231"/>
      <c r="F51" s="214"/>
    </row>
    <row r="52" spans="1:7" ht="25.5" x14ac:dyDescent="0.2">
      <c r="A52" s="173" t="s">
        <v>120</v>
      </c>
      <c r="B52" s="400" t="s">
        <v>110</v>
      </c>
      <c r="C52" s="400"/>
      <c r="D52" s="400"/>
      <c r="E52" s="247" t="s">
        <v>113</v>
      </c>
      <c r="F52" s="225"/>
      <c r="G52" s="141"/>
    </row>
    <row r="53" spans="1:7" ht="26.25" customHeight="1" x14ac:dyDescent="0.2">
      <c r="A53" s="134" t="s">
        <v>121</v>
      </c>
      <c r="B53" s="401" t="s">
        <v>153</v>
      </c>
      <c r="C53" s="402"/>
      <c r="D53" s="402"/>
      <c r="E53" s="187">
        <v>0</v>
      </c>
      <c r="F53" s="225"/>
      <c r="G53" s="141"/>
    </row>
    <row r="54" spans="1:7" x14ac:dyDescent="0.2">
      <c r="A54" s="134" t="s">
        <v>122</v>
      </c>
      <c r="B54" s="403"/>
      <c r="C54" s="403"/>
      <c r="D54" s="403"/>
      <c r="E54" s="187">
        <v>0</v>
      </c>
      <c r="F54" s="214"/>
    </row>
    <row r="55" spans="1:7" x14ac:dyDescent="0.2">
      <c r="A55" s="134" t="s">
        <v>123</v>
      </c>
      <c r="B55" s="403"/>
      <c r="C55" s="403"/>
      <c r="D55" s="403"/>
      <c r="E55" s="187">
        <v>0</v>
      </c>
      <c r="F55" s="214"/>
    </row>
    <row r="56" spans="1:7" x14ac:dyDescent="0.2">
      <c r="A56" s="134" t="s">
        <v>124</v>
      </c>
      <c r="B56" s="403"/>
      <c r="C56" s="403"/>
      <c r="D56" s="403"/>
      <c r="E56" s="187">
        <v>0</v>
      </c>
      <c r="F56" s="214"/>
    </row>
    <row r="57" spans="1:7" x14ac:dyDescent="0.2">
      <c r="A57" s="134" t="s">
        <v>125</v>
      </c>
      <c r="B57" s="403"/>
      <c r="C57" s="403"/>
      <c r="D57" s="403"/>
      <c r="E57" s="187">
        <v>0</v>
      </c>
      <c r="F57" s="214"/>
    </row>
    <row r="58" spans="1:7" x14ac:dyDescent="0.2">
      <c r="A58" s="134" t="s">
        <v>126</v>
      </c>
      <c r="B58" s="403"/>
      <c r="C58" s="403"/>
      <c r="D58" s="403"/>
      <c r="E58" s="187">
        <v>0</v>
      </c>
      <c r="F58" s="214"/>
    </row>
    <row r="59" spans="1:7" x14ac:dyDescent="0.2">
      <c r="A59" s="134" t="s">
        <v>127</v>
      </c>
      <c r="B59" s="403"/>
      <c r="C59" s="403"/>
      <c r="D59" s="403"/>
      <c r="E59" s="187">
        <v>0</v>
      </c>
      <c r="F59" s="214"/>
    </row>
    <row r="60" spans="1:7" x14ac:dyDescent="0.2">
      <c r="A60" s="134" t="s">
        <v>128</v>
      </c>
      <c r="B60" s="403"/>
      <c r="C60" s="403"/>
      <c r="D60" s="403"/>
      <c r="E60" s="187">
        <v>0</v>
      </c>
      <c r="F60" s="214"/>
    </row>
    <row r="61" spans="1:7" x14ac:dyDescent="0.2">
      <c r="A61" s="134" t="s">
        <v>129</v>
      </c>
      <c r="B61" s="403"/>
      <c r="C61" s="403"/>
      <c r="D61" s="403"/>
      <c r="E61" s="187">
        <v>0</v>
      </c>
      <c r="F61" s="214"/>
    </row>
    <row r="62" spans="1:7" x14ac:dyDescent="0.2">
      <c r="A62" s="134" t="s">
        <v>130</v>
      </c>
      <c r="B62" s="403"/>
      <c r="C62" s="403"/>
      <c r="D62" s="403"/>
      <c r="E62" s="187">
        <v>0</v>
      </c>
      <c r="F62" s="214"/>
    </row>
    <row r="63" spans="1:7" x14ac:dyDescent="0.2">
      <c r="A63" s="134" t="s">
        <v>131</v>
      </c>
      <c r="B63" s="403"/>
      <c r="C63" s="403"/>
      <c r="D63" s="403"/>
      <c r="E63" s="187">
        <v>0</v>
      </c>
      <c r="F63" s="214"/>
    </row>
    <row r="64" spans="1:7" x14ac:dyDescent="0.2">
      <c r="A64" s="134" t="s">
        <v>132</v>
      </c>
      <c r="B64" s="403"/>
      <c r="C64" s="403"/>
      <c r="D64" s="403"/>
      <c r="E64" s="187">
        <v>0</v>
      </c>
      <c r="F64" s="214"/>
    </row>
    <row r="65" spans="1:7" x14ac:dyDescent="0.2">
      <c r="A65" s="134" t="s">
        <v>133</v>
      </c>
      <c r="B65" s="403"/>
      <c r="C65" s="403"/>
      <c r="D65" s="403"/>
      <c r="E65" s="187">
        <v>0</v>
      </c>
      <c r="F65" s="214"/>
    </row>
    <row r="66" spans="1:7" x14ac:dyDescent="0.2">
      <c r="A66" s="134" t="s">
        <v>134</v>
      </c>
      <c r="B66" s="403"/>
      <c r="C66" s="403"/>
      <c r="D66" s="403"/>
      <c r="E66" s="187">
        <v>0</v>
      </c>
      <c r="F66" s="214"/>
    </row>
    <row r="67" spans="1:7" ht="13.5" thickBot="1" x14ac:dyDescent="0.25">
      <c r="A67" s="134" t="s">
        <v>135</v>
      </c>
      <c r="B67" s="403"/>
      <c r="C67" s="403"/>
      <c r="D67" s="403"/>
      <c r="E67" s="195">
        <v>0</v>
      </c>
      <c r="F67" s="214"/>
    </row>
    <row r="68" spans="1:7" x14ac:dyDescent="0.2">
      <c r="A68" s="134"/>
      <c r="B68" s="214"/>
      <c r="C68" s="231"/>
      <c r="D68" s="41" t="s">
        <v>138</v>
      </c>
      <c r="E68" s="196">
        <f>SUM(E53:E67)</f>
        <v>0</v>
      </c>
      <c r="F68" s="214"/>
    </row>
    <row r="69" spans="1:7" x14ac:dyDescent="0.2">
      <c r="A69" s="134"/>
      <c r="B69" s="214"/>
      <c r="C69" s="231"/>
      <c r="D69" s="234"/>
      <c r="E69" s="231"/>
      <c r="F69" s="214"/>
    </row>
    <row r="70" spans="1:7" ht="25.5" x14ac:dyDescent="0.2">
      <c r="A70" s="173" t="s">
        <v>139</v>
      </c>
      <c r="B70" s="400" t="s">
        <v>110</v>
      </c>
      <c r="C70" s="400"/>
      <c r="D70" s="400"/>
      <c r="E70" s="247" t="s">
        <v>113</v>
      </c>
      <c r="F70" s="225"/>
      <c r="G70" s="141"/>
    </row>
    <row r="71" spans="1:7" ht="25.5" customHeight="1" x14ac:dyDescent="0.2">
      <c r="A71" s="134" t="s">
        <v>140</v>
      </c>
      <c r="B71" s="401" t="s">
        <v>301</v>
      </c>
      <c r="C71" s="402"/>
      <c r="D71" s="402"/>
      <c r="E71" s="187">
        <v>0</v>
      </c>
      <c r="F71" s="225"/>
      <c r="G71" s="141"/>
    </row>
    <row r="72" spans="1:7" ht="15" customHeight="1" x14ac:dyDescent="0.2">
      <c r="A72" s="134" t="s">
        <v>141</v>
      </c>
      <c r="B72" s="403"/>
      <c r="C72" s="403"/>
      <c r="D72" s="403"/>
      <c r="E72" s="187">
        <v>0</v>
      </c>
      <c r="F72" s="214"/>
    </row>
    <row r="73" spans="1:7" ht="15" customHeight="1" x14ac:dyDescent="0.2">
      <c r="A73" s="134" t="s">
        <v>142</v>
      </c>
      <c r="B73" s="403"/>
      <c r="C73" s="403"/>
      <c r="D73" s="403"/>
      <c r="E73" s="187">
        <v>0</v>
      </c>
      <c r="F73" s="214"/>
    </row>
    <row r="74" spans="1:7" ht="15" customHeight="1" x14ac:dyDescent="0.2">
      <c r="A74" s="134" t="s">
        <v>143</v>
      </c>
      <c r="B74" s="403"/>
      <c r="C74" s="403"/>
      <c r="D74" s="403"/>
      <c r="E74" s="187">
        <v>0</v>
      </c>
      <c r="F74" s="214"/>
    </row>
    <row r="75" spans="1:7" ht="15" customHeight="1" thickBot="1" x14ac:dyDescent="0.25">
      <c r="A75" s="134" t="s">
        <v>144</v>
      </c>
      <c r="B75" s="403"/>
      <c r="C75" s="403"/>
      <c r="D75" s="403"/>
      <c r="E75" s="195">
        <v>0</v>
      </c>
      <c r="F75" s="214"/>
    </row>
    <row r="76" spans="1:7" ht="15" customHeight="1" x14ac:dyDescent="0.2">
      <c r="A76" s="134"/>
      <c r="B76" s="234"/>
      <c r="C76" s="234"/>
      <c r="D76" s="41" t="s">
        <v>145</v>
      </c>
      <c r="E76" s="196">
        <f>SUM(E71:E75)</f>
        <v>0</v>
      </c>
      <c r="F76" s="214"/>
    </row>
    <row r="77" spans="1:7" x14ac:dyDescent="0.2">
      <c r="A77" s="134"/>
      <c r="B77" s="214"/>
      <c r="C77" s="231"/>
      <c r="D77" s="230"/>
      <c r="E77" s="233"/>
      <c r="F77" s="214"/>
    </row>
    <row r="78" spans="1:7" ht="25.5" x14ac:dyDescent="0.2">
      <c r="A78" s="173" t="s">
        <v>18</v>
      </c>
      <c r="B78" s="400" t="s">
        <v>110</v>
      </c>
      <c r="C78" s="400"/>
      <c r="D78" s="400"/>
      <c r="E78" s="247" t="s">
        <v>113</v>
      </c>
      <c r="F78" s="225"/>
      <c r="G78" s="141"/>
    </row>
    <row r="79" spans="1:7" x14ac:dyDescent="0.2">
      <c r="A79" s="134" t="s">
        <v>146</v>
      </c>
      <c r="B79" s="401" t="s">
        <v>152</v>
      </c>
      <c r="C79" s="402"/>
      <c r="D79" s="402"/>
      <c r="E79" s="187">
        <v>0</v>
      </c>
      <c r="F79" s="225"/>
      <c r="G79" s="141"/>
    </row>
    <row r="80" spans="1:7" ht="15" customHeight="1" x14ac:dyDescent="0.2">
      <c r="A80" s="134" t="s">
        <v>147</v>
      </c>
      <c r="B80" s="403"/>
      <c r="C80" s="403"/>
      <c r="D80" s="403"/>
      <c r="E80" s="187">
        <v>0</v>
      </c>
      <c r="F80" s="214"/>
    </row>
    <row r="81" spans="1:7" ht="15" customHeight="1" x14ac:dyDescent="0.2">
      <c r="A81" s="134" t="s">
        <v>148</v>
      </c>
      <c r="B81" s="382"/>
      <c r="C81" s="382"/>
      <c r="D81" s="382"/>
      <c r="E81" s="187">
        <v>0</v>
      </c>
      <c r="F81" s="214"/>
    </row>
    <row r="82" spans="1:7" ht="15" customHeight="1" x14ac:dyDescent="0.2">
      <c r="A82" s="134" t="s">
        <v>149</v>
      </c>
      <c r="B82" s="382"/>
      <c r="C82" s="382"/>
      <c r="D82" s="382"/>
      <c r="E82" s="187">
        <v>0</v>
      </c>
      <c r="F82" s="214"/>
    </row>
    <row r="83" spans="1:7" ht="15" customHeight="1" x14ac:dyDescent="0.2">
      <c r="A83" s="134" t="s">
        <v>150</v>
      </c>
      <c r="B83" s="382"/>
      <c r="C83" s="382"/>
      <c r="D83" s="382"/>
      <c r="E83" s="187">
        <v>0</v>
      </c>
      <c r="F83" s="214"/>
    </row>
    <row r="84" spans="1:7" ht="15" customHeight="1" x14ac:dyDescent="0.2">
      <c r="A84" s="134" t="s">
        <v>151</v>
      </c>
      <c r="B84" s="382"/>
      <c r="C84" s="382"/>
      <c r="D84" s="382"/>
      <c r="E84" s="187">
        <v>0</v>
      </c>
      <c r="F84" s="214"/>
    </row>
    <row r="85" spans="1:7" ht="15" customHeight="1" x14ac:dyDescent="0.2">
      <c r="A85" s="134" t="s">
        <v>155</v>
      </c>
      <c r="B85" s="382"/>
      <c r="C85" s="382"/>
      <c r="D85" s="382"/>
      <c r="E85" s="187">
        <v>0</v>
      </c>
      <c r="F85" s="214"/>
    </row>
    <row r="86" spans="1:7" ht="15" customHeight="1" x14ac:dyDescent="0.2">
      <c r="A86" s="134" t="s">
        <v>156</v>
      </c>
      <c r="B86" s="403"/>
      <c r="C86" s="403"/>
      <c r="D86" s="403"/>
      <c r="E86" s="187">
        <v>0</v>
      </c>
      <c r="F86" s="214"/>
    </row>
    <row r="87" spans="1:7" ht="15" customHeight="1" x14ac:dyDescent="0.2">
      <c r="A87" s="134" t="s">
        <v>157</v>
      </c>
      <c r="B87" s="403"/>
      <c r="C87" s="403"/>
      <c r="D87" s="403"/>
      <c r="E87" s="187">
        <v>0</v>
      </c>
      <c r="F87" s="214"/>
    </row>
    <row r="88" spans="1:7" ht="15" customHeight="1" thickBot="1" x14ac:dyDescent="0.25">
      <c r="A88" s="134" t="s">
        <v>158</v>
      </c>
      <c r="B88" s="403"/>
      <c r="C88" s="403"/>
      <c r="D88" s="403"/>
      <c r="E88" s="195">
        <v>0</v>
      </c>
      <c r="F88" s="214"/>
    </row>
    <row r="89" spans="1:7" ht="15" customHeight="1" x14ac:dyDescent="0.2">
      <c r="A89" s="134"/>
      <c r="B89" s="234"/>
      <c r="C89" s="234"/>
      <c r="D89" s="41" t="s">
        <v>191</v>
      </c>
      <c r="E89" s="196">
        <f>SUM(E79:E88)</f>
        <v>0</v>
      </c>
      <c r="F89" s="214"/>
    </row>
    <row r="90" spans="1:7" ht="15" customHeight="1" x14ac:dyDescent="0.2">
      <c r="A90" s="134"/>
      <c r="B90" s="234"/>
      <c r="C90" s="234"/>
      <c r="D90" s="234"/>
      <c r="E90" s="231"/>
      <c r="F90" s="214"/>
    </row>
    <row r="91" spans="1:7" ht="25.5" x14ac:dyDescent="0.2">
      <c r="A91" s="173" t="s">
        <v>47</v>
      </c>
      <c r="B91" s="400" t="s">
        <v>110</v>
      </c>
      <c r="C91" s="400"/>
      <c r="D91" s="400"/>
      <c r="E91" s="247" t="s">
        <v>113</v>
      </c>
      <c r="F91" s="225"/>
      <c r="G91" s="141"/>
    </row>
    <row r="92" spans="1:7" x14ac:dyDescent="0.2">
      <c r="A92" s="134" t="s">
        <v>146</v>
      </c>
      <c r="B92" s="401" t="s">
        <v>204</v>
      </c>
      <c r="C92" s="402"/>
      <c r="D92" s="402"/>
      <c r="E92" s="187">
        <v>0</v>
      </c>
      <c r="F92" s="225"/>
      <c r="G92" s="141"/>
    </row>
    <row r="93" spans="1:7" ht="15" customHeight="1" x14ac:dyDescent="0.2">
      <c r="A93" s="134" t="s">
        <v>147</v>
      </c>
      <c r="B93" s="403"/>
      <c r="C93" s="403"/>
      <c r="D93" s="403"/>
      <c r="E93" s="187">
        <v>0</v>
      </c>
      <c r="F93" s="214"/>
    </row>
    <row r="94" spans="1:7" ht="15" customHeight="1" x14ac:dyDescent="0.2">
      <c r="A94" s="134" t="s">
        <v>148</v>
      </c>
      <c r="B94" s="403"/>
      <c r="C94" s="403"/>
      <c r="D94" s="403"/>
      <c r="E94" s="187">
        <v>0</v>
      </c>
      <c r="F94" s="214"/>
    </row>
    <row r="95" spans="1:7" ht="15" customHeight="1" x14ac:dyDescent="0.2">
      <c r="A95" s="134" t="s">
        <v>149</v>
      </c>
      <c r="B95" s="403"/>
      <c r="C95" s="403"/>
      <c r="D95" s="403"/>
      <c r="E95" s="187">
        <v>0</v>
      </c>
      <c r="F95" s="214"/>
    </row>
    <row r="96" spans="1:7" ht="15" customHeight="1" thickBot="1" x14ac:dyDescent="0.25">
      <c r="A96" s="134" t="s">
        <v>150</v>
      </c>
      <c r="B96" s="403"/>
      <c r="C96" s="403"/>
      <c r="D96" s="403"/>
      <c r="E96" s="195">
        <v>0</v>
      </c>
      <c r="F96" s="214"/>
    </row>
    <row r="97" spans="1:7" ht="15" customHeight="1" x14ac:dyDescent="0.2">
      <c r="A97" s="134"/>
      <c r="B97" s="234"/>
      <c r="C97" s="234"/>
      <c r="D97" s="41" t="s">
        <v>191</v>
      </c>
      <c r="E97" s="196">
        <f>SUM(E92:E96)</f>
        <v>0</v>
      </c>
      <c r="F97" s="214"/>
    </row>
    <row r="98" spans="1:7" ht="15" customHeight="1" x14ac:dyDescent="0.2">
      <c r="A98" s="134"/>
      <c r="B98" s="234"/>
      <c r="C98" s="234"/>
      <c r="D98" s="234"/>
      <c r="E98" s="231"/>
      <c r="F98" s="214"/>
    </row>
    <row r="99" spans="1:7" ht="25.5" x14ac:dyDescent="0.2">
      <c r="A99" s="173" t="s">
        <v>154</v>
      </c>
      <c r="B99" s="400" t="s">
        <v>110</v>
      </c>
      <c r="C99" s="400"/>
      <c r="D99" s="400"/>
      <c r="E99" s="247" t="s">
        <v>113</v>
      </c>
      <c r="F99" s="225"/>
      <c r="G99" s="141"/>
    </row>
    <row r="100" spans="1:7" x14ac:dyDescent="0.2">
      <c r="A100" s="134" t="s">
        <v>146</v>
      </c>
      <c r="B100" s="401" t="s">
        <v>202</v>
      </c>
      <c r="C100" s="402"/>
      <c r="D100" s="402"/>
      <c r="E100" s="187">
        <v>0</v>
      </c>
      <c r="F100" s="225"/>
      <c r="G100" s="141"/>
    </row>
    <row r="101" spans="1:7" ht="15" customHeight="1" x14ac:dyDescent="0.2">
      <c r="A101" s="134" t="s">
        <v>147</v>
      </c>
      <c r="B101" s="403"/>
      <c r="C101" s="403"/>
      <c r="D101" s="403"/>
      <c r="E101" s="187">
        <v>0</v>
      </c>
      <c r="F101" s="214"/>
    </row>
    <row r="102" spans="1:7" ht="15" customHeight="1" x14ac:dyDescent="0.2">
      <c r="A102" s="134" t="s">
        <v>148</v>
      </c>
      <c r="B102" s="361"/>
      <c r="C102" s="361"/>
      <c r="D102" s="361"/>
      <c r="E102" s="187">
        <v>0</v>
      </c>
      <c r="F102" s="214"/>
    </row>
    <row r="103" spans="1:7" ht="15" customHeight="1" x14ac:dyDescent="0.2">
      <c r="A103" s="134" t="s">
        <v>149</v>
      </c>
      <c r="B103" s="361"/>
      <c r="C103" s="361"/>
      <c r="D103" s="361"/>
      <c r="E103" s="187">
        <v>0</v>
      </c>
      <c r="F103" s="214"/>
    </row>
    <row r="104" spans="1:7" ht="15" customHeight="1" x14ac:dyDescent="0.2">
      <c r="A104" s="134" t="s">
        <v>150</v>
      </c>
      <c r="B104" s="361"/>
      <c r="C104" s="361"/>
      <c r="D104" s="361"/>
      <c r="E104" s="187">
        <v>0</v>
      </c>
      <c r="F104" s="214"/>
    </row>
    <row r="105" spans="1:7" ht="15" customHeight="1" x14ac:dyDescent="0.2">
      <c r="A105" s="134" t="s">
        <v>151</v>
      </c>
      <c r="B105" s="361"/>
      <c r="C105" s="361"/>
      <c r="D105" s="361"/>
      <c r="E105" s="187">
        <v>0</v>
      </c>
      <c r="F105" s="214"/>
    </row>
    <row r="106" spans="1:7" ht="15" customHeight="1" x14ac:dyDescent="0.2">
      <c r="A106" s="134" t="s">
        <v>155</v>
      </c>
      <c r="B106" s="361"/>
      <c r="C106" s="361"/>
      <c r="D106" s="361"/>
      <c r="E106" s="187">
        <v>0</v>
      </c>
      <c r="F106" s="214"/>
    </row>
    <row r="107" spans="1:7" ht="15" customHeight="1" x14ac:dyDescent="0.2">
      <c r="A107" s="134" t="s">
        <v>156</v>
      </c>
      <c r="B107" s="361"/>
      <c r="C107" s="361"/>
      <c r="D107" s="361"/>
      <c r="E107" s="187">
        <v>0</v>
      </c>
      <c r="F107" s="214"/>
    </row>
    <row r="108" spans="1:7" ht="15" customHeight="1" x14ac:dyDescent="0.2">
      <c r="A108" s="134" t="s">
        <v>157</v>
      </c>
      <c r="B108" s="403"/>
      <c r="C108" s="403"/>
      <c r="D108" s="403"/>
      <c r="E108" s="187">
        <v>0</v>
      </c>
      <c r="F108" s="214"/>
    </row>
    <row r="109" spans="1:7" ht="15" customHeight="1" thickBot="1" x14ac:dyDescent="0.25">
      <c r="A109" s="134" t="s">
        <v>158</v>
      </c>
      <c r="B109" s="403"/>
      <c r="C109" s="403"/>
      <c r="D109" s="403"/>
      <c r="E109" s="195">
        <v>0</v>
      </c>
      <c r="F109" s="214"/>
    </row>
    <row r="110" spans="1:7" x14ac:dyDescent="0.2">
      <c r="A110" s="134"/>
      <c r="B110" s="214"/>
      <c r="C110" s="214"/>
      <c r="D110" s="41" t="s">
        <v>192</v>
      </c>
      <c r="E110" s="196">
        <f>SUM(E100:E109)</f>
        <v>0</v>
      </c>
      <c r="F110" s="214"/>
    </row>
    <row r="111" spans="1:7" x14ac:dyDescent="0.2">
      <c r="A111" s="134"/>
      <c r="B111" s="214"/>
      <c r="C111" s="214"/>
      <c r="D111" s="214"/>
      <c r="E111" s="214"/>
      <c r="F111" s="214"/>
    </row>
    <row r="112" spans="1:7" ht="25.5" x14ac:dyDescent="0.2">
      <c r="A112" s="173" t="s">
        <v>15</v>
      </c>
      <c r="B112" s="420" t="s">
        <v>110</v>
      </c>
      <c r="C112" s="420"/>
      <c r="D112" s="420"/>
      <c r="E112" s="235" t="s">
        <v>113</v>
      </c>
      <c r="F112" s="225"/>
      <c r="G112" s="141"/>
    </row>
    <row r="113" spans="1:308" x14ac:dyDescent="0.2">
      <c r="A113" s="134" t="s">
        <v>146</v>
      </c>
      <c r="B113" s="401" t="s">
        <v>228</v>
      </c>
      <c r="C113" s="402"/>
      <c r="D113" s="402"/>
      <c r="E113" s="187">
        <v>0</v>
      </c>
      <c r="F113" s="225"/>
      <c r="G113" s="141"/>
    </row>
    <row r="114" spans="1:308" ht="15" customHeight="1" x14ac:dyDescent="0.2">
      <c r="A114" s="134" t="s">
        <v>147</v>
      </c>
      <c r="B114" s="403"/>
      <c r="C114" s="403"/>
      <c r="D114" s="403"/>
      <c r="E114" s="187">
        <v>0</v>
      </c>
      <c r="F114" s="214"/>
    </row>
    <row r="115" spans="1:308" ht="15" customHeight="1" x14ac:dyDescent="0.2">
      <c r="A115" s="134" t="s">
        <v>148</v>
      </c>
      <c r="B115" s="361"/>
      <c r="C115" s="361"/>
      <c r="D115" s="361"/>
      <c r="E115" s="187">
        <v>0</v>
      </c>
      <c r="F115" s="214"/>
    </row>
    <row r="116" spans="1:308" ht="15" customHeight="1" x14ac:dyDescent="0.2">
      <c r="A116" s="134" t="s">
        <v>149</v>
      </c>
      <c r="B116" s="361"/>
      <c r="C116" s="361"/>
      <c r="D116" s="361"/>
      <c r="E116" s="187">
        <v>0</v>
      </c>
      <c r="F116" s="214"/>
    </row>
    <row r="117" spans="1:308" ht="15" customHeight="1" x14ac:dyDescent="0.2">
      <c r="A117" s="134" t="s">
        <v>150</v>
      </c>
      <c r="B117" s="361"/>
      <c r="C117" s="361"/>
      <c r="D117" s="361"/>
      <c r="E117" s="187">
        <v>0</v>
      </c>
      <c r="F117" s="214"/>
    </row>
    <row r="118" spans="1:308" ht="15" customHeight="1" x14ac:dyDescent="0.2">
      <c r="A118" s="134" t="s">
        <v>151</v>
      </c>
      <c r="B118" s="361"/>
      <c r="C118" s="361"/>
      <c r="D118" s="361"/>
      <c r="E118" s="187">
        <v>0</v>
      </c>
      <c r="F118" s="214"/>
    </row>
    <row r="119" spans="1:308" ht="15" customHeight="1" x14ac:dyDescent="0.2">
      <c r="A119" s="134" t="s">
        <v>155</v>
      </c>
      <c r="B119" s="361"/>
      <c r="C119" s="361"/>
      <c r="D119" s="361"/>
      <c r="E119" s="187">
        <v>0</v>
      </c>
      <c r="F119" s="214"/>
    </row>
    <row r="120" spans="1:308" ht="15" customHeight="1" x14ac:dyDescent="0.2">
      <c r="A120" s="134" t="s">
        <v>156</v>
      </c>
      <c r="B120" s="361"/>
      <c r="C120" s="361"/>
      <c r="D120" s="361"/>
      <c r="E120" s="187">
        <v>0</v>
      </c>
      <c r="F120" s="214"/>
    </row>
    <row r="121" spans="1:308" ht="15" customHeight="1" x14ac:dyDescent="0.2">
      <c r="A121" s="134" t="s">
        <v>157</v>
      </c>
      <c r="B121" s="403"/>
      <c r="C121" s="403"/>
      <c r="D121" s="403"/>
      <c r="E121" s="187">
        <v>0</v>
      </c>
      <c r="F121" s="214"/>
    </row>
    <row r="122" spans="1:308" ht="15" customHeight="1" thickBot="1" x14ac:dyDescent="0.25">
      <c r="A122" s="134" t="s">
        <v>158</v>
      </c>
      <c r="B122" s="403"/>
      <c r="C122" s="403"/>
      <c r="D122" s="403"/>
      <c r="E122" s="195">
        <v>0</v>
      </c>
      <c r="F122" s="214"/>
    </row>
    <row r="123" spans="1:308" x14ac:dyDescent="0.2">
      <c r="A123" s="134"/>
      <c r="B123" s="214"/>
      <c r="C123" s="214"/>
      <c r="D123" s="41" t="s">
        <v>229</v>
      </c>
      <c r="E123" s="196">
        <f>SUM(E113:E122)</f>
        <v>0</v>
      </c>
      <c r="F123" s="214"/>
    </row>
    <row r="124" spans="1:308" s="76" customFormat="1" x14ac:dyDescent="0.2">
      <c r="A124" s="134"/>
      <c r="B124" s="214"/>
      <c r="C124" s="214"/>
      <c r="D124" s="234"/>
      <c r="E124" s="231"/>
      <c r="F124" s="214"/>
      <c r="G124" s="138"/>
      <c r="H124" s="138"/>
      <c r="I124" s="138"/>
      <c r="J124" s="138"/>
      <c r="K124" s="138"/>
      <c r="L124" s="138"/>
      <c r="M124" s="138"/>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row>
    <row r="125" spans="1:308" ht="25.5" x14ac:dyDescent="0.2">
      <c r="A125" s="173" t="s">
        <v>160</v>
      </c>
      <c r="B125" s="420" t="s">
        <v>110</v>
      </c>
      <c r="C125" s="420"/>
      <c r="D125" s="420"/>
      <c r="E125" s="235" t="s">
        <v>113</v>
      </c>
      <c r="F125" s="225"/>
      <c r="G125" s="141"/>
    </row>
    <row r="126" spans="1:308" x14ac:dyDescent="0.2">
      <c r="A126" s="134" t="s">
        <v>146</v>
      </c>
      <c r="B126" s="401" t="s">
        <v>159</v>
      </c>
      <c r="C126" s="402"/>
      <c r="D126" s="402"/>
      <c r="E126" s="187">
        <v>0</v>
      </c>
      <c r="F126" s="225"/>
      <c r="G126" s="141"/>
    </row>
    <row r="127" spans="1:308" ht="15" customHeight="1" x14ac:dyDescent="0.2">
      <c r="A127" s="134" t="s">
        <v>147</v>
      </c>
      <c r="B127" s="403"/>
      <c r="C127" s="403"/>
      <c r="D127" s="403"/>
      <c r="E127" s="187">
        <v>0</v>
      </c>
      <c r="F127" s="214"/>
    </row>
    <row r="128" spans="1:308" ht="15" customHeight="1" x14ac:dyDescent="0.2">
      <c r="A128" s="134" t="s">
        <v>148</v>
      </c>
      <c r="B128" s="403"/>
      <c r="C128" s="403"/>
      <c r="D128" s="403"/>
      <c r="E128" s="187">
        <v>0</v>
      </c>
      <c r="F128" s="214"/>
    </row>
    <row r="129" spans="1:6" ht="15" customHeight="1" x14ac:dyDescent="0.2">
      <c r="A129" s="134" t="s">
        <v>149</v>
      </c>
      <c r="B129" s="403"/>
      <c r="C129" s="403"/>
      <c r="D129" s="403"/>
      <c r="E129" s="187">
        <v>0</v>
      </c>
      <c r="F129" s="214"/>
    </row>
    <row r="130" spans="1:6" ht="15" customHeight="1" thickBot="1" x14ac:dyDescent="0.25">
      <c r="A130" s="134" t="s">
        <v>150</v>
      </c>
      <c r="B130" s="403"/>
      <c r="C130" s="403"/>
      <c r="D130" s="403"/>
      <c r="E130" s="195">
        <v>0</v>
      </c>
      <c r="F130" s="214"/>
    </row>
    <row r="131" spans="1:6" ht="15" customHeight="1" x14ac:dyDescent="0.2">
      <c r="A131" s="214"/>
      <c r="B131" s="234"/>
      <c r="C131" s="234"/>
      <c r="D131" s="41" t="s">
        <v>193</v>
      </c>
      <c r="E131" s="196">
        <f>SUM(E126:E130)</f>
        <v>0</v>
      </c>
      <c r="F131" s="214"/>
    </row>
    <row r="132" spans="1:6" x14ac:dyDescent="0.2">
      <c r="A132" s="214"/>
      <c r="B132" s="214"/>
      <c r="C132" s="214"/>
      <c r="D132" s="214"/>
      <c r="E132" s="214"/>
      <c r="F132" s="214"/>
    </row>
    <row r="133" spans="1:6" x14ac:dyDescent="0.2">
      <c r="A133" s="214"/>
      <c r="B133" s="214"/>
      <c r="C133" s="214"/>
      <c r="D133" s="43" t="s">
        <v>20</v>
      </c>
      <c r="E133" s="197">
        <f>SUM(E131,E110,E89,E76,E68,E50,E42,E23,E97,E123,E29)</f>
        <v>0</v>
      </c>
      <c r="F133" s="214"/>
    </row>
    <row r="134" spans="1:6" x14ac:dyDescent="0.2">
      <c r="A134" s="214"/>
      <c r="B134" s="214"/>
      <c r="C134" s="214"/>
      <c r="D134" s="214"/>
      <c r="E134" s="214"/>
      <c r="F134" s="214"/>
    </row>
    <row r="135" spans="1:6" x14ac:dyDescent="0.2">
      <c r="A135" s="214" t="s">
        <v>164</v>
      </c>
      <c r="B135" s="214"/>
      <c r="C135" s="214"/>
      <c r="D135" s="214"/>
      <c r="E135" s="214"/>
      <c r="F135" s="214"/>
    </row>
    <row r="136" spans="1:6" x14ac:dyDescent="0.2">
      <c r="A136" s="213"/>
      <c r="B136" s="419"/>
      <c r="C136" s="419"/>
      <c r="D136" s="419"/>
      <c r="E136" s="214"/>
      <c r="F136" s="214"/>
    </row>
    <row r="137" spans="1:6" x14ac:dyDescent="0.2">
      <c r="A137" s="163" t="s">
        <v>24</v>
      </c>
      <c r="B137" s="157" t="s">
        <v>167</v>
      </c>
      <c r="C137" s="405" t="s">
        <v>232</v>
      </c>
      <c r="D137" s="405"/>
      <c r="E137" s="225"/>
      <c r="F137" s="225"/>
    </row>
    <row r="138" spans="1:6" x14ac:dyDescent="0.2">
      <c r="A138" s="157" t="s">
        <v>205</v>
      </c>
      <c r="B138" s="176">
        <v>0</v>
      </c>
      <c r="C138" s="409" t="s">
        <v>24</v>
      </c>
      <c r="D138" s="410"/>
      <c r="E138" s="225"/>
      <c r="F138" s="214"/>
    </row>
    <row r="139" spans="1:6" x14ac:dyDescent="0.2">
      <c r="A139" s="157" t="s">
        <v>206</v>
      </c>
      <c r="B139" s="176">
        <v>0</v>
      </c>
      <c r="C139" s="409" t="s">
        <v>24</v>
      </c>
      <c r="D139" s="410"/>
      <c r="E139" s="225"/>
      <c r="F139" s="214"/>
    </row>
    <row r="140" spans="1:6" ht="24.95" customHeight="1" x14ac:dyDescent="0.2">
      <c r="A140" s="159" t="s">
        <v>207</v>
      </c>
      <c r="B140" s="176">
        <v>0</v>
      </c>
      <c r="C140" s="409" t="s">
        <v>24</v>
      </c>
      <c r="D140" s="410"/>
      <c r="E140" s="225"/>
      <c r="F140" s="214"/>
    </row>
    <row r="141" spans="1:6" ht="25.5" x14ac:dyDescent="0.2">
      <c r="A141" s="159" t="s">
        <v>235</v>
      </c>
      <c r="B141" s="176">
        <v>0</v>
      </c>
      <c r="C141" s="409" t="s">
        <v>24</v>
      </c>
      <c r="D141" s="410"/>
      <c r="E141" s="225"/>
      <c r="F141" s="214"/>
    </row>
    <row r="142" spans="1:6" x14ac:dyDescent="0.2">
      <c r="A142" s="159" t="s">
        <v>68</v>
      </c>
      <c r="B142" s="176">
        <v>0</v>
      </c>
      <c r="C142" s="409" t="s">
        <v>68</v>
      </c>
      <c r="D142" s="410"/>
      <c r="E142" s="225"/>
      <c r="F142" s="214"/>
    </row>
    <row r="143" spans="1:6" x14ac:dyDescent="0.2">
      <c r="A143" s="159" t="s">
        <v>254</v>
      </c>
      <c r="B143" s="176">
        <v>0</v>
      </c>
      <c r="C143" s="409" t="s">
        <v>74</v>
      </c>
      <c r="D143" s="410"/>
      <c r="E143" s="225"/>
      <c r="F143" s="214"/>
    </row>
    <row r="144" spans="1:6" x14ac:dyDescent="0.2">
      <c r="A144" s="159" t="s">
        <v>233</v>
      </c>
      <c r="B144" s="176">
        <v>0</v>
      </c>
      <c r="C144" s="409" t="s">
        <v>24</v>
      </c>
      <c r="D144" s="410"/>
      <c r="E144" s="225"/>
      <c r="F144" s="214"/>
    </row>
    <row r="145" spans="1:6" ht="25.5" x14ac:dyDescent="0.2">
      <c r="A145" s="159" t="s">
        <v>181</v>
      </c>
      <c r="B145" s="176">
        <v>0</v>
      </c>
      <c r="C145" s="409" t="s">
        <v>24</v>
      </c>
      <c r="D145" s="410"/>
      <c r="E145" s="225"/>
      <c r="F145" s="214"/>
    </row>
    <row r="146" spans="1:6" ht="13.5" thickBot="1" x14ac:dyDescent="0.25">
      <c r="A146" s="159" t="s">
        <v>256</v>
      </c>
      <c r="B146" s="175">
        <v>0</v>
      </c>
      <c r="C146" s="409" t="s">
        <v>35</v>
      </c>
      <c r="D146" s="410"/>
      <c r="E146" s="225"/>
      <c r="F146" s="214"/>
    </row>
    <row r="147" spans="1:6" x14ac:dyDescent="0.2">
      <c r="A147" s="157" t="s">
        <v>172</v>
      </c>
      <c r="B147" s="243">
        <f>SUM(B138:B146)</f>
        <v>0</v>
      </c>
      <c r="C147" s="415"/>
      <c r="D147" s="415"/>
      <c r="E147" s="214"/>
      <c r="F147" s="214"/>
    </row>
    <row r="148" spans="1:6" x14ac:dyDescent="0.2">
      <c r="A148" s="179"/>
      <c r="B148" s="418"/>
      <c r="C148" s="418"/>
      <c r="D148" s="418"/>
      <c r="E148" s="134"/>
      <c r="F148" s="214"/>
    </row>
    <row r="149" spans="1:6" ht="12.75" customHeight="1" x14ac:dyDescent="0.2">
      <c r="A149" s="163" t="s">
        <v>34</v>
      </c>
      <c r="B149" s="157" t="s">
        <v>167</v>
      </c>
      <c r="C149" s="405" t="s">
        <v>232</v>
      </c>
      <c r="D149" s="405"/>
      <c r="E149" s="225"/>
      <c r="F149" s="225"/>
    </row>
    <row r="150" spans="1:6" ht="13.5" thickBot="1" x14ac:dyDescent="0.25">
      <c r="A150" s="157" t="s">
        <v>34</v>
      </c>
      <c r="B150" s="242">
        <v>0</v>
      </c>
      <c r="C150" s="407" t="s">
        <v>34</v>
      </c>
      <c r="D150" s="407"/>
      <c r="E150" s="225"/>
      <c r="F150" s="214"/>
    </row>
    <row r="151" spans="1:6" x14ac:dyDescent="0.2">
      <c r="A151" s="157" t="s">
        <v>172</v>
      </c>
      <c r="B151" s="243">
        <f>SUM(B150)</f>
        <v>0</v>
      </c>
      <c r="C151" s="258"/>
      <c r="D151" s="258"/>
      <c r="E151" s="214"/>
      <c r="F151" s="214"/>
    </row>
    <row r="152" spans="1:6" x14ac:dyDescent="0.2">
      <c r="A152" s="134"/>
      <c r="B152" s="153"/>
      <c r="C152" s="258"/>
      <c r="D152" s="258"/>
      <c r="E152" s="134"/>
      <c r="F152" s="214"/>
    </row>
    <row r="153" spans="1:6" ht="25.5" customHeight="1" x14ac:dyDescent="0.2">
      <c r="A153" s="163" t="s">
        <v>208</v>
      </c>
      <c r="B153" s="157" t="s">
        <v>167</v>
      </c>
      <c r="C153" s="405" t="s">
        <v>232</v>
      </c>
      <c r="D153" s="405"/>
      <c r="E153" s="225"/>
      <c r="F153" s="214"/>
    </row>
    <row r="154" spans="1:6" ht="76.5" x14ac:dyDescent="0.2">
      <c r="A154" s="157" t="s">
        <v>146</v>
      </c>
      <c r="B154" s="245" t="s">
        <v>387</v>
      </c>
      <c r="C154" s="409" t="s">
        <v>25</v>
      </c>
      <c r="D154" s="410"/>
      <c r="E154" s="225"/>
      <c r="F154" s="214"/>
    </row>
    <row r="155" spans="1:6" x14ac:dyDescent="0.2">
      <c r="A155" s="157" t="s">
        <v>147</v>
      </c>
      <c r="B155" s="176">
        <v>0</v>
      </c>
      <c r="C155" s="409" t="s">
        <v>25</v>
      </c>
      <c r="D155" s="410"/>
      <c r="E155" s="225"/>
      <c r="F155" s="214"/>
    </row>
    <row r="156" spans="1:6" x14ac:dyDescent="0.2">
      <c r="A156" s="157" t="s">
        <v>148</v>
      </c>
      <c r="B156" s="176">
        <v>0</v>
      </c>
      <c r="C156" s="409" t="s">
        <v>25</v>
      </c>
      <c r="D156" s="410"/>
      <c r="E156" s="225"/>
      <c r="F156" s="214"/>
    </row>
    <row r="157" spans="1:6" x14ac:dyDescent="0.2">
      <c r="A157" s="157" t="s">
        <v>149</v>
      </c>
      <c r="B157" s="176">
        <v>0</v>
      </c>
      <c r="C157" s="409" t="s">
        <v>25</v>
      </c>
      <c r="D157" s="410"/>
      <c r="E157" s="225"/>
      <c r="F157" s="214"/>
    </row>
    <row r="158" spans="1:6" ht="13.5" thickBot="1" x14ac:dyDescent="0.25">
      <c r="A158" s="157" t="s">
        <v>150</v>
      </c>
      <c r="B158" s="175">
        <v>0</v>
      </c>
      <c r="C158" s="409" t="s">
        <v>25</v>
      </c>
      <c r="D158" s="410"/>
      <c r="E158" s="225"/>
      <c r="F158" s="214"/>
    </row>
    <row r="159" spans="1:6" x14ac:dyDescent="0.2">
      <c r="A159" s="157" t="s">
        <v>172</v>
      </c>
      <c r="B159" s="243">
        <f>SUM(B154:B158)</f>
        <v>0</v>
      </c>
      <c r="C159" s="415"/>
      <c r="D159" s="415"/>
      <c r="E159" s="214"/>
      <c r="F159" s="214"/>
    </row>
    <row r="160" spans="1:6" x14ac:dyDescent="0.2">
      <c r="A160" s="134"/>
      <c r="B160" s="153"/>
      <c r="C160" s="236"/>
      <c r="D160" s="236"/>
      <c r="E160" s="134"/>
      <c r="F160" s="214"/>
    </row>
    <row r="161" spans="1:6" ht="25.5" customHeight="1" x14ac:dyDescent="0.2">
      <c r="A161" s="163" t="s">
        <v>236</v>
      </c>
      <c r="B161" s="157" t="s">
        <v>167</v>
      </c>
      <c r="C161" s="405" t="s">
        <v>232</v>
      </c>
      <c r="D161" s="405"/>
      <c r="E161" s="225"/>
      <c r="F161" s="214"/>
    </row>
    <row r="162" spans="1:6" ht="76.5" x14ac:dyDescent="0.2">
      <c r="A162" s="157" t="s">
        <v>146</v>
      </c>
      <c r="B162" s="245" t="s">
        <v>387</v>
      </c>
      <c r="C162" s="409" t="s">
        <v>27</v>
      </c>
      <c r="D162" s="410"/>
      <c r="E162" s="225"/>
      <c r="F162" s="214"/>
    </row>
    <row r="163" spans="1:6" x14ac:dyDescent="0.2">
      <c r="A163" s="157" t="s">
        <v>147</v>
      </c>
      <c r="B163" s="176">
        <v>0</v>
      </c>
      <c r="C163" s="409" t="s">
        <v>27</v>
      </c>
      <c r="D163" s="409"/>
      <c r="E163" s="225"/>
      <c r="F163" s="214"/>
    </row>
    <row r="164" spans="1:6" x14ac:dyDescent="0.2">
      <c r="A164" s="157" t="s">
        <v>148</v>
      </c>
      <c r="B164" s="176">
        <v>0</v>
      </c>
      <c r="C164" s="409" t="s">
        <v>27</v>
      </c>
      <c r="D164" s="409"/>
      <c r="E164" s="225"/>
      <c r="F164" s="214"/>
    </row>
    <row r="165" spans="1:6" x14ac:dyDescent="0.2">
      <c r="A165" s="157" t="s">
        <v>149</v>
      </c>
      <c r="B165" s="176">
        <v>0</v>
      </c>
      <c r="C165" s="409" t="s">
        <v>27</v>
      </c>
      <c r="D165" s="409"/>
      <c r="E165" s="225"/>
      <c r="F165" s="214"/>
    </row>
    <row r="166" spans="1:6" x14ac:dyDescent="0.2">
      <c r="A166" s="157" t="s">
        <v>150</v>
      </c>
      <c r="B166" s="176">
        <v>0</v>
      </c>
      <c r="C166" s="409" t="s">
        <v>27</v>
      </c>
      <c r="D166" s="409"/>
      <c r="E166" s="225"/>
      <c r="F166" s="214"/>
    </row>
    <row r="167" spans="1:6" x14ac:dyDescent="0.2">
      <c r="A167" s="157" t="s">
        <v>151</v>
      </c>
      <c r="B167" s="176">
        <v>0</v>
      </c>
      <c r="C167" s="409" t="s">
        <v>27</v>
      </c>
      <c r="D167" s="409"/>
      <c r="E167" s="225"/>
      <c r="F167" s="214"/>
    </row>
    <row r="168" spans="1:6" x14ac:dyDescent="0.2">
      <c r="A168" s="157" t="s">
        <v>155</v>
      </c>
      <c r="B168" s="176">
        <v>0</v>
      </c>
      <c r="C168" s="409" t="s">
        <v>27</v>
      </c>
      <c r="D168" s="409"/>
      <c r="E168" s="225"/>
      <c r="F168" s="214"/>
    </row>
    <row r="169" spans="1:6" x14ac:dyDescent="0.2">
      <c r="A169" s="157" t="s">
        <v>156</v>
      </c>
      <c r="B169" s="176">
        <v>0</v>
      </c>
      <c r="C169" s="409" t="s">
        <v>27</v>
      </c>
      <c r="D169" s="409"/>
      <c r="E169" s="225"/>
      <c r="F169" s="214"/>
    </row>
    <row r="170" spans="1:6" x14ac:dyDescent="0.2">
      <c r="A170" s="157" t="s">
        <v>157</v>
      </c>
      <c r="B170" s="176">
        <v>0</v>
      </c>
      <c r="C170" s="409" t="s">
        <v>27</v>
      </c>
      <c r="D170" s="409"/>
      <c r="E170" s="225"/>
      <c r="F170" s="214"/>
    </row>
    <row r="171" spans="1:6" ht="13.5" thickBot="1" x14ac:dyDescent="0.25">
      <c r="A171" s="157" t="s">
        <v>158</v>
      </c>
      <c r="B171" s="242">
        <v>0</v>
      </c>
      <c r="C171" s="409" t="s">
        <v>27</v>
      </c>
      <c r="D171" s="409"/>
      <c r="E171" s="225"/>
      <c r="F171" s="214"/>
    </row>
    <row r="172" spans="1:6" x14ac:dyDescent="0.2">
      <c r="A172" s="157" t="s">
        <v>172</v>
      </c>
      <c r="B172" s="243">
        <f>SUM(B162:B171)</f>
        <v>0</v>
      </c>
      <c r="C172" s="415"/>
      <c r="D172" s="415"/>
      <c r="E172" s="214"/>
      <c r="F172" s="214"/>
    </row>
    <row r="173" spans="1:6" x14ac:dyDescent="0.2">
      <c r="A173" s="134"/>
      <c r="B173" s="153"/>
      <c r="C173" s="236"/>
      <c r="D173" s="236"/>
      <c r="E173" s="214"/>
      <c r="F173" s="214"/>
    </row>
    <row r="174" spans="1:6" ht="25.5" customHeight="1" x14ac:dyDescent="0.2">
      <c r="A174" s="244" t="s">
        <v>261</v>
      </c>
      <c r="B174" s="157" t="s">
        <v>167</v>
      </c>
      <c r="C174" s="405" t="s">
        <v>232</v>
      </c>
      <c r="D174" s="405"/>
      <c r="E174" s="225"/>
      <c r="F174" s="214"/>
    </row>
    <row r="175" spans="1:6" ht="76.5" x14ac:dyDescent="0.2">
      <c r="A175" s="157" t="s">
        <v>146</v>
      </c>
      <c r="B175" s="245" t="s">
        <v>388</v>
      </c>
      <c r="C175" s="409" t="s">
        <v>213</v>
      </c>
      <c r="D175" s="410"/>
      <c r="E175" s="225"/>
      <c r="F175" s="214"/>
    </row>
    <row r="176" spans="1:6" x14ac:dyDescent="0.2">
      <c r="A176" s="157" t="s">
        <v>147</v>
      </c>
      <c r="B176" s="176">
        <v>0</v>
      </c>
      <c r="C176" s="409" t="s">
        <v>213</v>
      </c>
      <c r="D176" s="410"/>
      <c r="E176" s="225"/>
      <c r="F176" s="214"/>
    </row>
    <row r="177" spans="1:6" x14ac:dyDescent="0.2">
      <c r="A177" s="157" t="s">
        <v>148</v>
      </c>
      <c r="B177" s="176">
        <v>0</v>
      </c>
      <c r="C177" s="409" t="s">
        <v>213</v>
      </c>
      <c r="D177" s="410"/>
      <c r="E177" s="225"/>
      <c r="F177" s="214"/>
    </row>
    <row r="178" spans="1:6" x14ac:dyDescent="0.2">
      <c r="A178" s="157" t="s">
        <v>149</v>
      </c>
      <c r="B178" s="176">
        <v>0</v>
      </c>
      <c r="C178" s="409" t="s">
        <v>213</v>
      </c>
      <c r="D178" s="410"/>
      <c r="E178" s="225"/>
      <c r="F178" s="214"/>
    </row>
    <row r="179" spans="1:6" x14ac:dyDescent="0.2">
      <c r="A179" s="157" t="s">
        <v>150</v>
      </c>
      <c r="B179" s="176">
        <v>0</v>
      </c>
      <c r="C179" s="409" t="s">
        <v>213</v>
      </c>
      <c r="D179" s="410"/>
      <c r="E179" s="225"/>
      <c r="F179" s="214"/>
    </row>
    <row r="180" spans="1:6" x14ac:dyDescent="0.2">
      <c r="A180" s="157" t="s">
        <v>151</v>
      </c>
      <c r="B180" s="176">
        <v>0</v>
      </c>
      <c r="C180" s="409" t="s">
        <v>213</v>
      </c>
      <c r="D180" s="410"/>
      <c r="E180" s="225"/>
      <c r="F180" s="214"/>
    </row>
    <row r="181" spans="1:6" x14ac:dyDescent="0.2">
      <c r="A181" s="157" t="s">
        <v>155</v>
      </c>
      <c r="B181" s="176">
        <v>0</v>
      </c>
      <c r="C181" s="409" t="s">
        <v>213</v>
      </c>
      <c r="D181" s="410"/>
      <c r="E181" s="225"/>
      <c r="F181" s="214"/>
    </row>
    <row r="182" spans="1:6" x14ac:dyDescent="0.2">
      <c r="A182" s="157" t="s">
        <v>156</v>
      </c>
      <c r="B182" s="176">
        <v>0</v>
      </c>
      <c r="C182" s="409" t="s">
        <v>213</v>
      </c>
      <c r="D182" s="410"/>
      <c r="E182" s="225"/>
      <c r="F182" s="214"/>
    </row>
    <row r="183" spans="1:6" x14ac:dyDescent="0.2">
      <c r="A183" s="157" t="s">
        <v>157</v>
      </c>
      <c r="B183" s="176">
        <v>0</v>
      </c>
      <c r="C183" s="409" t="s">
        <v>213</v>
      </c>
      <c r="D183" s="410"/>
      <c r="E183" s="225"/>
      <c r="F183" s="214"/>
    </row>
    <row r="184" spans="1:6" ht="13.5" thickBot="1" x14ac:dyDescent="0.25">
      <c r="A184" s="157" t="s">
        <v>158</v>
      </c>
      <c r="B184" s="175">
        <v>0</v>
      </c>
      <c r="C184" s="409" t="s">
        <v>213</v>
      </c>
      <c r="D184" s="410"/>
      <c r="E184" s="225"/>
      <c r="F184" s="214"/>
    </row>
    <row r="185" spans="1:6" x14ac:dyDescent="0.2">
      <c r="A185" s="157" t="s">
        <v>172</v>
      </c>
      <c r="B185" s="243">
        <f>SUM(B175:B184)</f>
        <v>0</v>
      </c>
      <c r="C185" s="415"/>
      <c r="D185" s="415"/>
      <c r="E185" s="214"/>
      <c r="F185" s="214"/>
    </row>
    <row r="186" spans="1:6" x14ac:dyDescent="0.2">
      <c r="A186" s="134"/>
      <c r="B186" s="153"/>
      <c r="C186" s="417"/>
      <c r="D186" s="417"/>
      <c r="E186" s="214"/>
      <c r="F186" s="214"/>
    </row>
    <row r="187" spans="1:6" ht="25.5" customHeight="1" x14ac:dyDescent="0.2">
      <c r="A187" s="163" t="s">
        <v>169</v>
      </c>
      <c r="B187" s="157" t="s">
        <v>167</v>
      </c>
      <c r="C187" s="405" t="s">
        <v>232</v>
      </c>
      <c r="D187" s="405"/>
      <c r="E187" s="225"/>
      <c r="F187" s="214"/>
    </row>
    <row r="188" spans="1:6" x14ac:dyDescent="0.2">
      <c r="A188" s="157" t="s">
        <v>86</v>
      </c>
      <c r="B188" s="176">
        <v>0</v>
      </c>
      <c r="C188" s="409" t="s">
        <v>24</v>
      </c>
      <c r="D188" s="410"/>
      <c r="E188" s="225"/>
      <c r="F188" s="214"/>
    </row>
    <row r="189" spans="1:6" x14ac:dyDescent="0.2">
      <c r="A189" s="157" t="s">
        <v>87</v>
      </c>
      <c r="B189" s="176">
        <v>0</v>
      </c>
      <c r="C189" s="409" t="s">
        <v>24</v>
      </c>
      <c r="D189" s="410"/>
      <c r="E189" s="225"/>
      <c r="F189" s="214"/>
    </row>
    <row r="190" spans="1:6" x14ac:dyDescent="0.2">
      <c r="A190" s="157" t="s">
        <v>88</v>
      </c>
      <c r="B190" s="176">
        <v>0</v>
      </c>
      <c r="C190" s="407" t="s">
        <v>27</v>
      </c>
      <c r="D190" s="407"/>
      <c r="E190" s="225"/>
      <c r="F190" s="214"/>
    </row>
    <row r="191" spans="1:6" x14ac:dyDescent="0.2">
      <c r="A191" s="157" t="s">
        <v>89</v>
      </c>
      <c r="B191" s="176">
        <v>0</v>
      </c>
      <c r="C191" s="409" t="s">
        <v>43</v>
      </c>
      <c r="D191" s="410"/>
      <c r="E191" s="225"/>
      <c r="F191" s="214"/>
    </row>
    <row r="192" spans="1:6" ht="13.5" thickBot="1" x14ac:dyDescent="0.25">
      <c r="A192" s="157" t="s">
        <v>90</v>
      </c>
      <c r="B192" s="175">
        <v>0</v>
      </c>
      <c r="C192" s="409" t="s">
        <v>27</v>
      </c>
      <c r="D192" s="410"/>
      <c r="E192" s="225"/>
      <c r="F192" s="214"/>
    </row>
    <row r="193" spans="1:6" x14ac:dyDescent="0.2">
      <c r="A193" s="157" t="s">
        <v>172</v>
      </c>
      <c r="B193" s="243">
        <f>SUM(B188:B192)</f>
        <v>0</v>
      </c>
      <c r="C193" s="415"/>
      <c r="D193" s="415"/>
      <c r="E193" s="214"/>
      <c r="F193" s="214"/>
    </row>
    <row r="194" spans="1:6" x14ac:dyDescent="0.2">
      <c r="A194" s="134"/>
      <c r="B194" s="134"/>
      <c r="C194" s="134"/>
      <c r="D194" s="134"/>
      <c r="E194" s="214"/>
      <c r="F194" s="214"/>
    </row>
    <row r="195" spans="1:6" ht="25.5" customHeight="1" x14ac:dyDescent="0.2">
      <c r="A195" s="163" t="s">
        <v>176</v>
      </c>
      <c r="B195" s="157" t="s">
        <v>167</v>
      </c>
      <c r="C195" s="405" t="s">
        <v>232</v>
      </c>
      <c r="D195" s="405"/>
      <c r="E195" s="225"/>
      <c r="F195" s="214"/>
    </row>
    <row r="196" spans="1:6" x14ac:dyDescent="0.2">
      <c r="A196" s="157" t="s">
        <v>86</v>
      </c>
      <c r="B196" s="176">
        <v>0</v>
      </c>
      <c r="C196" s="409" t="s">
        <v>24</v>
      </c>
      <c r="D196" s="410"/>
      <c r="E196" s="225"/>
      <c r="F196" s="214"/>
    </row>
    <row r="197" spans="1:6" x14ac:dyDescent="0.2">
      <c r="A197" s="157" t="s">
        <v>87</v>
      </c>
      <c r="B197" s="176">
        <v>0</v>
      </c>
      <c r="C197" s="409" t="s">
        <v>24</v>
      </c>
      <c r="D197" s="410"/>
      <c r="E197" s="225"/>
      <c r="F197" s="214"/>
    </row>
    <row r="198" spans="1:6" x14ac:dyDescent="0.2">
      <c r="A198" s="157" t="s">
        <v>88</v>
      </c>
      <c r="B198" s="176">
        <v>0</v>
      </c>
      <c r="C198" s="407" t="s">
        <v>27</v>
      </c>
      <c r="D198" s="407"/>
      <c r="E198" s="225"/>
      <c r="F198" s="214"/>
    </row>
    <row r="199" spans="1:6" x14ac:dyDescent="0.2">
      <c r="A199" s="157" t="s">
        <v>89</v>
      </c>
      <c r="B199" s="176">
        <v>0</v>
      </c>
      <c r="C199" s="409" t="s">
        <v>43</v>
      </c>
      <c r="D199" s="410"/>
      <c r="E199" s="225"/>
      <c r="F199" s="214"/>
    </row>
    <row r="200" spans="1:6" ht="13.5" thickBot="1" x14ac:dyDescent="0.25">
      <c r="A200" s="157" t="s">
        <v>90</v>
      </c>
      <c r="B200" s="175">
        <v>0</v>
      </c>
      <c r="C200" s="409" t="s">
        <v>27</v>
      </c>
      <c r="D200" s="410"/>
      <c r="E200" s="225"/>
      <c r="F200" s="214"/>
    </row>
    <row r="201" spans="1:6" x14ac:dyDescent="0.2">
      <c r="A201" s="157" t="s">
        <v>172</v>
      </c>
      <c r="B201" s="243">
        <f>SUM(B196:B200)</f>
        <v>0</v>
      </c>
      <c r="C201" s="415"/>
      <c r="D201" s="415"/>
      <c r="E201" s="214"/>
      <c r="F201" s="214"/>
    </row>
    <row r="202" spans="1:6" x14ac:dyDescent="0.2">
      <c r="A202" s="134"/>
      <c r="B202" s="153"/>
      <c r="C202" s="236"/>
      <c r="D202" s="236"/>
      <c r="E202" s="214"/>
      <c r="F202" s="214"/>
    </row>
    <row r="203" spans="1:6" ht="25.5" customHeight="1" x14ac:dyDescent="0.2">
      <c r="A203" s="163" t="s">
        <v>177</v>
      </c>
      <c r="B203" s="157" t="s">
        <v>167</v>
      </c>
      <c r="C203" s="405" t="s">
        <v>232</v>
      </c>
      <c r="D203" s="405"/>
      <c r="E203" s="225"/>
      <c r="F203" s="214"/>
    </row>
    <row r="204" spans="1:6" x14ac:dyDescent="0.2">
      <c r="A204" s="157" t="s">
        <v>86</v>
      </c>
      <c r="B204" s="176">
        <v>0</v>
      </c>
      <c r="C204" s="409" t="s">
        <v>38</v>
      </c>
      <c r="D204" s="410"/>
      <c r="E204" s="225"/>
      <c r="F204" s="214"/>
    </row>
    <row r="205" spans="1:6" x14ac:dyDescent="0.2">
      <c r="A205" s="157" t="s">
        <v>87</v>
      </c>
      <c r="B205" s="176">
        <v>0</v>
      </c>
      <c r="C205" s="409" t="s">
        <v>38</v>
      </c>
      <c r="D205" s="410"/>
      <c r="E205" s="225"/>
      <c r="F205" s="214"/>
    </row>
    <row r="206" spans="1:6" x14ac:dyDescent="0.2">
      <c r="A206" s="157" t="s">
        <v>88</v>
      </c>
      <c r="B206" s="176">
        <v>0</v>
      </c>
      <c r="C206" s="407" t="s">
        <v>38</v>
      </c>
      <c r="D206" s="407"/>
      <c r="E206" s="225"/>
      <c r="F206" s="214"/>
    </row>
    <row r="207" spans="1:6" ht="25.5" x14ac:dyDescent="0.2">
      <c r="A207" s="159" t="s">
        <v>260</v>
      </c>
      <c r="B207" s="176">
        <v>0</v>
      </c>
      <c r="C207" s="409" t="s">
        <v>43</v>
      </c>
      <c r="D207" s="410"/>
      <c r="E207" s="225"/>
      <c r="F207" s="214"/>
    </row>
    <row r="208" spans="1:6" ht="13.5" thickBot="1" x14ac:dyDescent="0.25">
      <c r="A208" s="157" t="s">
        <v>90</v>
      </c>
      <c r="B208" s="175">
        <v>0</v>
      </c>
      <c r="C208" s="409" t="s">
        <v>27</v>
      </c>
      <c r="D208" s="410"/>
      <c r="E208" s="225"/>
      <c r="F208" s="214"/>
    </row>
    <row r="209" spans="1:367" x14ac:dyDescent="0.2">
      <c r="A209" s="157" t="s">
        <v>172</v>
      </c>
      <c r="B209" s="243">
        <f>SUM(B204:B208)</f>
        <v>0</v>
      </c>
      <c r="C209" s="415"/>
      <c r="D209" s="415"/>
      <c r="E209" s="214"/>
      <c r="F209" s="214"/>
      <c r="KW209" s="207"/>
      <c r="KX209" s="207"/>
      <c r="KY209" s="207"/>
      <c r="KZ209" s="207"/>
      <c r="LA209" s="207"/>
      <c r="LB209" s="207"/>
      <c r="LC209" s="207"/>
      <c r="LD209" s="207"/>
      <c r="LE209" s="207"/>
      <c r="LF209" s="207"/>
      <c r="LG209" s="207"/>
      <c r="LH209" s="207"/>
      <c r="LI209" s="207"/>
      <c r="LJ209" s="207"/>
      <c r="LK209" s="207"/>
      <c r="LL209" s="207"/>
      <c r="LM209" s="207"/>
      <c r="LN209" s="207"/>
      <c r="LO209" s="207"/>
      <c r="LP209" s="207"/>
      <c r="LQ209" s="207"/>
      <c r="LR209" s="207"/>
      <c r="LS209" s="207"/>
      <c r="LT209" s="207"/>
      <c r="LU209" s="207"/>
      <c r="LV209" s="207"/>
      <c r="LW209" s="207"/>
      <c r="LX209" s="207"/>
      <c r="LY209" s="207"/>
      <c r="LZ209" s="207"/>
      <c r="MA209" s="207"/>
      <c r="MB209" s="207"/>
      <c r="MC209" s="207"/>
      <c r="MD209" s="207"/>
      <c r="ME209" s="207"/>
      <c r="MF209" s="207"/>
      <c r="MG209" s="207"/>
      <c r="MH209" s="207"/>
      <c r="MI209" s="207"/>
      <c r="MJ209" s="207"/>
      <c r="MK209" s="207"/>
      <c r="ML209" s="207"/>
      <c r="MM209" s="207"/>
      <c r="MN209" s="207"/>
      <c r="MO209" s="207"/>
      <c r="MP209" s="207"/>
      <c r="MQ209" s="207"/>
      <c r="MR209" s="207"/>
      <c r="MS209" s="207"/>
      <c r="MT209" s="207"/>
      <c r="MU209" s="207"/>
      <c r="MV209" s="207"/>
      <c r="MW209" s="207"/>
      <c r="MX209" s="207"/>
      <c r="MY209" s="207"/>
      <c r="MZ209" s="207"/>
      <c r="NA209" s="207"/>
      <c r="NB209" s="207"/>
      <c r="NC209" s="207"/>
    </row>
    <row r="210" spans="1:367" s="213" customFormat="1" x14ac:dyDescent="0.2">
      <c r="A210" s="214"/>
      <c r="B210" s="217"/>
      <c r="C210" s="219"/>
      <c r="D210" s="219"/>
      <c r="E210" s="214"/>
      <c r="F210" s="214"/>
      <c r="G210" s="138"/>
      <c r="H210" s="138"/>
      <c r="I210" s="138"/>
      <c r="J210" s="138"/>
      <c r="K210" s="138"/>
      <c r="L210" s="138"/>
      <c r="M210" s="138"/>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c r="IC210" s="207"/>
      <c r="ID210" s="207"/>
      <c r="IE210" s="207"/>
      <c r="IF210" s="207"/>
      <c r="IG210" s="207"/>
      <c r="IH210" s="207"/>
      <c r="II210" s="207"/>
      <c r="IJ210" s="207"/>
      <c r="IK210" s="207"/>
      <c r="IL210" s="207"/>
      <c r="IM210" s="207"/>
      <c r="IN210" s="207"/>
      <c r="IO210" s="207"/>
      <c r="IP210" s="207"/>
      <c r="IQ210" s="207"/>
      <c r="IR210" s="207"/>
      <c r="IS210" s="207"/>
      <c r="IT210" s="207"/>
      <c r="IU210" s="207"/>
      <c r="IV210" s="207"/>
      <c r="IW210" s="207"/>
      <c r="IX210" s="207"/>
      <c r="IY210" s="207"/>
      <c r="IZ210" s="207"/>
      <c r="JA210" s="207"/>
      <c r="JB210" s="207"/>
      <c r="JC210" s="207"/>
      <c r="JD210" s="207"/>
      <c r="JE210" s="207"/>
      <c r="JF210" s="207"/>
      <c r="JG210" s="207"/>
      <c r="JH210" s="207"/>
      <c r="JI210" s="207"/>
      <c r="JJ210" s="207"/>
      <c r="JK210" s="207"/>
      <c r="JL210" s="207"/>
      <c r="JM210" s="207"/>
      <c r="JN210" s="207"/>
      <c r="JO210" s="207"/>
      <c r="JP210" s="207"/>
      <c r="JQ210" s="207"/>
      <c r="JR210" s="207"/>
      <c r="JS210" s="207"/>
      <c r="JT210" s="207"/>
      <c r="JU210" s="207"/>
      <c r="JV210" s="207"/>
      <c r="JW210" s="207"/>
      <c r="JX210" s="207"/>
      <c r="JY210" s="207"/>
      <c r="JZ210" s="207"/>
      <c r="KA210" s="207"/>
      <c r="KB210" s="207"/>
      <c r="KC210" s="207"/>
      <c r="KD210" s="207"/>
      <c r="KE210" s="207"/>
      <c r="KF210" s="207"/>
      <c r="KG210" s="207"/>
      <c r="KH210" s="207"/>
      <c r="KI210" s="207"/>
      <c r="KJ210" s="207"/>
      <c r="KK210" s="207"/>
      <c r="KL210" s="207"/>
      <c r="KM210" s="207"/>
      <c r="KN210" s="207"/>
      <c r="KO210" s="207"/>
      <c r="KP210" s="207"/>
      <c r="KQ210" s="207"/>
      <c r="KR210" s="207"/>
      <c r="KS210" s="207"/>
      <c r="KT210" s="207"/>
      <c r="KU210" s="207"/>
      <c r="KV210" s="207"/>
      <c r="KW210" s="207"/>
      <c r="KX210" s="207"/>
      <c r="KY210" s="207"/>
      <c r="KZ210" s="207"/>
      <c r="LA210" s="207"/>
      <c r="LB210" s="207"/>
      <c r="LC210" s="207"/>
      <c r="LD210" s="207"/>
      <c r="LE210" s="207"/>
      <c r="LF210" s="207"/>
      <c r="LG210" s="207"/>
      <c r="LH210" s="207"/>
      <c r="LI210" s="207"/>
      <c r="LJ210" s="207"/>
      <c r="LK210" s="207"/>
      <c r="LL210" s="207"/>
      <c r="LM210" s="207"/>
      <c r="LN210" s="207"/>
      <c r="LO210" s="207"/>
      <c r="LP210" s="207"/>
      <c r="LQ210" s="207"/>
      <c r="LR210" s="207"/>
      <c r="LS210" s="207"/>
      <c r="LT210" s="207"/>
      <c r="LU210" s="207"/>
      <c r="LV210" s="207"/>
      <c r="LW210" s="207"/>
      <c r="LX210" s="207"/>
      <c r="LY210" s="207"/>
      <c r="LZ210" s="207"/>
      <c r="MA210" s="207"/>
      <c r="MB210" s="207"/>
      <c r="MC210" s="207"/>
      <c r="MD210" s="207"/>
      <c r="ME210" s="207"/>
      <c r="MF210" s="207"/>
      <c r="MG210" s="207"/>
      <c r="MH210" s="207"/>
      <c r="MI210" s="207"/>
      <c r="MJ210" s="207"/>
      <c r="MK210" s="207"/>
      <c r="ML210" s="207"/>
      <c r="MM210" s="207"/>
      <c r="MN210" s="207"/>
      <c r="MO210" s="207"/>
      <c r="MP210" s="207"/>
      <c r="MQ210" s="207"/>
      <c r="MR210" s="207"/>
      <c r="MS210" s="207"/>
      <c r="MT210" s="207"/>
      <c r="MU210" s="207"/>
      <c r="MV210" s="207"/>
      <c r="MW210" s="207"/>
      <c r="MX210" s="207"/>
      <c r="MY210" s="207"/>
      <c r="MZ210" s="207"/>
      <c r="NA210" s="207"/>
      <c r="NB210" s="207"/>
      <c r="NC210" s="207"/>
    </row>
    <row r="211" spans="1:367" ht="25.5" customHeight="1" x14ac:dyDescent="0.2">
      <c r="A211" s="163" t="s">
        <v>178</v>
      </c>
      <c r="B211" s="157" t="s">
        <v>167</v>
      </c>
      <c r="C211" s="405" t="s">
        <v>232</v>
      </c>
      <c r="D211" s="405"/>
      <c r="E211" s="225"/>
      <c r="F211" s="214"/>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c r="MS211" s="207"/>
      <c r="MT211" s="207"/>
      <c r="MU211" s="207"/>
      <c r="MV211" s="207"/>
      <c r="MW211" s="207"/>
      <c r="MX211" s="207"/>
      <c r="MY211" s="207"/>
      <c r="MZ211" s="207"/>
      <c r="NA211" s="207"/>
      <c r="NB211" s="207"/>
      <c r="NC211" s="207"/>
    </row>
    <row r="212" spans="1:367" x14ac:dyDescent="0.2">
      <c r="A212" s="157" t="s">
        <v>86</v>
      </c>
      <c r="B212" s="176">
        <v>0</v>
      </c>
      <c r="C212" s="409" t="s">
        <v>38</v>
      </c>
      <c r="D212" s="410"/>
      <c r="E212" s="225"/>
      <c r="F212" s="214"/>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c r="MS212" s="207"/>
      <c r="MT212" s="207"/>
      <c r="MU212" s="207"/>
      <c r="MV212" s="207"/>
      <c r="MW212" s="207"/>
      <c r="MX212" s="207"/>
      <c r="MY212" s="207"/>
      <c r="MZ212" s="207"/>
      <c r="NA212" s="207"/>
      <c r="NB212" s="207"/>
      <c r="NC212" s="207"/>
    </row>
    <row r="213" spans="1:367" ht="13.5" thickBot="1" x14ac:dyDescent="0.25">
      <c r="A213" s="157" t="s">
        <v>91</v>
      </c>
      <c r="B213" s="242">
        <v>0</v>
      </c>
      <c r="C213" s="407" t="s">
        <v>33</v>
      </c>
      <c r="D213" s="407"/>
      <c r="E213" s="225"/>
      <c r="F213" s="214"/>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c r="MS213" s="207"/>
      <c r="MT213" s="207"/>
      <c r="MU213" s="207"/>
      <c r="MV213" s="207"/>
      <c r="MW213" s="207"/>
      <c r="MX213" s="207"/>
      <c r="MY213" s="207"/>
      <c r="MZ213" s="207"/>
      <c r="NA213" s="207"/>
      <c r="NB213" s="207"/>
      <c r="NC213" s="207"/>
    </row>
    <row r="214" spans="1:367" x14ac:dyDescent="0.2">
      <c r="A214" s="157" t="s">
        <v>172</v>
      </c>
      <c r="B214" s="243">
        <f>SUM(B212:B213)</f>
        <v>0</v>
      </c>
      <c r="C214" s="415"/>
      <c r="D214" s="415"/>
      <c r="E214" s="214"/>
      <c r="F214" s="214"/>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c r="MS214" s="207"/>
      <c r="MT214" s="207"/>
      <c r="MU214" s="207"/>
      <c r="MV214" s="207"/>
      <c r="MW214" s="207"/>
      <c r="MX214" s="207"/>
      <c r="MY214" s="207"/>
      <c r="MZ214" s="207"/>
      <c r="NA214" s="207"/>
      <c r="NB214" s="207"/>
      <c r="NC214" s="207"/>
    </row>
    <row r="215" spans="1:367" s="213" customFormat="1" x14ac:dyDescent="0.2">
      <c r="A215" s="214"/>
      <c r="B215" s="217"/>
      <c r="C215" s="219"/>
      <c r="D215" s="219"/>
      <c r="E215" s="214"/>
      <c r="F215" s="214"/>
      <c r="G215" s="138"/>
      <c r="H215" s="138"/>
      <c r="I215" s="138"/>
      <c r="J215" s="138"/>
      <c r="K215" s="138"/>
      <c r="L215" s="138"/>
      <c r="M215" s="138"/>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c r="MS215" s="207"/>
      <c r="MT215" s="207"/>
      <c r="MU215" s="207"/>
      <c r="MV215" s="207"/>
      <c r="MW215" s="207"/>
      <c r="MX215" s="207"/>
      <c r="MY215" s="207"/>
      <c r="MZ215" s="207"/>
      <c r="NA215" s="207"/>
      <c r="NB215" s="207"/>
      <c r="NC215" s="207"/>
    </row>
    <row r="216" spans="1:367" ht="25.5" customHeight="1" x14ac:dyDescent="0.2">
      <c r="A216" s="163" t="s">
        <v>180</v>
      </c>
      <c r="B216" s="157" t="s">
        <v>110</v>
      </c>
      <c r="C216" s="159" t="s">
        <v>167</v>
      </c>
      <c r="D216" s="240" t="s">
        <v>232</v>
      </c>
      <c r="E216" s="225"/>
      <c r="F216" s="225"/>
      <c r="KW216" s="207"/>
      <c r="KX216" s="207"/>
      <c r="KY216" s="207"/>
      <c r="KZ216" s="207"/>
      <c r="LA216" s="207"/>
      <c r="LB216" s="207"/>
      <c r="LC216" s="207"/>
      <c r="LD216" s="207"/>
      <c r="LE216" s="207"/>
      <c r="LF216" s="207"/>
      <c r="LG216" s="207"/>
      <c r="LH216" s="207"/>
      <c r="LI216" s="207"/>
      <c r="LJ216" s="207"/>
      <c r="LK216" s="207"/>
      <c r="LL216" s="207"/>
      <c r="LM216" s="207"/>
      <c r="LN216" s="207"/>
      <c r="LO216" s="207"/>
      <c r="LP216" s="207"/>
      <c r="LQ216" s="207"/>
      <c r="LR216" s="207"/>
      <c r="LS216" s="207"/>
      <c r="LT216" s="207"/>
      <c r="LU216" s="207"/>
      <c r="LV216" s="207"/>
      <c r="LW216" s="207"/>
      <c r="LX216" s="207"/>
      <c r="LY216" s="207"/>
      <c r="LZ216" s="207"/>
      <c r="MA216" s="207"/>
      <c r="MB216" s="207"/>
      <c r="MC216" s="207"/>
      <c r="MD216" s="207"/>
      <c r="ME216" s="207"/>
      <c r="MF216" s="207"/>
      <c r="MG216" s="207"/>
      <c r="MH216" s="207"/>
      <c r="MI216" s="207"/>
      <c r="MJ216" s="207"/>
      <c r="MK216" s="207"/>
      <c r="ML216" s="207"/>
      <c r="MM216" s="207"/>
      <c r="MN216" s="207"/>
      <c r="MO216" s="207"/>
      <c r="MP216" s="207"/>
      <c r="MQ216" s="207"/>
      <c r="MR216" s="207"/>
      <c r="MS216" s="207"/>
      <c r="MT216" s="207"/>
      <c r="MU216" s="207"/>
      <c r="MV216" s="207"/>
      <c r="MW216" s="207"/>
      <c r="MX216" s="207"/>
      <c r="MY216" s="207"/>
      <c r="MZ216" s="207"/>
      <c r="NA216" s="207"/>
      <c r="NB216" s="207"/>
      <c r="NC216" s="207"/>
    </row>
    <row r="217" spans="1:367" x14ac:dyDescent="0.2">
      <c r="A217" s="159" t="s">
        <v>251</v>
      </c>
      <c r="B217" s="176"/>
      <c r="C217" s="176">
        <v>0</v>
      </c>
      <c r="D217" s="158" t="s">
        <v>41</v>
      </c>
      <c r="E217" s="225"/>
      <c r="F217" s="214"/>
      <c r="KW217" s="207"/>
      <c r="KX217" s="207"/>
      <c r="KY217" s="207"/>
      <c r="KZ217" s="207"/>
      <c r="LA217" s="207"/>
      <c r="LB217" s="207"/>
      <c r="LC217" s="207"/>
      <c r="LD217" s="207"/>
      <c r="LE217" s="207"/>
      <c r="LF217" s="207"/>
      <c r="LG217" s="207"/>
      <c r="LH217" s="207"/>
      <c r="LI217" s="207"/>
      <c r="LJ217" s="207"/>
      <c r="LK217" s="207"/>
      <c r="LL217" s="207"/>
      <c r="LM217" s="207"/>
      <c r="LN217" s="207"/>
      <c r="LO217" s="207"/>
      <c r="LP217" s="207"/>
      <c r="LQ217" s="207"/>
      <c r="LR217" s="207"/>
      <c r="LS217" s="207"/>
      <c r="LT217" s="207"/>
      <c r="LU217" s="207"/>
      <c r="LV217" s="207"/>
      <c r="LW217" s="207"/>
      <c r="LX217" s="207"/>
      <c r="LY217" s="207"/>
      <c r="LZ217" s="207"/>
      <c r="MA217" s="207"/>
      <c r="MB217" s="207"/>
      <c r="MC217" s="207"/>
      <c r="MD217" s="207"/>
      <c r="ME217" s="207"/>
      <c r="MF217" s="207"/>
      <c r="MG217" s="207"/>
      <c r="MH217" s="207"/>
      <c r="MI217" s="207"/>
      <c r="MJ217" s="207"/>
      <c r="MK217" s="207"/>
      <c r="ML217" s="207"/>
      <c r="MM217" s="207"/>
      <c r="MN217" s="207"/>
      <c r="MO217" s="207"/>
      <c r="MP217" s="207"/>
      <c r="MQ217" s="207"/>
      <c r="MR217" s="207"/>
      <c r="MS217" s="207"/>
      <c r="MT217" s="207"/>
      <c r="MU217" s="207"/>
      <c r="MV217" s="207"/>
      <c r="MW217" s="207"/>
      <c r="MX217" s="207"/>
      <c r="MY217" s="207"/>
      <c r="MZ217" s="207"/>
      <c r="NA217" s="207"/>
      <c r="NB217" s="207"/>
      <c r="NC217" s="207"/>
    </row>
    <row r="218" spans="1:367" ht="25.5" x14ac:dyDescent="0.2">
      <c r="A218" s="159" t="s">
        <v>291</v>
      </c>
      <c r="B218" s="176"/>
      <c r="C218" s="176">
        <v>0</v>
      </c>
      <c r="D218" s="241" t="s">
        <v>49</v>
      </c>
      <c r="E218" s="225"/>
      <c r="F218" s="214"/>
      <c r="KW218" s="207"/>
      <c r="KX218" s="207"/>
      <c r="KY218" s="207"/>
      <c r="KZ218" s="207"/>
      <c r="LA218" s="207"/>
      <c r="LB218" s="207"/>
      <c r="LC218" s="207"/>
      <c r="LD218" s="207"/>
      <c r="LE218" s="207"/>
      <c r="LF218" s="207"/>
      <c r="LG218" s="207"/>
      <c r="LH218" s="207"/>
      <c r="LI218" s="207"/>
      <c r="LJ218" s="207"/>
      <c r="LK218" s="207"/>
      <c r="LL218" s="207"/>
      <c r="LM218" s="207"/>
      <c r="LN218" s="207"/>
      <c r="LO218" s="207"/>
      <c r="LP218" s="207"/>
      <c r="LQ218" s="207"/>
      <c r="LR218" s="207"/>
      <c r="LS218" s="207"/>
      <c r="LT218" s="207"/>
      <c r="LU218" s="207"/>
      <c r="LV218" s="207"/>
      <c r="LW218" s="207"/>
      <c r="LX218" s="207"/>
      <c r="LY218" s="207"/>
      <c r="LZ218" s="207"/>
      <c r="MA218" s="207"/>
      <c r="MB218" s="207"/>
      <c r="MC218" s="207"/>
      <c r="MD218" s="207"/>
      <c r="ME218" s="207"/>
      <c r="MF218" s="207"/>
      <c r="MG218" s="207"/>
      <c r="MH218" s="207"/>
      <c r="MI218" s="207"/>
      <c r="MJ218" s="207"/>
      <c r="MK218" s="207"/>
      <c r="ML218" s="207"/>
      <c r="MM218" s="207"/>
      <c r="MN218" s="207"/>
      <c r="MO218" s="207"/>
      <c r="MP218" s="207"/>
      <c r="MQ218" s="207"/>
      <c r="MR218" s="207"/>
      <c r="MS218" s="207"/>
      <c r="MT218" s="207"/>
      <c r="MU218" s="207"/>
      <c r="MV218" s="207"/>
      <c r="MW218" s="207"/>
      <c r="MX218" s="207"/>
      <c r="MY218" s="207"/>
      <c r="MZ218" s="207"/>
      <c r="NA218" s="207"/>
      <c r="NB218" s="207"/>
      <c r="NC218" s="207"/>
    </row>
    <row r="219" spans="1:367" x14ac:dyDescent="0.2">
      <c r="A219" s="159" t="s">
        <v>242</v>
      </c>
      <c r="B219" s="176"/>
      <c r="C219" s="176">
        <v>0</v>
      </c>
      <c r="D219" s="158" t="s">
        <v>75</v>
      </c>
      <c r="E219" s="225"/>
      <c r="F219" s="214"/>
      <c r="KW219" s="207"/>
      <c r="KX219" s="207"/>
      <c r="KY219" s="207"/>
      <c r="KZ219" s="207"/>
      <c r="LA219" s="207"/>
      <c r="LB219" s="207"/>
      <c r="LC219" s="207"/>
      <c r="LD219" s="207"/>
      <c r="LE219" s="207"/>
      <c r="LF219" s="207"/>
      <c r="LG219" s="207"/>
      <c r="LH219" s="207"/>
      <c r="LI219" s="207"/>
      <c r="LJ219" s="207"/>
      <c r="LK219" s="207"/>
      <c r="LL219" s="207"/>
      <c r="LM219" s="207"/>
      <c r="LN219" s="207"/>
      <c r="LO219" s="207"/>
      <c r="LP219" s="207"/>
      <c r="LQ219" s="207"/>
      <c r="LR219" s="207"/>
      <c r="LS219" s="207"/>
      <c r="LT219" s="207"/>
      <c r="LU219" s="207"/>
      <c r="LV219" s="207"/>
      <c r="LW219" s="207"/>
      <c r="LX219" s="207"/>
      <c r="LY219" s="207"/>
      <c r="LZ219" s="207"/>
      <c r="MA219" s="207"/>
      <c r="MB219" s="207"/>
      <c r="MC219" s="207"/>
      <c r="MD219" s="207"/>
      <c r="ME219" s="207"/>
      <c r="MF219" s="207"/>
      <c r="MG219" s="207"/>
      <c r="MH219" s="207"/>
      <c r="MI219" s="207"/>
      <c r="MJ219" s="207"/>
      <c r="MK219" s="207"/>
      <c r="ML219" s="207"/>
      <c r="MM219" s="207"/>
      <c r="MN219" s="207"/>
      <c r="MO219" s="207"/>
      <c r="MP219" s="207"/>
      <c r="MQ219" s="207"/>
      <c r="MR219" s="207"/>
      <c r="MS219" s="207"/>
      <c r="MT219" s="207"/>
      <c r="MU219" s="207"/>
      <c r="MV219" s="207"/>
      <c r="MW219" s="207"/>
      <c r="MX219" s="207"/>
      <c r="MY219" s="207"/>
      <c r="MZ219" s="207"/>
      <c r="NA219" s="207"/>
      <c r="NB219" s="207"/>
      <c r="NC219" s="207"/>
    </row>
    <row r="220" spans="1:367" x14ac:dyDescent="0.2">
      <c r="A220" s="159" t="s">
        <v>245</v>
      </c>
      <c r="B220" s="176"/>
      <c r="C220" s="176">
        <v>0</v>
      </c>
      <c r="D220" s="158" t="s">
        <v>73</v>
      </c>
      <c r="E220" s="225"/>
      <c r="F220" s="214"/>
    </row>
    <row r="221" spans="1:367" x14ac:dyDescent="0.2">
      <c r="A221" s="159" t="s">
        <v>246</v>
      </c>
      <c r="B221" s="176"/>
      <c r="C221" s="176">
        <v>0</v>
      </c>
      <c r="D221" s="158" t="s">
        <v>73</v>
      </c>
      <c r="E221" s="225"/>
      <c r="F221" s="214"/>
    </row>
    <row r="222" spans="1:367" x14ac:dyDescent="0.2">
      <c r="A222" s="159" t="s">
        <v>92</v>
      </c>
      <c r="B222" s="176"/>
      <c r="C222" s="176">
        <v>0</v>
      </c>
      <c r="D222" s="158" t="s">
        <v>78</v>
      </c>
      <c r="E222" s="225"/>
      <c r="F222" s="214"/>
    </row>
    <row r="223" spans="1:367" x14ac:dyDescent="0.2">
      <c r="A223" s="159" t="s">
        <v>36</v>
      </c>
      <c r="B223" s="176"/>
      <c r="C223" s="176">
        <v>0</v>
      </c>
      <c r="D223" s="158" t="s">
        <v>36</v>
      </c>
      <c r="E223" s="225"/>
      <c r="F223" s="214"/>
    </row>
    <row r="224" spans="1:367" ht="25.5" x14ac:dyDescent="0.2">
      <c r="A224" s="159" t="s">
        <v>238</v>
      </c>
      <c r="B224" s="176"/>
      <c r="C224" s="176">
        <v>0</v>
      </c>
      <c r="D224" s="158" t="s">
        <v>48</v>
      </c>
      <c r="E224" s="225"/>
      <c r="F224" s="214"/>
    </row>
    <row r="225" spans="1:6" x14ac:dyDescent="0.2">
      <c r="A225" s="159" t="s">
        <v>29</v>
      </c>
      <c r="B225" s="176"/>
      <c r="C225" s="176">
        <v>0</v>
      </c>
      <c r="D225" s="158" t="s">
        <v>29</v>
      </c>
      <c r="E225" s="225"/>
      <c r="F225" s="214"/>
    </row>
    <row r="226" spans="1:6" ht="25.5" x14ac:dyDescent="0.2">
      <c r="A226" s="159" t="s">
        <v>257</v>
      </c>
      <c r="B226" s="176"/>
      <c r="C226" s="176">
        <v>0</v>
      </c>
      <c r="D226" s="241" t="s">
        <v>258</v>
      </c>
      <c r="E226" s="225"/>
      <c r="F226" s="214"/>
    </row>
    <row r="227" spans="1:6" x14ac:dyDescent="0.2">
      <c r="A227" s="159" t="s">
        <v>250</v>
      </c>
      <c r="B227" s="176"/>
      <c r="C227" s="176">
        <v>0</v>
      </c>
      <c r="D227" s="158" t="s">
        <v>41</v>
      </c>
      <c r="E227" s="225"/>
      <c r="F227" s="214"/>
    </row>
    <row r="228" spans="1:6" ht="25.5" x14ac:dyDescent="0.2">
      <c r="A228" s="159" t="s">
        <v>241</v>
      </c>
      <c r="B228" s="176"/>
      <c r="C228" s="176">
        <v>0</v>
      </c>
      <c r="D228" s="158" t="s">
        <v>76</v>
      </c>
      <c r="E228" s="225"/>
      <c r="F228" s="214"/>
    </row>
    <row r="229" spans="1:6" ht="25.5" x14ac:dyDescent="0.2">
      <c r="A229" s="159" t="s">
        <v>239</v>
      </c>
      <c r="B229" s="176"/>
      <c r="C229" s="176">
        <v>0</v>
      </c>
      <c r="D229" s="159" t="s">
        <v>70</v>
      </c>
      <c r="E229" s="225"/>
      <c r="F229" s="214"/>
    </row>
    <row r="230" spans="1:6" ht="25.5" x14ac:dyDescent="0.2">
      <c r="A230" s="159" t="s">
        <v>240</v>
      </c>
      <c r="B230" s="176"/>
      <c r="C230" s="176">
        <v>0</v>
      </c>
      <c r="D230" s="159" t="s">
        <v>37</v>
      </c>
      <c r="E230" s="225"/>
      <c r="F230" s="214"/>
    </row>
    <row r="231" spans="1:6" x14ac:dyDescent="0.2">
      <c r="A231" s="159" t="s">
        <v>244</v>
      </c>
      <c r="B231" s="176"/>
      <c r="C231" s="176">
        <v>0</v>
      </c>
      <c r="D231" s="158" t="s">
        <v>48</v>
      </c>
      <c r="E231" s="225"/>
      <c r="F231" s="214"/>
    </row>
    <row r="232" spans="1:6" x14ac:dyDescent="0.2">
      <c r="A232" s="159" t="s">
        <v>259</v>
      </c>
      <c r="B232" s="176"/>
      <c r="C232" s="176">
        <v>0</v>
      </c>
      <c r="D232" s="241" t="s">
        <v>45</v>
      </c>
      <c r="E232" s="225"/>
      <c r="F232" s="214"/>
    </row>
    <row r="233" spans="1:6" x14ac:dyDescent="0.2">
      <c r="A233" s="159" t="s">
        <v>30</v>
      </c>
      <c r="B233" s="176"/>
      <c r="C233" s="176">
        <v>0</v>
      </c>
      <c r="D233" s="158" t="s">
        <v>30</v>
      </c>
      <c r="E233" s="225"/>
      <c r="F233" s="214"/>
    </row>
    <row r="234" spans="1:6" x14ac:dyDescent="0.2">
      <c r="A234" s="159" t="s">
        <v>93</v>
      </c>
      <c r="B234" s="176"/>
      <c r="C234" s="176">
        <v>0</v>
      </c>
      <c r="D234" s="158" t="s">
        <v>33</v>
      </c>
      <c r="E234" s="225"/>
      <c r="F234" s="214"/>
    </row>
    <row r="235" spans="1:6" ht="25.5" x14ac:dyDescent="0.2">
      <c r="A235" s="159" t="s">
        <v>247</v>
      </c>
      <c r="B235" s="176"/>
      <c r="C235" s="176">
        <v>0</v>
      </c>
      <c r="D235" s="158" t="s">
        <v>78</v>
      </c>
      <c r="E235" s="225"/>
      <c r="F235" s="214"/>
    </row>
    <row r="236" spans="1:6" x14ac:dyDescent="0.2">
      <c r="A236" s="159" t="s">
        <v>32</v>
      </c>
      <c r="B236" s="176"/>
      <c r="C236" s="176">
        <v>0</v>
      </c>
      <c r="D236" s="158" t="s">
        <v>32</v>
      </c>
      <c r="E236" s="225"/>
      <c r="F236" s="214"/>
    </row>
    <row r="237" spans="1:6" x14ac:dyDescent="0.2">
      <c r="A237" s="159" t="s">
        <v>255</v>
      </c>
      <c r="B237" s="176"/>
      <c r="C237" s="176">
        <v>0</v>
      </c>
      <c r="D237" s="241" t="s">
        <v>171</v>
      </c>
      <c r="E237" s="225"/>
      <c r="F237" s="214"/>
    </row>
    <row r="238" spans="1:6" ht="25.5" x14ac:dyDescent="0.2">
      <c r="A238" s="159" t="s">
        <v>170</v>
      </c>
      <c r="B238" s="176"/>
      <c r="C238" s="176">
        <v>0</v>
      </c>
      <c r="D238" s="158" t="s">
        <v>170</v>
      </c>
      <c r="E238" s="225"/>
      <c r="F238" s="214"/>
    </row>
    <row r="239" spans="1:6" x14ac:dyDescent="0.2">
      <c r="A239" s="159" t="s">
        <v>55</v>
      </c>
      <c r="B239" s="176"/>
      <c r="C239" s="176">
        <v>0</v>
      </c>
      <c r="D239" s="159" t="s">
        <v>55</v>
      </c>
      <c r="E239" s="225"/>
      <c r="F239" s="214"/>
    </row>
    <row r="240" spans="1:6" ht="25.5" x14ac:dyDescent="0.2">
      <c r="A240" s="159" t="s">
        <v>248</v>
      </c>
      <c r="B240" s="176"/>
      <c r="C240" s="176">
        <v>0</v>
      </c>
      <c r="D240" s="159" t="s">
        <v>31</v>
      </c>
      <c r="E240" s="225"/>
      <c r="F240" s="214"/>
    </row>
    <row r="241" spans="1:6" x14ac:dyDescent="0.2">
      <c r="A241" s="159" t="s">
        <v>252</v>
      </c>
      <c r="B241" s="176"/>
      <c r="C241" s="176">
        <v>0</v>
      </c>
      <c r="D241" s="158" t="s">
        <v>41</v>
      </c>
      <c r="E241" s="225"/>
      <c r="F241" s="214"/>
    </row>
    <row r="242" spans="1:6" x14ac:dyDescent="0.2">
      <c r="A242" s="347" t="s">
        <v>253</v>
      </c>
      <c r="B242" s="176"/>
      <c r="C242" s="176">
        <v>0</v>
      </c>
      <c r="D242" s="346" t="s">
        <v>28</v>
      </c>
      <c r="E242" s="225"/>
      <c r="F242" s="214"/>
    </row>
    <row r="243" spans="1:6" x14ac:dyDescent="0.2">
      <c r="A243" s="347" t="s">
        <v>249</v>
      </c>
      <c r="B243" s="176"/>
      <c r="C243" s="176">
        <v>0</v>
      </c>
      <c r="D243" s="346" t="s">
        <v>28</v>
      </c>
      <c r="E243" s="225"/>
      <c r="F243" s="214"/>
    </row>
    <row r="244" spans="1:6" x14ac:dyDescent="0.2">
      <c r="A244" s="347" t="s">
        <v>337</v>
      </c>
      <c r="B244" s="176"/>
      <c r="C244" s="176">
        <v>0</v>
      </c>
      <c r="D244" s="346" t="s">
        <v>28</v>
      </c>
      <c r="E244" s="225"/>
      <c r="F244" s="214"/>
    </row>
    <row r="245" spans="1:6" x14ac:dyDescent="0.2">
      <c r="A245" s="159" t="s">
        <v>338</v>
      </c>
      <c r="B245" s="176"/>
      <c r="C245" s="176">
        <v>0</v>
      </c>
      <c r="D245" s="158" t="s">
        <v>28</v>
      </c>
      <c r="E245" s="225"/>
      <c r="F245" s="214"/>
    </row>
    <row r="246" spans="1:6" x14ac:dyDescent="0.2">
      <c r="A246" s="159" t="s">
        <v>339</v>
      </c>
      <c r="B246" s="176"/>
      <c r="C246" s="176">
        <v>0</v>
      </c>
      <c r="D246" s="158" t="s">
        <v>28</v>
      </c>
      <c r="E246" s="225"/>
      <c r="F246" s="214"/>
    </row>
    <row r="247" spans="1:6" x14ac:dyDescent="0.2">
      <c r="A247" s="347" t="s">
        <v>340</v>
      </c>
      <c r="B247" s="176"/>
      <c r="C247" s="176">
        <v>0</v>
      </c>
      <c r="D247" s="346" t="s">
        <v>28</v>
      </c>
      <c r="E247" s="225"/>
      <c r="F247" s="214"/>
    </row>
    <row r="248" spans="1:6" x14ac:dyDescent="0.2">
      <c r="A248" s="159" t="s">
        <v>341</v>
      </c>
      <c r="B248" s="176"/>
      <c r="C248" s="176">
        <v>0</v>
      </c>
      <c r="D248" s="158" t="s">
        <v>28</v>
      </c>
      <c r="E248" s="225"/>
      <c r="F248" s="214"/>
    </row>
    <row r="249" spans="1:6" x14ac:dyDescent="0.2">
      <c r="A249" s="159" t="s">
        <v>234</v>
      </c>
      <c r="B249" s="176"/>
      <c r="C249" s="176">
        <v>0</v>
      </c>
      <c r="D249" s="158" t="s">
        <v>77</v>
      </c>
      <c r="E249" s="225"/>
      <c r="F249" s="214"/>
    </row>
    <row r="250" spans="1:6" ht="13.5" thickBot="1" x14ac:dyDescent="0.25">
      <c r="A250" s="159" t="s">
        <v>42</v>
      </c>
      <c r="B250" s="176"/>
      <c r="C250" s="242">
        <v>0</v>
      </c>
      <c r="D250" s="159" t="s">
        <v>42</v>
      </c>
      <c r="E250" s="225"/>
      <c r="F250" s="214"/>
    </row>
    <row r="251" spans="1:6" x14ac:dyDescent="0.2">
      <c r="A251" s="214"/>
      <c r="B251" s="55" t="s">
        <v>172</v>
      </c>
      <c r="C251" s="54">
        <f>SUM(C217:C250)</f>
        <v>0</v>
      </c>
      <c r="D251" s="416"/>
      <c r="E251" s="416"/>
      <c r="F251" s="214"/>
    </row>
    <row r="252" spans="1:6" x14ac:dyDescent="0.2">
      <c r="A252" s="214"/>
      <c r="B252" s="217"/>
      <c r="C252" s="222"/>
      <c r="D252" s="219"/>
      <c r="E252" s="214"/>
      <c r="F252" s="214"/>
    </row>
    <row r="253" spans="1:6" ht="13.5" thickBot="1" x14ac:dyDescent="0.25">
      <c r="A253" s="214"/>
      <c r="B253" s="54" t="s">
        <v>95</v>
      </c>
      <c r="C253" s="56">
        <f>SUM(C251,B214,B209,B201,B193,B147,B159,B185,B151,B172,)</f>
        <v>0</v>
      </c>
      <c r="D253" s="219"/>
      <c r="E253" s="214"/>
      <c r="F253" s="214"/>
    </row>
    <row r="254" spans="1:6" ht="13.5" thickBot="1" x14ac:dyDescent="0.25">
      <c r="A254" s="214"/>
      <c r="B254" s="54" t="s">
        <v>182</v>
      </c>
      <c r="C254" s="57">
        <f>C253*$E$254</f>
        <v>0</v>
      </c>
      <c r="D254" s="223" t="s">
        <v>183</v>
      </c>
      <c r="E254" s="224">
        <v>0</v>
      </c>
      <c r="F254" s="214"/>
    </row>
    <row r="255" spans="1:6" x14ac:dyDescent="0.2">
      <c r="A255" s="214"/>
      <c r="B255" s="217"/>
      <c r="C255" s="218"/>
      <c r="D255" s="219"/>
      <c r="E255" s="220"/>
      <c r="F255" s="214"/>
    </row>
    <row r="256" spans="1:6" ht="13.5" thickBot="1" x14ac:dyDescent="0.25">
      <c r="A256" s="214"/>
      <c r="B256" s="54" t="s">
        <v>184</v>
      </c>
      <c r="C256" s="58">
        <f>SUM(C253:C254)</f>
        <v>0</v>
      </c>
      <c r="D256" s="219"/>
      <c r="E256" s="220"/>
      <c r="F256" s="214"/>
    </row>
    <row r="257" spans="1:6" x14ac:dyDescent="0.2">
      <c r="A257" s="214"/>
      <c r="B257" s="214"/>
      <c r="C257" s="214"/>
      <c r="D257" s="214"/>
      <c r="E257" s="214"/>
      <c r="F257" s="214"/>
    </row>
    <row r="258" spans="1:6" x14ac:dyDescent="0.2">
      <c r="A258" s="214"/>
      <c r="B258" s="55" t="s">
        <v>186</v>
      </c>
      <c r="C258" s="59">
        <f>E133</f>
        <v>0</v>
      </c>
      <c r="D258" s="214"/>
      <c r="E258" s="214"/>
      <c r="F258" s="214"/>
    </row>
    <row r="259" spans="1:6" x14ac:dyDescent="0.2">
      <c r="A259" s="214"/>
      <c r="B259" s="55" t="s">
        <v>187</v>
      </c>
      <c r="C259" s="59">
        <f>C256</f>
        <v>0</v>
      </c>
      <c r="D259" s="214"/>
      <c r="E259" s="214"/>
      <c r="F259" s="214"/>
    </row>
    <row r="260" spans="1:6" ht="13.5" thickBot="1" x14ac:dyDescent="0.25">
      <c r="A260" s="214"/>
      <c r="B260" s="55" t="s">
        <v>185</v>
      </c>
      <c r="C260" s="60">
        <f>C258-C259</f>
        <v>0</v>
      </c>
      <c r="D260" s="221"/>
      <c r="E260" s="214"/>
      <c r="F260" s="214"/>
    </row>
    <row r="261" spans="1:6" ht="13.5" thickTop="1" x14ac:dyDescent="0.2">
      <c r="A261" s="214"/>
      <c r="B261" s="214"/>
      <c r="C261" s="215"/>
      <c r="D261" s="214"/>
      <c r="E261" s="214"/>
      <c r="F261" s="214"/>
    </row>
    <row r="262" spans="1:6" x14ac:dyDescent="0.2">
      <c r="A262" s="214"/>
      <c r="B262" s="214"/>
      <c r="C262" s="214"/>
      <c r="D262" s="214"/>
      <c r="E262" s="214"/>
      <c r="F262" s="214"/>
    </row>
    <row r="263" spans="1:6" x14ac:dyDescent="0.2">
      <c r="A263" s="412" t="s">
        <v>195</v>
      </c>
      <c r="B263" s="412"/>
      <c r="C263" s="214"/>
      <c r="D263" s="214"/>
      <c r="E263" s="214"/>
      <c r="F263" s="214"/>
    </row>
    <row r="264" spans="1:6" x14ac:dyDescent="0.2">
      <c r="A264" s="51" t="s">
        <v>66</v>
      </c>
      <c r="B264" s="198">
        <f>E23</f>
        <v>0</v>
      </c>
      <c r="C264" s="214"/>
      <c r="D264" s="214"/>
      <c r="E264" s="214"/>
      <c r="F264" s="214"/>
    </row>
    <row r="265" spans="1:6" x14ac:dyDescent="0.2">
      <c r="A265" s="51" t="s">
        <v>19</v>
      </c>
      <c r="B265" s="198">
        <f>E29</f>
        <v>0</v>
      </c>
      <c r="C265" s="214"/>
      <c r="D265" s="214"/>
      <c r="E265" s="214"/>
      <c r="F265" s="214"/>
    </row>
    <row r="266" spans="1:6" x14ac:dyDescent="0.2">
      <c r="A266" s="74" t="s">
        <v>17</v>
      </c>
      <c r="B266" s="198">
        <f>E42</f>
        <v>0</v>
      </c>
      <c r="C266" s="214"/>
      <c r="D266" s="214"/>
      <c r="E266" s="214"/>
      <c r="F266" s="214"/>
    </row>
    <row r="267" spans="1:6" x14ac:dyDescent="0.2">
      <c r="A267" s="74" t="s">
        <v>197</v>
      </c>
      <c r="B267" s="198">
        <f>E50</f>
        <v>0</v>
      </c>
      <c r="C267" s="214"/>
      <c r="D267" s="214"/>
      <c r="E267" s="214"/>
      <c r="F267" s="214"/>
    </row>
    <row r="268" spans="1:6" x14ac:dyDescent="0.2">
      <c r="A268" s="74" t="s">
        <v>67</v>
      </c>
      <c r="B268" s="198">
        <f>E68</f>
        <v>0</v>
      </c>
      <c r="C268" s="214"/>
      <c r="D268" s="214"/>
      <c r="E268" s="214"/>
      <c r="F268" s="214"/>
    </row>
    <row r="269" spans="1:6" x14ac:dyDescent="0.2">
      <c r="A269" s="74" t="s">
        <v>139</v>
      </c>
      <c r="B269" s="198">
        <f>E76</f>
        <v>0</v>
      </c>
      <c r="C269" s="214"/>
      <c r="D269" s="214"/>
      <c r="E269" s="214"/>
      <c r="F269" s="214"/>
    </row>
    <row r="270" spans="1:6" x14ac:dyDescent="0.2">
      <c r="A270" s="74" t="s">
        <v>18</v>
      </c>
      <c r="B270" s="198">
        <f>E89</f>
        <v>0</v>
      </c>
      <c r="C270" s="214"/>
      <c r="D270" s="214"/>
      <c r="E270" s="214"/>
      <c r="F270" s="214"/>
    </row>
    <row r="271" spans="1:6" x14ac:dyDescent="0.2">
      <c r="A271" s="74" t="s">
        <v>47</v>
      </c>
      <c r="B271" s="198">
        <f>E97</f>
        <v>0</v>
      </c>
      <c r="C271" s="214"/>
      <c r="D271" s="214"/>
      <c r="E271" s="214"/>
      <c r="F271" s="214"/>
    </row>
    <row r="272" spans="1:6" x14ac:dyDescent="0.2">
      <c r="A272" s="74" t="s">
        <v>154</v>
      </c>
      <c r="B272" s="198">
        <f>E110</f>
        <v>0</v>
      </c>
      <c r="C272" s="214"/>
      <c r="D272" s="214"/>
      <c r="E272" s="214"/>
      <c r="F272" s="214"/>
    </row>
    <row r="273" spans="1:6" x14ac:dyDescent="0.2">
      <c r="A273" s="74" t="s">
        <v>15</v>
      </c>
      <c r="B273" s="198">
        <f>E123</f>
        <v>0</v>
      </c>
      <c r="C273" s="214"/>
      <c r="D273" s="214"/>
      <c r="E273" s="214"/>
      <c r="F273" s="214"/>
    </row>
    <row r="274" spans="1:6" x14ac:dyDescent="0.2">
      <c r="A274" s="74" t="s">
        <v>198</v>
      </c>
      <c r="B274" s="198">
        <f>E131</f>
        <v>0</v>
      </c>
      <c r="C274" s="214"/>
      <c r="D274" s="214"/>
      <c r="E274" s="214"/>
      <c r="F274" s="214"/>
    </row>
    <row r="275" spans="1:6" ht="13.5" thickBot="1" x14ac:dyDescent="0.25">
      <c r="A275" s="74" t="s">
        <v>199</v>
      </c>
      <c r="B275" s="199">
        <f>SUM(B264:B274)</f>
        <v>0</v>
      </c>
      <c r="C275" s="214"/>
      <c r="D275" s="214"/>
      <c r="E275" s="214"/>
      <c r="F275" s="214"/>
    </row>
    <row r="276" spans="1:6" x14ac:dyDescent="0.2">
      <c r="A276" s="49"/>
      <c r="B276" s="49"/>
      <c r="C276" s="214"/>
      <c r="D276" s="214"/>
      <c r="E276" s="214"/>
      <c r="F276" s="214"/>
    </row>
    <row r="277" spans="1:6" x14ac:dyDescent="0.2">
      <c r="A277" s="49"/>
      <c r="B277" s="49"/>
      <c r="C277" s="214"/>
      <c r="D277" s="214"/>
      <c r="E277" s="214"/>
      <c r="F277" s="214"/>
    </row>
    <row r="278" spans="1:6" x14ac:dyDescent="0.2">
      <c r="A278" s="414" t="s">
        <v>196</v>
      </c>
      <c r="B278" s="414"/>
      <c r="C278" s="213"/>
      <c r="D278" s="213"/>
      <c r="E278" s="213"/>
      <c r="F278" s="214"/>
    </row>
    <row r="279" spans="1:6" ht="25.5" x14ac:dyDescent="0.2">
      <c r="A279" s="74" t="s">
        <v>189</v>
      </c>
      <c r="B279" s="51" t="s">
        <v>188</v>
      </c>
      <c r="C279" s="213"/>
      <c r="D279" s="213"/>
      <c r="E279" s="213"/>
      <c r="F279" s="214"/>
    </row>
    <row r="280" spans="1:6" x14ac:dyDescent="0.2">
      <c r="A280" s="61" t="s">
        <v>68</v>
      </c>
      <c r="B280" s="200">
        <f t="shared" ref="B280:B312" ca="1" si="1">SUM((SUMIF($D$217:$D$250,$A280,$C$217:$C$250)),(SUMIF($C$212:$D$213,$A280,$B$212:$B$213)),(SUMIF($C$204:$D$208,$A280,$B$204:$B$208)),(SUMIF($C$196:$D$200,$A280,$B$196:$B$200)),(SUMIF($C$188:$D$192,$A280,$B$188:$B$192)),(SUMIF($C$175:$D$184,$A280,$B$175:$B$184)),(SUMIF($C$154:$D$158,$A280,$B$154:$B$158)),(SUMIF($C$138:$D$146,$A280,$B$138:$B$146)),(SUMIF($C$162:$D$171,$A280,$B$162:$B$171)),(SUMIF($C$150:$D$151,$A280,$B$150:$B$151)))</f>
        <v>0</v>
      </c>
      <c r="C280" s="213"/>
      <c r="D280" s="213"/>
      <c r="E280" s="213"/>
      <c r="F280" s="214"/>
    </row>
    <row r="281" spans="1:6" x14ac:dyDescent="0.2">
      <c r="A281" s="61" t="s">
        <v>38</v>
      </c>
      <c r="B281" s="200">
        <f t="shared" ca="1" si="1"/>
        <v>0</v>
      </c>
      <c r="C281" s="213"/>
      <c r="D281" s="213"/>
      <c r="E281" s="213"/>
      <c r="F281" s="214"/>
    </row>
    <row r="282" spans="1:6" ht="25.5" x14ac:dyDescent="0.2">
      <c r="A282" s="61" t="s">
        <v>49</v>
      </c>
      <c r="B282" s="200">
        <f t="shared" ca="1" si="1"/>
        <v>0</v>
      </c>
      <c r="C282" s="213"/>
      <c r="D282" s="213"/>
      <c r="E282" s="213"/>
      <c r="F282" s="214"/>
    </row>
    <row r="283" spans="1:6" x14ac:dyDescent="0.2">
      <c r="A283" s="61" t="s">
        <v>25</v>
      </c>
      <c r="B283" s="200">
        <f t="shared" ca="1" si="1"/>
        <v>0</v>
      </c>
      <c r="C283" s="213"/>
      <c r="D283" s="213"/>
      <c r="E283" s="213"/>
      <c r="F283" s="214"/>
    </row>
    <row r="284" spans="1:6" x14ac:dyDescent="0.2">
      <c r="A284" s="61" t="s">
        <v>43</v>
      </c>
      <c r="B284" s="200">
        <f t="shared" ca="1" si="1"/>
        <v>0</v>
      </c>
      <c r="C284" s="213"/>
      <c r="D284" s="213"/>
      <c r="E284" s="213"/>
      <c r="F284" s="214"/>
    </row>
    <row r="285" spans="1:6" x14ac:dyDescent="0.2">
      <c r="A285" s="61" t="s">
        <v>78</v>
      </c>
      <c r="B285" s="200">
        <f t="shared" ca="1" si="1"/>
        <v>0</v>
      </c>
      <c r="C285" s="213"/>
      <c r="D285" s="213"/>
      <c r="E285" s="213"/>
      <c r="F285" s="214"/>
    </row>
    <row r="286" spans="1:6" x14ac:dyDescent="0.2">
      <c r="A286" s="51" t="s">
        <v>36</v>
      </c>
      <c r="B286" s="200">
        <f t="shared" ca="1" si="1"/>
        <v>0</v>
      </c>
      <c r="C286" s="213"/>
      <c r="D286" s="213"/>
      <c r="E286" s="213"/>
      <c r="F286" s="214"/>
    </row>
    <row r="287" spans="1:6" x14ac:dyDescent="0.2">
      <c r="A287" s="61" t="s">
        <v>48</v>
      </c>
      <c r="B287" s="200">
        <f t="shared" ca="1" si="1"/>
        <v>0</v>
      </c>
      <c r="C287" s="213"/>
      <c r="D287" s="213"/>
      <c r="E287" s="213"/>
      <c r="F287" s="214"/>
    </row>
    <row r="288" spans="1:6" x14ac:dyDescent="0.2">
      <c r="A288" s="61" t="s">
        <v>29</v>
      </c>
      <c r="B288" s="200">
        <f t="shared" ca="1" si="1"/>
        <v>0</v>
      </c>
      <c r="C288" s="213"/>
      <c r="D288" s="213"/>
      <c r="E288" s="213"/>
      <c r="F288" s="214"/>
    </row>
    <row r="289" spans="1:6" ht="25.5" x14ac:dyDescent="0.2">
      <c r="A289" s="61" t="s">
        <v>258</v>
      </c>
      <c r="B289" s="200">
        <f t="shared" ca="1" si="1"/>
        <v>0</v>
      </c>
      <c r="C289" s="213"/>
      <c r="D289" s="213"/>
      <c r="E289" s="213"/>
      <c r="F289" s="214"/>
    </row>
    <row r="290" spans="1:6" ht="25.5" x14ac:dyDescent="0.2">
      <c r="A290" s="61" t="s">
        <v>171</v>
      </c>
      <c r="B290" s="200">
        <f t="shared" ca="1" si="1"/>
        <v>0</v>
      </c>
      <c r="C290" s="213"/>
      <c r="D290" s="213"/>
      <c r="E290" s="213"/>
      <c r="F290" s="214"/>
    </row>
    <row r="291" spans="1:6" x14ac:dyDescent="0.2">
      <c r="A291" s="61" t="s">
        <v>76</v>
      </c>
      <c r="B291" s="200">
        <f t="shared" ca="1" si="1"/>
        <v>0</v>
      </c>
      <c r="C291" s="213"/>
      <c r="D291" s="213"/>
      <c r="E291" s="213"/>
      <c r="F291" s="214"/>
    </row>
    <row r="292" spans="1:6" x14ac:dyDescent="0.2">
      <c r="A292" s="61" t="s">
        <v>70</v>
      </c>
      <c r="B292" s="200">
        <f t="shared" ca="1" si="1"/>
        <v>0</v>
      </c>
      <c r="C292" s="213"/>
      <c r="D292" s="213"/>
      <c r="E292" s="213"/>
      <c r="F292" s="214"/>
    </row>
    <row r="293" spans="1:6" x14ac:dyDescent="0.2">
      <c r="A293" s="61" t="s">
        <v>37</v>
      </c>
      <c r="B293" s="200">
        <f t="shared" ca="1" si="1"/>
        <v>0</v>
      </c>
      <c r="C293" s="213"/>
      <c r="D293" s="213"/>
      <c r="E293" s="213"/>
      <c r="F293" s="214"/>
    </row>
    <row r="294" spans="1:6" x14ac:dyDescent="0.2">
      <c r="A294" s="61" t="s">
        <v>34</v>
      </c>
      <c r="B294" s="200">
        <f t="shared" ca="1" si="1"/>
        <v>0</v>
      </c>
      <c r="C294" s="213"/>
      <c r="D294" s="213"/>
      <c r="E294" s="213"/>
      <c r="F294" s="214"/>
    </row>
    <row r="295" spans="1:6" x14ac:dyDescent="0.2">
      <c r="A295" s="61" t="s">
        <v>75</v>
      </c>
      <c r="B295" s="200">
        <f t="shared" ca="1" si="1"/>
        <v>0</v>
      </c>
      <c r="C295" s="213"/>
      <c r="D295" s="213"/>
      <c r="E295" s="213"/>
      <c r="F295" s="214"/>
    </row>
    <row r="296" spans="1:6" x14ac:dyDescent="0.2">
      <c r="A296" s="51" t="s">
        <v>45</v>
      </c>
      <c r="B296" s="200">
        <f t="shared" ca="1" si="1"/>
        <v>0</v>
      </c>
      <c r="C296" s="213"/>
      <c r="D296" s="213"/>
      <c r="E296" s="213"/>
      <c r="F296" s="214"/>
    </row>
    <row r="297" spans="1:6" x14ac:dyDescent="0.2">
      <c r="A297" s="61" t="s">
        <v>30</v>
      </c>
      <c r="B297" s="200">
        <f t="shared" ca="1" si="1"/>
        <v>0</v>
      </c>
      <c r="C297" s="213"/>
      <c r="D297" s="213"/>
      <c r="E297" s="213"/>
      <c r="F297" s="214"/>
    </row>
    <row r="298" spans="1:6" x14ac:dyDescent="0.2">
      <c r="A298" s="61" t="s">
        <v>32</v>
      </c>
      <c r="B298" s="200">
        <f t="shared" ca="1" si="1"/>
        <v>0</v>
      </c>
      <c r="C298" s="213"/>
      <c r="D298" s="213"/>
      <c r="E298" s="213"/>
      <c r="F298" s="214"/>
    </row>
    <row r="299" spans="1:6" ht="25.5" x14ac:dyDescent="0.2">
      <c r="A299" s="51" t="s">
        <v>33</v>
      </c>
      <c r="B299" s="200">
        <f t="shared" ca="1" si="1"/>
        <v>0</v>
      </c>
      <c r="C299" s="213"/>
      <c r="D299" s="213"/>
      <c r="E299" s="213"/>
      <c r="F299" s="214"/>
    </row>
    <row r="300" spans="1:6" x14ac:dyDescent="0.2">
      <c r="A300" s="61" t="s">
        <v>41</v>
      </c>
      <c r="B300" s="200">
        <f t="shared" ca="1" si="1"/>
        <v>0</v>
      </c>
      <c r="C300" s="213"/>
      <c r="D300" s="213"/>
      <c r="E300" s="213"/>
      <c r="F300" s="214"/>
    </row>
    <row r="301" spans="1:6" x14ac:dyDescent="0.2">
      <c r="A301" s="61" t="s">
        <v>24</v>
      </c>
      <c r="B301" s="200">
        <f t="shared" ca="1" si="1"/>
        <v>0</v>
      </c>
      <c r="C301" s="213"/>
      <c r="D301" s="213"/>
      <c r="E301" s="213"/>
      <c r="F301" s="214"/>
    </row>
    <row r="302" spans="1:6" ht="25.5" x14ac:dyDescent="0.2">
      <c r="A302" s="51" t="s">
        <v>213</v>
      </c>
      <c r="B302" s="200">
        <f t="shared" ca="1" si="1"/>
        <v>0</v>
      </c>
      <c r="C302" s="213"/>
      <c r="D302" s="213"/>
      <c r="E302" s="213"/>
      <c r="F302" s="214"/>
    </row>
    <row r="303" spans="1:6" x14ac:dyDescent="0.2">
      <c r="A303" s="51" t="s">
        <v>27</v>
      </c>
      <c r="B303" s="200">
        <f t="shared" ca="1" si="1"/>
        <v>0</v>
      </c>
      <c r="C303" s="213"/>
      <c r="D303" s="213"/>
      <c r="E303" s="213"/>
      <c r="F303" s="214"/>
    </row>
    <row r="304" spans="1:6" x14ac:dyDescent="0.2">
      <c r="A304" s="61" t="s">
        <v>74</v>
      </c>
      <c r="B304" s="200">
        <f t="shared" ca="1" si="1"/>
        <v>0</v>
      </c>
      <c r="C304" s="213"/>
      <c r="D304" s="213"/>
      <c r="E304" s="213"/>
      <c r="F304" s="214"/>
    </row>
    <row r="305" spans="1:13" ht="25.5" x14ac:dyDescent="0.2">
      <c r="A305" s="61" t="s">
        <v>170</v>
      </c>
      <c r="B305" s="200">
        <f t="shared" ca="1" si="1"/>
        <v>0</v>
      </c>
      <c r="C305" s="213"/>
      <c r="D305" s="213"/>
      <c r="E305" s="213"/>
      <c r="F305" s="214"/>
    </row>
    <row r="306" spans="1:13" x14ac:dyDescent="0.2">
      <c r="A306" s="51" t="s">
        <v>55</v>
      </c>
      <c r="B306" s="200">
        <f t="shared" ca="1" si="1"/>
        <v>0</v>
      </c>
      <c r="C306" s="213"/>
      <c r="D306" s="213"/>
      <c r="E306" s="213"/>
      <c r="F306" s="214"/>
    </row>
    <row r="307" spans="1:13" x14ac:dyDescent="0.2">
      <c r="A307" s="61" t="s">
        <v>35</v>
      </c>
      <c r="B307" s="200">
        <f t="shared" ca="1" si="1"/>
        <v>0</v>
      </c>
      <c r="C307" s="213"/>
      <c r="D307" s="213"/>
      <c r="E307" s="213"/>
      <c r="F307" s="214"/>
    </row>
    <row r="308" spans="1:13" x14ac:dyDescent="0.2">
      <c r="A308" s="51" t="s">
        <v>31</v>
      </c>
      <c r="B308" s="200">
        <f t="shared" ca="1" si="1"/>
        <v>0</v>
      </c>
      <c r="C308" s="213"/>
      <c r="D308" s="213"/>
      <c r="E308" s="213"/>
      <c r="F308" s="214"/>
    </row>
    <row r="309" spans="1:13" x14ac:dyDescent="0.2">
      <c r="A309" s="61" t="s">
        <v>73</v>
      </c>
      <c r="B309" s="200">
        <f t="shared" ca="1" si="1"/>
        <v>0</v>
      </c>
      <c r="C309" s="213"/>
      <c r="D309" s="213"/>
      <c r="E309" s="213"/>
      <c r="F309" s="214"/>
    </row>
    <row r="310" spans="1:13" x14ac:dyDescent="0.2">
      <c r="A310" s="51" t="s">
        <v>28</v>
      </c>
      <c r="B310" s="200">
        <f t="shared" ca="1" si="1"/>
        <v>0</v>
      </c>
      <c r="C310" s="213"/>
      <c r="D310" s="213"/>
      <c r="E310" s="213"/>
      <c r="F310" s="214"/>
    </row>
    <row r="311" spans="1:13" x14ac:dyDescent="0.2">
      <c r="A311" s="51" t="s">
        <v>77</v>
      </c>
      <c r="B311" s="200">
        <f t="shared" ca="1" si="1"/>
        <v>0</v>
      </c>
      <c r="C311" s="213"/>
      <c r="D311" s="213"/>
      <c r="E311" s="213"/>
      <c r="F311" s="214"/>
    </row>
    <row r="312" spans="1:13" x14ac:dyDescent="0.2">
      <c r="A312" s="61" t="s">
        <v>42</v>
      </c>
      <c r="B312" s="200">
        <f t="shared" ca="1" si="1"/>
        <v>0</v>
      </c>
      <c r="C312" s="213"/>
      <c r="D312" s="213"/>
      <c r="E312" s="213"/>
      <c r="F312" s="214"/>
    </row>
    <row r="313" spans="1:13" x14ac:dyDescent="0.2">
      <c r="A313" s="51" t="s">
        <v>225</v>
      </c>
      <c r="B313" s="200">
        <f>C254</f>
        <v>0</v>
      </c>
      <c r="C313" s="213"/>
      <c r="D313" s="213"/>
      <c r="E313" s="213"/>
      <c r="F313" s="214"/>
    </row>
    <row r="314" spans="1:13" ht="13.5" thickBot="1" x14ac:dyDescent="0.25">
      <c r="A314" s="53" t="s">
        <v>194</v>
      </c>
      <c r="B314" s="201">
        <f ca="1">SUM(B280:B313)</f>
        <v>0</v>
      </c>
      <c r="C314" s="213"/>
      <c r="D314" s="213"/>
      <c r="E314" s="216"/>
      <c r="F314" s="214"/>
    </row>
    <row r="315" spans="1:13" x14ac:dyDescent="0.2">
      <c r="A315" s="202"/>
      <c r="B315" s="203"/>
      <c r="C315" s="213"/>
      <c r="D315" s="213"/>
      <c r="E315" s="213"/>
      <c r="F315" s="214"/>
    </row>
    <row r="316" spans="1:13" x14ac:dyDescent="0.2">
      <c r="A316" s="53" t="s">
        <v>201</v>
      </c>
      <c r="B316" s="204">
        <f ca="1">B275-B314</f>
        <v>0</v>
      </c>
      <c r="C316" s="213"/>
      <c r="D316" s="213"/>
      <c r="E316" s="213"/>
      <c r="F316" s="214"/>
    </row>
    <row r="317" spans="1:13" x14ac:dyDescent="0.2">
      <c r="A317" s="212"/>
      <c r="B317" s="213"/>
      <c r="C317" s="213"/>
      <c r="D317" s="213"/>
      <c r="E317" s="213"/>
      <c r="F317" s="214"/>
    </row>
    <row r="318" spans="1:13" x14ac:dyDescent="0.2">
      <c r="A318" s="212"/>
      <c r="B318" s="213"/>
      <c r="C318" s="213"/>
      <c r="D318" s="213"/>
      <c r="E318" s="213"/>
      <c r="F318" s="214"/>
    </row>
    <row r="319" spans="1:13" x14ac:dyDescent="0.2">
      <c r="A319" s="212"/>
      <c r="B319" s="213"/>
      <c r="C319" s="213"/>
      <c r="D319" s="213"/>
      <c r="E319" s="213"/>
      <c r="F319" s="214"/>
    </row>
    <row r="320" spans="1:13" s="207" customFormat="1" x14ac:dyDescent="0.2">
      <c r="A320" s="211"/>
      <c r="F320" s="138"/>
      <c r="G320" s="138"/>
      <c r="H320" s="138"/>
      <c r="I320" s="138"/>
      <c r="J320" s="138"/>
      <c r="K320" s="138"/>
      <c r="L320" s="138"/>
      <c r="M320" s="138"/>
    </row>
    <row r="321" spans="1:13" s="207" customFormat="1" x14ac:dyDescent="0.2">
      <c r="A321" s="211"/>
      <c r="F321" s="138"/>
      <c r="G321" s="138"/>
      <c r="H321" s="138"/>
      <c r="I321" s="138"/>
      <c r="J321" s="138"/>
      <c r="K321" s="138"/>
      <c r="L321" s="138"/>
      <c r="M321" s="138"/>
    </row>
    <row r="322" spans="1:13" s="207" customFormat="1" x14ac:dyDescent="0.2">
      <c r="F322" s="138"/>
      <c r="G322" s="138"/>
      <c r="H322" s="138"/>
      <c r="I322" s="138"/>
      <c r="J322" s="138"/>
      <c r="K322" s="138"/>
      <c r="L322" s="138"/>
      <c r="M322" s="138"/>
    </row>
    <row r="323" spans="1:13" s="207" customFormat="1" x14ac:dyDescent="0.2">
      <c r="F323" s="138"/>
      <c r="G323" s="138"/>
      <c r="H323" s="138"/>
      <c r="I323" s="138"/>
      <c r="J323" s="138"/>
      <c r="K323" s="138"/>
      <c r="L323" s="138"/>
      <c r="M323" s="138"/>
    </row>
    <row r="324" spans="1:13" s="207" customFormat="1" x14ac:dyDescent="0.2">
      <c r="F324" s="138"/>
      <c r="G324" s="138"/>
      <c r="H324" s="138"/>
      <c r="I324" s="138"/>
      <c r="J324" s="138"/>
      <c r="K324" s="138"/>
      <c r="L324" s="138"/>
      <c r="M324" s="138"/>
    </row>
    <row r="325" spans="1:13" s="207" customFormat="1" x14ac:dyDescent="0.2">
      <c r="F325" s="138"/>
      <c r="G325" s="138"/>
      <c r="H325" s="138"/>
      <c r="I325" s="138"/>
      <c r="J325" s="138"/>
      <c r="K325" s="138"/>
      <c r="L325" s="138"/>
      <c r="M325" s="138"/>
    </row>
    <row r="326" spans="1:13" s="207" customFormat="1" x14ac:dyDescent="0.2">
      <c r="F326" s="138"/>
      <c r="G326" s="138"/>
      <c r="H326" s="138"/>
      <c r="I326" s="138"/>
      <c r="J326" s="138"/>
      <c r="K326" s="138"/>
      <c r="L326" s="138"/>
      <c r="M326" s="138"/>
    </row>
    <row r="327" spans="1:13" s="207" customFormat="1" x14ac:dyDescent="0.2">
      <c r="F327" s="138"/>
      <c r="G327" s="138"/>
      <c r="H327" s="138"/>
      <c r="I327" s="138"/>
      <c r="J327" s="138"/>
      <c r="K327" s="138"/>
      <c r="L327" s="138"/>
      <c r="M327" s="138"/>
    </row>
    <row r="328" spans="1:13" s="207" customFormat="1" x14ac:dyDescent="0.2">
      <c r="F328" s="138"/>
      <c r="G328" s="138"/>
      <c r="H328" s="138"/>
      <c r="I328" s="138"/>
      <c r="J328" s="138"/>
      <c r="K328" s="138"/>
      <c r="L328" s="138"/>
      <c r="M328" s="138"/>
    </row>
    <row r="329" spans="1:13" s="207" customFormat="1" x14ac:dyDescent="0.2">
      <c r="F329" s="138"/>
      <c r="G329" s="138"/>
      <c r="H329" s="138"/>
      <c r="I329" s="138"/>
      <c r="J329" s="138"/>
      <c r="K329" s="138"/>
      <c r="L329" s="138"/>
      <c r="M329" s="138"/>
    </row>
    <row r="330" spans="1:13" s="207" customFormat="1" x14ac:dyDescent="0.2">
      <c r="F330" s="138"/>
      <c r="G330" s="138"/>
      <c r="H330" s="138"/>
      <c r="I330" s="138"/>
      <c r="J330" s="138"/>
      <c r="K330" s="138"/>
      <c r="L330" s="138"/>
      <c r="M330" s="138"/>
    </row>
    <row r="331" spans="1:13" s="207" customFormat="1" x14ac:dyDescent="0.2">
      <c r="F331" s="138"/>
      <c r="G331" s="138"/>
      <c r="H331" s="138"/>
      <c r="I331" s="138"/>
      <c r="J331" s="138"/>
      <c r="K331" s="138"/>
      <c r="L331" s="138"/>
      <c r="M331" s="138"/>
    </row>
    <row r="332" spans="1:13" s="207" customFormat="1" x14ac:dyDescent="0.2">
      <c r="F332" s="138"/>
      <c r="G332" s="138"/>
      <c r="H332" s="138"/>
      <c r="I332" s="138"/>
      <c r="J332" s="138"/>
      <c r="K332" s="138"/>
      <c r="L332" s="138"/>
      <c r="M332" s="138"/>
    </row>
    <row r="333" spans="1:13" s="207" customFormat="1" x14ac:dyDescent="0.2">
      <c r="F333" s="138"/>
      <c r="G333" s="138"/>
      <c r="H333" s="138"/>
      <c r="I333" s="138"/>
      <c r="J333" s="138"/>
      <c r="K333" s="138"/>
      <c r="L333" s="138"/>
      <c r="M333" s="138"/>
    </row>
    <row r="334" spans="1:13" s="207" customFormat="1" x14ac:dyDescent="0.2">
      <c r="F334" s="138"/>
      <c r="G334" s="138"/>
      <c r="H334" s="138"/>
      <c r="I334" s="138"/>
      <c r="J334" s="138"/>
      <c r="K334" s="138"/>
      <c r="L334" s="138"/>
      <c r="M334" s="138"/>
    </row>
    <row r="335" spans="1:13" s="207" customFormat="1" x14ac:dyDescent="0.2">
      <c r="F335" s="138"/>
      <c r="G335" s="138"/>
      <c r="H335" s="138"/>
      <c r="I335" s="138"/>
      <c r="J335" s="138"/>
      <c r="K335" s="138"/>
      <c r="L335" s="138"/>
      <c r="M335" s="138"/>
    </row>
    <row r="336" spans="1:13" s="207" customFormat="1" x14ac:dyDescent="0.2">
      <c r="F336" s="138"/>
      <c r="G336" s="138"/>
      <c r="H336" s="138"/>
      <c r="I336" s="138"/>
      <c r="J336" s="138"/>
      <c r="K336" s="138"/>
      <c r="L336" s="138"/>
      <c r="M336" s="138"/>
    </row>
    <row r="337" spans="6:13" s="207" customFormat="1" x14ac:dyDescent="0.2">
      <c r="F337" s="138"/>
      <c r="G337" s="138"/>
      <c r="H337" s="138"/>
      <c r="I337" s="138"/>
      <c r="J337" s="138"/>
      <c r="K337" s="138"/>
      <c r="L337" s="138"/>
      <c r="M337" s="138"/>
    </row>
    <row r="338" spans="6:13" s="207" customFormat="1" x14ac:dyDescent="0.2">
      <c r="F338" s="138"/>
      <c r="G338" s="138"/>
      <c r="H338" s="138"/>
      <c r="I338" s="138"/>
      <c r="J338" s="138"/>
      <c r="K338" s="138"/>
      <c r="L338" s="138"/>
      <c r="M338" s="138"/>
    </row>
    <row r="339" spans="6:13" s="207" customFormat="1" x14ac:dyDescent="0.2">
      <c r="F339" s="138"/>
      <c r="G339" s="138"/>
      <c r="H339" s="138"/>
      <c r="I339" s="138"/>
      <c r="J339" s="138"/>
      <c r="K339" s="138"/>
      <c r="L339" s="138"/>
      <c r="M339" s="138"/>
    </row>
    <row r="340" spans="6:13" s="207" customFormat="1" x14ac:dyDescent="0.2">
      <c r="F340" s="138"/>
      <c r="G340" s="138"/>
      <c r="H340" s="138"/>
      <c r="I340" s="138"/>
      <c r="J340" s="138"/>
      <c r="K340" s="138"/>
      <c r="L340" s="138"/>
      <c r="M340" s="138"/>
    </row>
    <row r="341" spans="6:13" s="207" customFormat="1" x14ac:dyDescent="0.2">
      <c r="F341" s="138"/>
      <c r="G341" s="138"/>
      <c r="H341" s="138"/>
      <c r="I341" s="138"/>
      <c r="J341" s="138"/>
      <c r="K341" s="138"/>
      <c r="L341" s="138"/>
      <c r="M341" s="138"/>
    </row>
    <row r="342" spans="6:13" s="207" customFormat="1" x14ac:dyDescent="0.2">
      <c r="F342" s="138"/>
      <c r="G342" s="138"/>
      <c r="H342" s="138"/>
      <c r="I342" s="138"/>
      <c r="J342" s="138"/>
      <c r="K342" s="138"/>
      <c r="L342" s="138"/>
      <c r="M342" s="138"/>
    </row>
    <row r="343" spans="6:13" s="207" customFormat="1" x14ac:dyDescent="0.2">
      <c r="F343" s="138"/>
      <c r="G343" s="138"/>
      <c r="H343" s="138"/>
      <c r="I343" s="138"/>
      <c r="J343" s="138"/>
      <c r="K343" s="138"/>
      <c r="L343" s="138"/>
      <c r="M343" s="138"/>
    </row>
    <row r="344" spans="6:13" s="207" customFormat="1" x14ac:dyDescent="0.2">
      <c r="F344" s="138"/>
      <c r="G344" s="138"/>
      <c r="H344" s="138"/>
      <c r="I344" s="138"/>
      <c r="J344" s="138"/>
      <c r="K344" s="138"/>
      <c r="L344" s="138"/>
      <c r="M344" s="138"/>
    </row>
    <row r="345" spans="6:13" s="207" customFormat="1" x14ac:dyDescent="0.2">
      <c r="F345" s="138"/>
      <c r="G345" s="138"/>
      <c r="H345" s="138"/>
      <c r="I345" s="138"/>
      <c r="J345" s="138"/>
      <c r="K345" s="138"/>
      <c r="L345" s="138"/>
      <c r="M345" s="138"/>
    </row>
    <row r="346" spans="6:13" s="207" customFormat="1" x14ac:dyDescent="0.2">
      <c r="F346" s="138"/>
      <c r="G346" s="138"/>
      <c r="H346" s="138"/>
      <c r="I346" s="138"/>
      <c r="J346" s="138"/>
      <c r="K346" s="138"/>
      <c r="L346" s="138"/>
      <c r="M346" s="138"/>
    </row>
    <row r="347" spans="6:13" s="207" customFormat="1" x14ac:dyDescent="0.2">
      <c r="F347" s="138"/>
      <c r="G347" s="138"/>
      <c r="H347" s="138"/>
      <c r="I347" s="138"/>
      <c r="J347" s="138"/>
      <c r="K347" s="138"/>
      <c r="L347" s="138"/>
      <c r="M347" s="138"/>
    </row>
    <row r="348" spans="6:13" s="207" customFormat="1" x14ac:dyDescent="0.2">
      <c r="F348" s="138"/>
      <c r="G348" s="138"/>
      <c r="H348" s="138"/>
      <c r="I348" s="138"/>
      <c r="J348" s="138"/>
      <c r="K348" s="138"/>
      <c r="L348" s="138"/>
      <c r="M348" s="138"/>
    </row>
    <row r="349" spans="6:13" s="207" customFormat="1" x14ac:dyDescent="0.2">
      <c r="F349" s="138"/>
      <c r="G349" s="138"/>
      <c r="H349" s="138"/>
      <c r="I349" s="138"/>
      <c r="J349" s="138"/>
      <c r="K349" s="138"/>
      <c r="L349" s="138"/>
      <c r="M349" s="138"/>
    </row>
    <row r="350" spans="6:13" s="207" customFormat="1" x14ac:dyDescent="0.2">
      <c r="F350" s="138"/>
      <c r="G350" s="138"/>
      <c r="H350" s="138"/>
      <c r="I350" s="138"/>
      <c r="J350" s="138"/>
      <c r="K350" s="138"/>
      <c r="L350" s="138"/>
      <c r="M350" s="138"/>
    </row>
    <row r="351" spans="6:13" s="207" customFormat="1" x14ac:dyDescent="0.2">
      <c r="F351" s="138"/>
      <c r="G351" s="138"/>
      <c r="H351" s="138"/>
      <c r="I351" s="138"/>
      <c r="J351" s="138"/>
      <c r="K351" s="138"/>
      <c r="L351" s="138"/>
      <c r="M351" s="138"/>
    </row>
    <row r="352" spans="6:13" s="207" customFormat="1" x14ac:dyDescent="0.2">
      <c r="F352" s="138"/>
      <c r="G352" s="138"/>
      <c r="H352" s="138"/>
      <c r="I352" s="138"/>
      <c r="J352" s="138"/>
      <c r="K352" s="138"/>
      <c r="L352" s="138"/>
      <c r="M352" s="138"/>
    </row>
    <row r="353" spans="6:13" s="207" customFormat="1" x14ac:dyDescent="0.2">
      <c r="F353" s="138"/>
      <c r="G353" s="138"/>
      <c r="H353" s="138"/>
      <c r="I353" s="138"/>
      <c r="J353" s="138"/>
      <c r="K353" s="138"/>
      <c r="L353" s="138"/>
      <c r="M353" s="138"/>
    </row>
    <row r="354" spans="6:13" s="207" customFormat="1" x14ac:dyDescent="0.2">
      <c r="F354" s="138"/>
      <c r="G354" s="138"/>
      <c r="H354" s="138"/>
      <c r="I354" s="138"/>
      <c r="J354" s="138"/>
      <c r="K354" s="138"/>
      <c r="L354" s="138"/>
      <c r="M354" s="138"/>
    </row>
    <row r="355" spans="6:13" s="207" customFormat="1" x14ac:dyDescent="0.2">
      <c r="F355" s="138"/>
      <c r="G355" s="138"/>
      <c r="H355" s="138"/>
      <c r="I355" s="138"/>
      <c r="J355" s="138"/>
      <c r="K355" s="138"/>
      <c r="L355" s="138"/>
      <c r="M355" s="138"/>
    </row>
    <row r="356" spans="6:13" s="207" customFormat="1" x14ac:dyDescent="0.2">
      <c r="F356" s="138"/>
      <c r="G356" s="138"/>
      <c r="H356" s="138"/>
      <c r="I356" s="138"/>
      <c r="J356" s="138"/>
      <c r="K356" s="138"/>
      <c r="L356" s="138"/>
      <c r="M356" s="138"/>
    </row>
    <row r="357" spans="6:13" s="207" customFormat="1" x14ac:dyDescent="0.2">
      <c r="F357" s="138"/>
      <c r="G357" s="138"/>
      <c r="H357" s="138"/>
      <c r="I357" s="138"/>
      <c r="J357" s="138"/>
      <c r="K357" s="138"/>
      <c r="L357" s="138"/>
      <c r="M357" s="138"/>
    </row>
    <row r="358" spans="6:13" s="207" customFormat="1" x14ac:dyDescent="0.2">
      <c r="F358" s="138"/>
      <c r="G358" s="138"/>
      <c r="H358" s="138"/>
      <c r="I358" s="138"/>
      <c r="J358" s="138"/>
      <c r="K358" s="138"/>
      <c r="L358" s="138"/>
      <c r="M358" s="138"/>
    </row>
    <row r="359" spans="6:13" s="207" customFormat="1" x14ac:dyDescent="0.2">
      <c r="F359" s="138"/>
      <c r="G359" s="138"/>
      <c r="H359" s="138"/>
      <c r="I359" s="138"/>
      <c r="J359" s="138"/>
      <c r="K359" s="138"/>
      <c r="L359" s="138"/>
      <c r="M359" s="138"/>
    </row>
    <row r="360" spans="6:13" s="207" customFormat="1" x14ac:dyDescent="0.2">
      <c r="F360" s="138"/>
      <c r="G360" s="138"/>
      <c r="H360" s="138"/>
      <c r="I360" s="138"/>
      <c r="J360" s="138"/>
      <c r="K360" s="138"/>
      <c r="L360" s="138"/>
      <c r="M360" s="138"/>
    </row>
    <row r="361" spans="6:13" s="207" customFormat="1" x14ac:dyDescent="0.2">
      <c r="F361" s="138"/>
      <c r="G361" s="138"/>
      <c r="H361" s="138"/>
      <c r="I361" s="138"/>
      <c r="J361" s="138"/>
      <c r="K361" s="138"/>
      <c r="L361" s="138"/>
      <c r="M361" s="138"/>
    </row>
    <row r="362" spans="6:13" s="207" customFormat="1" x14ac:dyDescent="0.2">
      <c r="F362" s="138"/>
      <c r="G362" s="138"/>
      <c r="H362" s="138"/>
      <c r="I362" s="138"/>
      <c r="J362" s="138"/>
      <c r="K362" s="138"/>
      <c r="L362" s="138"/>
      <c r="M362" s="138"/>
    </row>
    <row r="363" spans="6:13" s="207" customFormat="1" x14ac:dyDescent="0.2">
      <c r="F363" s="138"/>
      <c r="G363" s="138"/>
      <c r="H363" s="138"/>
      <c r="I363" s="138"/>
      <c r="J363" s="138"/>
      <c r="K363" s="138"/>
      <c r="L363" s="138"/>
      <c r="M363" s="138"/>
    </row>
    <row r="364" spans="6:13" s="207" customFormat="1" x14ac:dyDescent="0.2">
      <c r="F364" s="138"/>
      <c r="G364" s="138"/>
      <c r="H364" s="138"/>
      <c r="I364" s="138"/>
      <c r="J364" s="138"/>
      <c r="K364" s="138"/>
      <c r="L364" s="138"/>
      <c r="M364" s="138"/>
    </row>
    <row r="365" spans="6:13" s="207" customFormat="1" x14ac:dyDescent="0.2">
      <c r="F365" s="138"/>
      <c r="G365" s="138"/>
      <c r="H365" s="138"/>
      <c r="I365" s="138"/>
      <c r="J365" s="138"/>
      <c r="K365" s="138"/>
      <c r="L365" s="138"/>
      <c r="M365" s="138"/>
    </row>
    <row r="366" spans="6:13" s="207" customFormat="1" x14ac:dyDescent="0.2">
      <c r="F366" s="138"/>
      <c r="G366" s="138"/>
      <c r="H366" s="138"/>
      <c r="I366" s="138"/>
      <c r="J366" s="138"/>
      <c r="K366" s="138"/>
      <c r="L366" s="138"/>
      <c r="M366" s="138"/>
    </row>
    <row r="367" spans="6:13" s="207" customFormat="1" x14ac:dyDescent="0.2">
      <c r="F367" s="138"/>
      <c r="G367" s="138"/>
      <c r="H367" s="138"/>
      <c r="I367" s="138"/>
      <c r="J367" s="138"/>
      <c r="K367" s="138"/>
      <c r="L367" s="138"/>
      <c r="M367" s="138"/>
    </row>
    <row r="368" spans="6:13" s="207" customFormat="1" x14ac:dyDescent="0.2">
      <c r="F368" s="138"/>
      <c r="G368" s="138"/>
      <c r="H368" s="138"/>
      <c r="I368" s="138"/>
      <c r="J368" s="138"/>
      <c r="K368" s="138"/>
      <c r="L368" s="138"/>
      <c r="M368" s="138"/>
    </row>
    <row r="369" spans="6:13" s="207" customFormat="1" x14ac:dyDescent="0.2">
      <c r="F369" s="138"/>
      <c r="G369" s="138"/>
      <c r="H369" s="138"/>
      <c r="I369" s="138"/>
      <c r="J369" s="138"/>
      <c r="K369" s="138"/>
      <c r="L369" s="138"/>
      <c r="M369" s="138"/>
    </row>
    <row r="370" spans="6:13" s="207" customFormat="1" x14ac:dyDescent="0.2">
      <c r="F370" s="138"/>
      <c r="G370" s="138"/>
      <c r="H370" s="138"/>
      <c r="I370" s="138"/>
      <c r="J370" s="138"/>
      <c r="K370" s="138"/>
      <c r="L370" s="138"/>
      <c r="M370" s="138"/>
    </row>
    <row r="371" spans="6:13" s="207" customFormat="1" x14ac:dyDescent="0.2">
      <c r="F371" s="138"/>
      <c r="G371" s="138"/>
      <c r="H371" s="138"/>
      <c r="I371" s="138"/>
      <c r="J371" s="138"/>
      <c r="K371" s="138"/>
      <c r="L371" s="138"/>
      <c r="M371" s="138"/>
    </row>
    <row r="372" spans="6:13" s="207" customFormat="1" x14ac:dyDescent="0.2">
      <c r="F372" s="138"/>
      <c r="G372" s="138"/>
      <c r="H372" s="138"/>
      <c r="I372" s="138"/>
      <c r="J372" s="138"/>
      <c r="K372" s="138"/>
      <c r="L372" s="138"/>
      <c r="M372" s="138"/>
    </row>
    <row r="373" spans="6:13" s="207" customFormat="1" x14ac:dyDescent="0.2">
      <c r="F373" s="138"/>
      <c r="G373" s="138"/>
      <c r="H373" s="138"/>
      <c r="I373" s="138"/>
      <c r="J373" s="138"/>
      <c r="K373" s="138"/>
      <c r="L373" s="138"/>
      <c r="M373" s="138"/>
    </row>
    <row r="374" spans="6:13" s="207" customFormat="1" x14ac:dyDescent="0.2">
      <c r="F374" s="138"/>
      <c r="G374" s="138"/>
      <c r="H374" s="138"/>
      <c r="I374" s="138"/>
      <c r="J374" s="138"/>
      <c r="K374" s="138"/>
      <c r="L374" s="138"/>
      <c r="M374" s="138"/>
    </row>
    <row r="375" spans="6:13" s="207" customFormat="1" x14ac:dyDescent="0.2">
      <c r="F375" s="138"/>
      <c r="G375" s="138"/>
      <c r="H375" s="138"/>
      <c r="I375" s="138"/>
      <c r="J375" s="138"/>
      <c r="K375" s="138"/>
      <c r="L375" s="138"/>
      <c r="M375" s="138"/>
    </row>
    <row r="376" spans="6:13" s="207" customFormat="1" x14ac:dyDescent="0.2">
      <c r="F376" s="138"/>
      <c r="G376" s="138"/>
      <c r="H376" s="138"/>
      <c r="I376" s="138"/>
      <c r="J376" s="138"/>
      <c r="K376" s="138"/>
      <c r="L376" s="138"/>
      <c r="M376" s="138"/>
    </row>
    <row r="377" spans="6:13" s="207" customFormat="1" x14ac:dyDescent="0.2">
      <c r="F377" s="138"/>
      <c r="G377" s="138"/>
      <c r="H377" s="138"/>
      <c r="I377" s="138"/>
      <c r="J377" s="138"/>
      <c r="K377" s="138"/>
      <c r="L377" s="138"/>
      <c r="M377" s="138"/>
    </row>
    <row r="378" spans="6:13" s="207" customFormat="1" x14ac:dyDescent="0.2">
      <c r="F378" s="138"/>
      <c r="G378" s="138"/>
      <c r="H378" s="138"/>
      <c r="I378" s="138"/>
      <c r="J378" s="138"/>
      <c r="K378" s="138"/>
      <c r="L378" s="138"/>
      <c r="M378" s="138"/>
    </row>
    <row r="379" spans="6:13" s="207" customFormat="1" x14ac:dyDescent="0.2">
      <c r="F379" s="138"/>
      <c r="G379" s="138"/>
      <c r="H379" s="138"/>
      <c r="I379" s="138"/>
      <c r="J379" s="138"/>
      <c r="K379" s="138"/>
      <c r="L379" s="138"/>
      <c r="M379" s="138"/>
    </row>
    <row r="380" spans="6:13" s="207" customFormat="1" x14ac:dyDescent="0.2">
      <c r="F380" s="138"/>
      <c r="G380" s="138"/>
      <c r="H380" s="138"/>
      <c r="I380" s="138"/>
      <c r="J380" s="138"/>
      <c r="K380" s="138"/>
      <c r="L380" s="138"/>
      <c r="M380" s="138"/>
    </row>
    <row r="381" spans="6:13" s="207" customFormat="1" x14ac:dyDescent="0.2">
      <c r="F381" s="138"/>
      <c r="G381" s="138"/>
      <c r="H381" s="138"/>
      <c r="I381" s="138"/>
      <c r="J381" s="138"/>
      <c r="K381" s="138"/>
      <c r="L381" s="138"/>
      <c r="M381" s="138"/>
    </row>
    <row r="382" spans="6:13" s="207" customFormat="1" x14ac:dyDescent="0.2">
      <c r="F382" s="138"/>
      <c r="G382" s="138"/>
      <c r="H382" s="138"/>
      <c r="I382" s="138"/>
      <c r="J382" s="138"/>
      <c r="K382" s="138"/>
      <c r="L382" s="138"/>
      <c r="M382" s="138"/>
    </row>
    <row r="383" spans="6:13" s="207" customFormat="1" x14ac:dyDescent="0.2">
      <c r="F383" s="138"/>
      <c r="G383" s="138"/>
      <c r="H383" s="138"/>
      <c r="I383" s="138"/>
      <c r="J383" s="138"/>
      <c r="K383" s="138"/>
      <c r="L383" s="138"/>
      <c r="M383" s="138"/>
    </row>
    <row r="384" spans="6:13" s="207" customFormat="1" x14ac:dyDescent="0.2">
      <c r="F384" s="138"/>
      <c r="G384" s="138"/>
      <c r="H384" s="138"/>
      <c r="I384" s="138"/>
      <c r="J384" s="138"/>
      <c r="K384" s="138"/>
      <c r="L384" s="138"/>
      <c r="M384" s="138"/>
    </row>
    <row r="385" spans="6:13" s="207" customFormat="1" x14ac:dyDescent="0.2">
      <c r="F385" s="138"/>
      <c r="G385" s="138"/>
      <c r="H385" s="138"/>
      <c r="I385" s="138"/>
      <c r="J385" s="138"/>
      <c r="K385" s="138"/>
      <c r="L385" s="138"/>
      <c r="M385" s="138"/>
    </row>
    <row r="386" spans="6:13" s="207" customFormat="1" x14ac:dyDescent="0.2">
      <c r="F386" s="138"/>
      <c r="G386" s="138"/>
      <c r="H386" s="138"/>
      <c r="I386" s="138"/>
      <c r="J386" s="138"/>
      <c r="K386" s="138"/>
      <c r="L386" s="138"/>
      <c r="M386" s="138"/>
    </row>
    <row r="387" spans="6:13" s="207" customFormat="1" x14ac:dyDescent="0.2">
      <c r="F387" s="138"/>
      <c r="G387" s="138"/>
      <c r="H387" s="138"/>
      <c r="I387" s="138"/>
      <c r="J387" s="138"/>
      <c r="K387" s="138"/>
      <c r="L387" s="138"/>
      <c r="M387" s="138"/>
    </row>
    <row r="388" spans="6:13" s="207" customFormat="1" x14ac:dyDescent="0.2">
      <c r="F388" s="138"/>
      <c r="G388" s="138"/>
      <c r="H388" s="138"/>
      <c r="I388" s="138"/>
      <c r="J388" s="138"/>
      <c r="K388" s="138"/>
      <c r="L388" s="138"/>
      <c r="M388" s="138"/>
    </row>
    <row r="389" spans="6:13" s="207" customFormat="1" x14ac:dyDescent="0.2">
      <c r="F389" s="138"/>
      <c r="G389" s="138"/>
      <c r="H389" s="138"/>
      <c r="I389" s="138"/>
      <c r="J389" s="138"/>
      <c r="K389" s="138"/>
      <c r="L389" s="138"/>
      <c r="M389" s="138"/>
    </row>
    <row r="390" spans="6:13" s="207" customFormat="1" x14ac:dyDescent="0.2">
      <c r="F390" s="138"/>
      <c r="G390" s="138"/>
      <c r="H390" s="138"/>
      <c r="I390" s="138"/>
      <c r="J390" s="138"/>
      <c r="K390" s="138"/>
      <c r="L390" s="138"/>
      <c r="M390" s="138"/>
    </row>
    <row r="391" spans="6:13" s="207" customFormat="1" x14ac:dyDescent="0.2">
      <c r="F391" s="138"/>
      <c r="G391" s="138"/>
      <c r="H391" s="138"/>
      <c r="I391" s="138"/>
      <c r="J391" s="138"/>
      <c r="K391" s="138"/>
      <c r="L391" s="138"/>
      <c r="M391" s="138"/>
    </row>
    <row r="392" spans="6:13" s="207" customFormat="1" x14ac:dyDescent="0.2">
      <c r="F392" s="138"/>
      <c r="G392" s="138"/>
      <c r="H392" s="138"/>
      <c r="I392" s="138"/>
      <c r="J392" s="138"/>
      <c r="K392" s="138"/>
      <c r="L392" s="138"/>
      <c r="M392" s="138"/>
    </row>
    <row r="393" spans="6:13" s="207" customFormat="1" x14ac:dyDescent="0.2">
      <c r="F393" s="138"/>
      <c r="G393" s="138"/>
      <c r="H393" s="138"/>
      <c r="I393" s="138"/>
      <c r="J393" s="138"/>
      <c r="K393" s="138"/>
      <c r="L393" s="138"/>
      <c r="M393" s="138"/>
    </row>
    <row r="394" spans="6:13" s="207" customFormat="1" x14ac:dyDescent="0.2">
      <c r="F394" s="138"/>
      <c r="G394" s="138"/>
      <c r="H394" s="138"/>
      <c r="I394" s="138"/>
      <c r="J394" s="138"/>
      <c r="K394" s="138"/>
      <c r="L394" s="138"/>
      <c r="M394" s="138"/>
    </row>
    <row r="395" spans="6:13" s="207" customFormat="1" x14ac:dyDescent="0.2">
      <c r="F395" s="138"/>
      <c r="G395" s="138"/>
      <c r="H395" s="138"/>
      <c r="I395" s="138"/>
      <c r="J395" s="138"/>
      <c r="K395" s="138"/>
      <c r="L395" s="138"/>
      <c r="M395" s="138"/>
    </row>
    <row r="396" spans="6:13" s="207" customFormat="1" x14ac:dyDescent="0.2">
      <c r="F396" s="138"/>
      <c r="G396" s="138"/>
      <c r="H396" s="138"/>
      <c r="I396" s="138"/>
      <c r="J396" s="138"/>
      <c r="K396" s="138"/>
      <c r="L396" s="138"/>
      <c r="M396" s="138"/>
    </row>
    <row r="397" spans="6:13" s="207" customFormat="1" x14ac:dyDescent="0.2">
      <c r="F397" s="138"/>
      <c r="G397" s="138"/>
      <c r="H397" s="138"/>
      <c r="I397" s="138"/>
      <c r="J397" s="138"/>
      <c r="K397" s="138"/>
      <c r="L397" s="138"/>
      <c r="M397" s="138"/>
    </row>
    <row r="398" spans="6:13" s="207" customFormat="1" x14ac:dyDescent="0.2">
      <c r="F398" s="138"/>
      <c r="G398" s="138"/>
      <c r="H398" s="138"/>
      <c r="I398" s="138"/>
      <c r="J398" s="138"/>
      <c r="K398" s="138"/>
      <c r="L398" s="138"/>
      <c r="M398" s="138"/>
    </row>
    <row r="399" spans="6:13" s="207" customFormat="1" x14ac:dyDescent="0.2">
      <c r="F399" s="138"/>
      <c r="G399" s="138"/>
      <c r="H399" s="138"/>
      <c r="I399" s="138"/>
      <c r="J399" s="138"/>
      <c r="K399" s="138"/>
      <c r="L399" s="138"/>
      <c r="M399" s="138"/>
    </row>
    <row r="400" spans="6:13" s="207" customFormat="1" x14ac:dyDescent="0.2">
      <c r="F400" s="138"/>
      <c r="G400" s="138"/>
      <c r="H400" s="138"/>
      <c r="I400" s="138"/>
      <c r="J400" s="138"/>
      <c r="K400" s="138"/>
      <c r="L400" s="138"/>
      <c r="M400" s="138"/>
    </row>
    <row r="401" spans="6:13" s="207" customFormat="1" x14ac:dyDescent="0.2">
      <c r="F401" s="138"/>
      <c r="G401" s="138"/>
      <c r="H401" s="138"/>
      <c r="I401" s="138"/>
      <c r="J401" s="138"/>
      <c r="K401" s="138"/>
      <c r="L401" s="138"/>
      <c r="M401" s="138"/>
    </row>
    <row r="402" spans="6:13" s="207" customFormat="1" x14ac:dyDescent="0.2">
      <c r="F402" s="138"/>
      <c r="G402" s="138"/>
      <c r="H402" s="138"/>
      <c r="I402" s="138"/>
      <c r="J402" s="138"/>
      <c r="K402" s="138"/>
      <c r="L402" s="138"/>
      <c r="M402" s="138"/>
    </row>
    <row r="403" spans="6:13" s="207" customFormat="1" x14ac:dyDescent="0.2">
      <c r="F403" s="138"/>
      <c r="G403" s="138"/>
      <c r="H403" s="138"/>
      <c r="I403" s="138"/>
      <c r="J403" s="138"/>
      <c r="K403" s="138"/>
      <c r="L403" s="138"/>
      <c r="M403" s="138"/>
    </row>
    <row r="404" spans="6:13" s="207" customFormat="1" x14ac:dyDescent="0.2">
      <c r="F404" s="138"/>
      <c r="G404" s="138"/>
      <c r="H404" s="138"/>
      <c r="I404" s="138"/>
      <c r="J404" s="138"/>
      <c r="K404" s="138"/>
      <c r="L404" s="138"/>
      <c r="M404" s="138"/>
    </row>
    <row r="405" spans="6:13" s="207" customFormat="1" x14ac:dyDescent="0.2">
      <c r="F405" s="138"/>
      <c r="G405" s="138"/>
      <c r="H405" s="138"/>
      <c r="I405" s="138"/>
      <c r="J405" s="138"/>
      <c r="K405" s="138"/>
      <c r="L405" s="138"/>
      <c r="M405" s="138"/>
    </row>
    <row r="406" spans="6:13" s="207" customFormat="1" x14ac:dyDescent="0.2">
      <c r="F406" s="138"/>
      <c r="G406" s="138"/>
      <c r="H406" s="138"/>
      <c r="I406" s="138"/>
      <c r="J406" s="138"/>
      <c r="K406" s="138"/>
      <c r="L406" s="138"/>
      <c r="M406" s="138"/>
    </row>
    <row r="407" spans="6:13" s="207" customFormat="1" x14ac:dyDescent="0.2">
      <c r="F407" s="138"/>
      <c r="G407" s="138"/>
      <c r="H407" s="138"/>
      <c r="I407" s="138"/>
      <c r="J407" s="138"/>
      <c r="K407" s="138"/>
      <c r="L407" s="138"/>
      <c r="M407" s="138"/>
    </row>
    <row r="408" spans="6:13" s="207" customFormat="1" x14ac:dyDescent="0.2">
      <c r="F408" s="138"/>
      <c r="G408" s="138"/>
      <c r="H408" s="138"/>
      <c r="I408" s="138"/>
      <c r="J408" s="138"/>
      <c r="K408" s="138"/>
      <c r="L408" s="138"/>
      <c r="M408" s="138"/>
    </row>
    <row r="409" spans="6:13" s="207" customFormat="1" x14ac:dyDescent="0.2">
      <c r="F409" s="138"/>
      <c r="G409" s="138"/>
      <c r="H409" s="138"/>
      <c r="I409" s="138"/>
      <c r="J409" s="138"/>
      <c r="K409" s="138"/>
      <c r="L409" s="138"/>
      <c r="M409" s="138"/>
    </row>
    <row r="410" spans="6:13" s="207" customFormat="1" x14ac:dyDescent="0.2">
      <c r="F410" s="138"/>
      <c r="G410" s="138"/>
      <c r="H410" s="138"/>
      <c r="I410" s="138"/>
      <c r="J410" s="138"/>
      <c r="K410" s="138"/>
      <c r="L410" s="138"/>
      <c r="M410" s="138"/>
    </row>
    <row r="411" spans="6:13" s="207" customFormat="1" x14ac:dyDescent="0.2">
      <c r="F411" s="138"/>
      <c r="G411" s="138"/>
      <c r="H411" s="138"/>
      <c r="I411" s="138"/>
      <c r="J411" s="138"/>
      <c r="K411" s="138"/>
      <c r="L411" s="138"/>
      <c r="M411" s="138"/>
    </row>
    <row r="412" spans="6:13" s="207" customFormat="1" x14ac:dyDescent="0.2">
      <c r="F412" s="138"/>
      <c r="G412" s="138"/>
      <c r="H412" s="138"/>
      <c r="I412" s="138"/>
      <c r="J412" s="138"/>
      <c r="K412" s="138"/>
      <c r="L412" s="138"/>
      <c r="M412" s="138"/>
    </row>
    <row r="413" spans="6:13" s="207" customFormat="1" x14ac:dyDescent="0.2">
      <c r="F413" s="138"/>
      <c r="G413" s="138"/>
      <c r="H413" s="138"/>
      <c r="I413" s="138"/>
      <c r="J413" s="138"/>
      <c r="K413" s="138"/>
      <c r="L413" s="138"/>
      <c r="M413" s="138"/>
    </row>
    <row r="414" spans="6:13" s="207" customFormat="1" x14ac:dyDescent="0.2">
      <c r="F414" s="138"/>
      <c r="G414" s="138"/>
      <c r="H414" s="138"/>
      <c r="I414" s="138"/>
      <c r="J414" s="138"/>
      <c r="K414" s="138"/>
      <c r="L414" s="138"/>
      <c r="M414" s="138"/>
    </row>
    <row r="415" spans="6:13" s="207" customFormat="1" x14ac:dyDescent="0.2">
      <c r="F415" s="138"/>
      <c r="G415" s="138"/>
      <c r="H415" s="138"/>
      <c r="I415" s="138"/>
      <c r="J415" s="138"/>
      <c r="K415" s="138"/>
      <c r="L415" s="138"/>
      <c r="M415" s="138"/>
    </row>
    <row r="416" spans="6:13" s="207" customFormat="1" x14ac:dyDescent="0.2">
      <c r="F416" s="138"/>
      <c r="G416" s="138"/>
      <c r="H416" s="138"/>
      <c r="I416" s="138"/>
      <c r="J416" s="138"/>
      <c r="K416" s="138"/>
      <c r="L416" s="138"/>
      <c r="M416" s="138"/>
    </row>
    <row r="417" spans="6:13" s="207" customFormat="1" x14ac:dyDescent="0.2">
      <c r="F417" s="138"/>
      <c r="G417" s="138"/>
      <c r="H417" s="138"/>
      <c r="I417" s="138"/>
      <c r="J417" s="138"/>
      <c r="K417" s="138"/>
      <c r="L417" s="138"/>
      <c r="M417" s="138"/>
    </row>
    <row r="418" spans="6:13" s="207" customFormat="1" x14ac:dyDescent="0.2">
      <c r="F418" s="138"/>
      <c r="G418" s="138"/>
      <c r="H418" s="138"/>
      <c r="I418" s="138"/>
      <c r="J418" s="138"/>
      <c r="K418" s="138"/>
      <c r="L418" s="138"/>
      <c r="M418" s="138"/>
    </row>
    <row r="419" spans="6:13" s="207" customFormat="1" x14ac:dyDescent="0.2">
      <c r="F419" s="138"/>
      <c r="G419" s="138"/>
      <c r="H419" s="138"/>
      <c r="I419" s="138"/>
      <c r="J419" s="138"/>
      <c r="K419" s="138"/>
      <c r="L419" s="138"/>
      <c r="M419" s="138"/>
    </row>
    <row r="420" spans="6:13" s="207" customFormat="1" x14ac:dyDescent="0.2">
      <c r="F420" s="138"/>
      <c r="G420" s="138"/>
      <c r="H420" s="138"/>
      <c r="I420" s="138"/>
      <c r="J420" s="138"/>
      <c r="K420" s="138"/>
      <c r="L420" s="138"/>
      <c r="M420" s="138"/>
    </row>
    <row r="421" spans="6:13" s="207" customFormat="1" x14ac:dyDescent="0.2">
      <c r="F421" s="138"/>
      <c r="G421" s="138"/>
      <c r="H421" s="138"/>
      <c r="I421" s="138"/>
      <c r="J421" s="138"/>
      <c r="K421" s="138"/>
      <c r="L421" s="138"/>
      <c r="M421" s="138"/>
    </row>
    <row r="422" spans="6:13" s="207" customFormat="1" x14ac:dyDescent="0.2">
      <c r="F422" s="138"/>
      <c r="G422" s="138"/>
      <c r="H422" s="138"/>
      <c r="I422" s="138"/>
      <c r="J422" s="138"/>
      <c r="K422" s="138"/>
      <c r="L422" s="138"/>
      <c r="M422" s="138"/>
    </row>
    <row r="423" spans="6:13" s="207" customFormat="1" x14ac:dyDescent="0.2">
      <c r="F423" s="138"/>
      <c r="G423" s="138"/>
      <c r="H423" s="138"/>
      <c r="I423" s="138"/>
      <c r="J423" s="138"/>
      <c r="K423" s="138"/>
      <c r="L423" s="138"/>
      <c r="M423" s="138"/>
    </row>
    <row r="424" spans="6:13" s="207" customFormat="1" x14ac:dyDescent="0.2">
      <c r="F424" s="138"/>
      <c r="G424" s="138"/>
      <c r="H424" s="138"/>
      <c r="I424" s="138"/>
      <c r="J424" s="138"/>
      <c r="K424" s="138"/>
      <c r="L424" s="138"/>
      <c r="M424" s="138"/>
    </row>
    <row r="425" spans="6:13" s="207" customFormat="1" x14ac:dyDescent="0.2">
      <c r="F425" s="138"/>
      <c r="G425" s="138"/>
      <c r="H425" s="138"/>
      <c r="I425" s="138"/>
      <c r="J425" s="138"/>
      <c r="K425" s="138"/>
      <c r="L425" s="138"/>
      <c r="M425" s="138"/>
    </row>
    <row r="426" spans="6:13" s="207" customFormat="1" x14ac:dyDescent="0.2">
      <c r="F426" s="138"/>
      <c r="G426" s="138"/>
      <c r="H426" s="138"/>
      <c r="I426" s="138"/>
      <c r="J426" s="138"/>
      <c r="K426" s="138"/>
      <c r="L426" s="138"/>
      <c r="M426" s="138"/>
    </row>
    <row r="427" spans="6:13" s="207" customFormat="1" x14ac:dyDescent="0.2">
      <c r="F427" s="138"/>
      <c r="G427" s="138"/>
      <c r="H427" s="138"/>
      <c r="I427" s="138"/>
      <c r="J427" s="138"/>
      <c r="K427" s="138"/>
      <c r="L427" s="138"/>
      <c r="M427" s="138"/>
    </row>
    <row r="428" spans="6:13" s="207" customFormat="1" x14ac:dyDescent="0.2">
      <c r="F428" s="138"/>
      <c r="G428" s="138"/>
      <c r="H428" s="138"/>
      <c r="I428" s="138"/>
      <c r="J428" s="138"/>
      <c r="K428" s="138"/>
      <c r="L428" s="138"/>
      <c r="M428" s="138"/>
    </row>
    <row r="429" spans="6:13" s="207" customFormat="1" x14ac:dyDescent="0.2">
      <c r="F429" s="138"/>
      <c r="G429" s="138"/>
      <c r="H429" s="138"/>
      <c r="I429" s="138"/>
      <c r="J429" s="138"/>
      <c r="K429" s="138"/>
      <c r="L429" s="138"/>
      <c r="M429" s="138"/>
    </row>
    <row r="430" spans="6:13" s="207" customFormat="1" x14ac:dyDescent="0.2">
      <c r="F430" s="138"/>
      <c r="G430" s="138"/>
      <c r="H430" s="138"/>
      <c r="I430" s="138"/>
      <c r="J430" s="138"/>
      <c r="K430" s="138"/>
      <c r="L430" s="138"/>
      <c r="M430" s="138"/>
    </row>
    <row r="431" spans="6:13" s="207" customFormat="1" x14ac:dyDescent="0.2">
      <c r="F431" s="138"/>
      <c r="G431" s="138"/>
      <c r="H431" s="138"/>
      <c r="I431" s="138"/>
      <c r="J431" s="138"/>
      <c r="K431" s="138"/>
      <c r="L431" s="138"/>
      <c r="M431" s="138"/>
    </row>
    <row r="432" spans="6:13" s="207" customFormat="1" x14ac:dyDescent="0.2">
      <c r="F432" s="138"/>
      <c r="G432" s="138"/>
      <c r="H432" s="138"/>
      <c r="I432" s="138"/>
      <c r="J432" s="138"/>
      <c r="K432" s="138"/>
      <c r="L432" s="138"/>
      <c r="M432" s="138"/>
    </row>
    <row r="433" spans="6:13" s="207" customFormat="1" x14ac:dyDescent="0.2">
      <c r="F433" s="138"/>
      <c r="G433" s="138"/>
      <c r="H433" s="138"/>
      <c r="I433" s="138"/>
      <c r="J433" s="138"/>
      <c r="K433" s="138"/>
      <c r="L433" s="138"/>
      <c r="M433" s="138"/>
    </row>
    <row r="434" spans="6:13" s="207" customFormat="1" x14ac:dyDescent="0.2">
      <c r="F434" s="138"/>
      <c r="G434" s="138"/>
      <c r="H434" s="138"/>
      <c r="I434" s="138"/>
      <c r="J434" s="138"/>
      <c r="K434" s="138"/>
      <c r="L434" s="138"/>
      <c r="M434" s="138"/>
    </row>
    <row r="435" spans="6:13" s="207" customFormat="1" x14ac:dyDescent="0.2">
      <c r="F435" s="138"/>
      <c r="G435" s="138"/>
      <c r="H435" s="138"/>
      <c r="I435" s="138"/>
      <c r="J435" s="138"/>
      <c r="K435" s="138"/>
      <c r="L435" s="138"/>
      <c r="M435" s="138"/>
    </row>
    <row r="436" spans="6:13" s="207" customFormat="1" x14ac:dyDescent="0.2">
      <c r="F436" s="138"/>
      <c r="G436" s="138"/>
      <c r="H436" s="138"/>
      <c r="I436" s="138"/>
      <c r="J436" s="138"/>
      <c r="K436" s="138"/>
      <c r="L436" s="138"/>
      <c r="M436" s="138"/>
    </row>
    <row r="437" spans="6:13" s="207" customFormat="1" x14ac:dyDescent="0.2">
      <c r="F437" s="138"/>
      <c r="G437" s="138"/>
      <c r="H437" s="138"/>
      <c r="I437" s="138"/>
      <c r="J437" s="138"/>
      <c r="K437" s="138"/>
      <c r="L437" s="138"/>
      <c r="M437" s="138"/>
    </row>
    <row r="438" spans="6:13" s="207" customFormat="1" x14ac:dyDescent="0.2">
      <c r="F438" s="138"/>
      <c r="G438" s="138"/>
      <c r="H438" s="138"/>
      <c r="I438" s="138"/>
      <c r="J438" s="138"/>
      <c r="K438" s="138"/>
      <c r="L438" s="138"/>
      <c r="M438" s="138"/>
    </row>
    <row r="439" spans="6:13" s="207" customFormat="1" x14ac:dyDescent="0.2">
      <c r="F439" s="138"/>
      <c r="G439" s="138"/>
      <c r="H439" s="138"/>
      <c r="I439" s="138"/>
      <c r="J439" s="138"/>
      <c r="K439" s="138"/>
      <c r="L439" s="138"/>
      <c r="M439" s="138"/>
    </row>
    <row r="440" spans="6:13" s="207" customFormat="1" x14ac:dyDescent="0.2">
      <c r="F440" s="138"/>
      <c r="G440" s="138"/>
      <c r="H440" s="138"/>
      <c r="I440" s="138"/>
      <c r="J440" s="138"/>
      <c r="K440" s="138"/>
      <c r="L440" s="138"/>
      <c r="M440" s="138"/>
    </row>
    <row r="441" spans="6:13" s="207" customFormat="1" x14ac:dyDescent="0.2">
      <c r="F441" s="138"/>
      <c r="G441" s="138"/>
      <c r="H441" s="138"/>
      <c r="I441" s="138"/>
      <c r="J441" s="138"/>
      <c r="K441" s="138"/>
      <c r="L441" s="138"/>
      <c r="M441" s="138"/>
    </row>
    <row r="442" spans="6:13" s="207" customFormat="1" x14ac:dyDescent="0.2">
      <c r="F442" s="138"/>
      <c r="G442" s="138"/>
      <c r="H442" s="138"/>
      <c r="I442" s="138"/>
      <c r="J442" s="138"/>
      <c r="K442" s="138"/>
      <c r="L442" s="138"/>
      <c r="M442" s="138"/>
    </row>
    <row r="443" spans="6:13" s="207" customFormat="1" x14ac:dyDescent="0.2">
      <c r="F443" s="138"/>
      <c r="G443" s="138"/>
      <c r="H443" s="138"/>
      <c r="I443" s="138"/>
      <c r="J443" s="138"/>
      <c r="K443" s="138"/>
      <c r="L443" s="138"/>
      <c r="M443" s="138"/>
    </row>
    <row r="444" spans="6:13" s="207" customFormat="1" x14ac:dyDescent="0.2">
      <c r="F444" s="138"/>
      <c r="G444" s="138"/>
      <c r="H444" s="138"/>
      <c r="I444" s="138"/>
      <c r="J444" s="138"/>
      <c r="K444" s="138"/>
      <c r="L444" s="138"/>
      <c r="M444" s="138"/>
    </row>
    <row r="445" spans="6:13" s="207" customFormat="1" x14ac:dyDescent="0.2">
      <c r="F445" s="138"/>
      <c r="G445" s="138"/>
      <c r="H445" s="138"/>
      <c r="I445" s="138"/>
      <c r="J445" s="138"/>
      <c r="K445" s="138"/>
      <c r="L445" s="138"/>
      <c r="M445" s="138"/>
    </row>
    <row r="446" spans="6:13" s="207" customFormat="1" x14ac:dyDescent="0.2">
      <c r="F446" s="138"/>
      <c r="G446" s="138"/>
      <c r="H446" s="138"/>
      <c r="I446" s="138"/>
      <c r="J446" s="138"/>
      <c r="K446" s="138"/>
      <c r="L446" s="138"/>
      <c r="M446" s="138"/>
    </row>
    <row r="447" spans="6:13" s="207" customFormat="1" x14ac:dyDescent="0.2">
      <c r="F447" s="138"/>
      <c r="G447" s="138"/>
      <c r="H447" s="138"/>
      <c r="I447" s="138"/>
      <c r="J447" s="138"/>
      <c r="K447" s="138"/>
      <c r="L447" s="138"/>
      <c r="M447" s="138"/>
    </row>
    <row r="448" spans="6:13" s="207" customFormat="1" x14ac:dyDescent="0.2">
      <c r="F448" s="138"/>
      <c r="G448" s="138"/>
      <c r="H448" s="138"/>
      <c r="I448" s="138"/>
      <c r="J448" s="138"/>
      <c r="K448" s="138"/>
      <c r="L448" s="138"/>
      <c r="M448" s="138"/>
    </row>
    <row r="449" spans="6:13" s="207" customFormat="1" x14ac:dyDescent="0.2">
      <c r="F449" s="138"/>
      <c r="G449" s="138"/>
      <c r="H449" s="138"/>
      <c r="I449" s="138"/>
      <c r="J449" s="138"/>
      <c r="K449" s="138"/>
      <c r="L449" s="138"/>
      <c r="M449" s="138"/>
    </row>
    <row r="450" spans="6:13" s="207" customFormat="1" x14ac:dyDescent="0.2">
      <c r="F450" s="138"/>
      <c r="G450" s="138"/>
      <c r="H450" s="138"/>
      <c r="I450" s="138"/>
      <c r="J450" s="138"/>
      <c r="K450" s="138"/>
      <c r="L450" s="138"/>
      <c r="M450" s="138"/>
    </row>
    <row r="451" spans="6:13" s="207" customFormat="1" x14ac:dyDescent="0.2">
      <c r="F451" s="138"/>
      <c r="G451" s="138"/>
      <c r="H451" s="138"/>
      <c r="I451" s="138"/>
      <c r="J451" s="138"/>
      <c r="K451" s="138"/>
      <c r="L451" s="138"/>
      <c r="M451" s="138"/>
    </row>
    <row r="452" spans="6:13" s="207" customFormat="1" x14ac:dyDescent="0.2">
      <c r="F452" s="138"/>
      <c r="G452" s="138"/>
      <c r="H452" s="138"/>
      <c r="I452" s="138"/>
      <c r="J452" s="138"/>
      <c r="K452" s="138"/>
      <c r="L452" s="138"/>
      <c r="M452" s="138"/>
    </row>
    <row r="453" spans="6:13" s="207" customFormat="1" x14ac:dyDescent="0.2">
      <c r="F453" s="138"/>
      <c r="G453" s="138"/>
      <c r="H453" s="138"/>
      <c r="I453" s="138"/>
      <c r="J453" s="138"/>
      <c r="K453" s="138"/>
      <c r="L453" s="138"/>
      <c r="M453" s="138"/>
    </row>
    <row r="454" spans="6:13" s="207" customFormat="1" x14ac:dyDescent="0.2">
      <c r="F454" s="138"/>
      <c r="G454" s="138"/>
      <c r="H454" s="138"/>
      <c r="I454" s="138"/>
      <c r="J454" s="138"/>
      <c r="K454" s="138"/>
      <c r="L454" s="138"/>
      <c r="M454" s="138"/>
    </row>
    <row r="455" spans="6:13" s="207" customFormat="1" x14ac:dyDescent="0.2">
      <c r="F455" s="138"/>
      <c r="G455" s="138"/>
      <c r="H455" s="138"/>
      <c r="I455" s="138"/>
      <c r="J455" s="138"/>
      <c r="K455" s="138"/>
      <c r="L455" s="138"/>
      <c r="M455" s="138"/>
    </row>
    <row r="456" spans="6:13" s="207" customFormat="1" x14ac:dyDescent="0.2">
      <c r="F456" s="138"/>
      <c r="G456" s="138"/>
      <c r="H456" s="138"/>
      <c r="I456" s="138"/>
      <c r="J456" s="138"/>
      <c r="K456" s="138"/>
      <c r="L456" s="138"/>
      <c r="M456" s="138"/>
    </row>
    <row r="457" spans="6:13" s="207" customFormat="1" x14ac:dyDescent="0.2">
      <c r="F457" s="138"/>
      <c r="G457" s="138"/>
      <c r="H457" s="138"/>
      <c r="I457" s="138"/>
      <c r="J457" s="138"/>
      <c r="K457" s="138"/>
      <c r="L457" s="138"/>
      <c r="M457" s="138"/>
    </row>
    <row r="458" spans="6:13" s="207" customFormat="1" x14ac:dyDescent="0.2">
      <c r="F458" s="138"/>
      <c r="G458" s="138"/>
      <c r="H458" s="138"/>
      <c r="I458" s="138"/>
      <c r="J458" s="138"/>
      <c r="K458" s="138"/>
      <c r="L458" s="138"/>
      <c r="M458" s="138"/>
    </row>
    <row r="459" spans="6:13" s="207" customFormat="1" x14ac:dyDescent="0.2">
      <c r="F459" s="138"/>
      <c r="G459" s="138"/>
      <c r="H459" s="138"/>
      <c r="I459" s="138"/>
      <c r="J459" s="138"/>
      <c r="K459" s="138"/>
      <c r="L459" s="138"/>
      <c r="M459" s="138"/>
    </row>
    <row r="460" spans="6:13" s="207" customFormat="1" x14ac:dyDescent="0.2">
      <c r="F460" s="138"/>
      <c r="G460" s="138"/>
      <c r="H460" s="138"/>
      <c r="I460" s="138"/>
      <c r="J460" s="138"/>
      <c r="K460" s="138"/>
      <c r="L460" s="138"/>
      <c r="M460" s="138"/>
    </row>
    <row r="461" spans="6:13" s="207" customFormat="1" x14ac:dyDescent="0.2">
      <c r="F461" s="138"/>
      <c r="G461" s="138"/>
      <c r="H461" s="138"/>
      <c r="I461" s="138"/>
      <c r="J461" s="138"/>
      <c r="K461" s="138"/>
      <c r="L461" s="138"/>
      <c r="M461" s="138"/>
    </row>
    <row r="462" spans="6:13" s="207" customFormat="1" x14ac:dyDescent="0.2">
      <c r="F462" s="138"/>
      <c r="G462" s="138"/>
      <c r="H462" s="138"/>
      <c r="I462" s="138"/>
      <c r="J462" s="138"/>
      <c r="K462" s="138"/>
      <c r="L462" s="138"/>
      <c r="M462" s="138"/>
    </row>
    <row r="463" spans="6:13" s="207" customFormat="1" x14ac:dyDescent="0.2">
      <c r="F463" s="138"/>
      <c r="G463" s="138"/>
      <c r="H463" s="138"/>
      <c r="I463" s="138"/>
      <c r="J463" s="138"/>
      <c r="K463" s="138"/>
      <c r="L463" s="138"/>
      <c r="M463" s="138"/>
    </row>
    <row r="464" spans="6:13" s="207" customFormat="1" x14ac:dyDescent="0.2">
      <c r="F464" s="138"/>
      <c r="G464" s="138"/>
      <c r="H464" s="138"/>
      <c r="I464" s="138"/>
      <c r="J464" s="138"/>
      <c r="K464" s="138"/>
      <c r="L464" s="138"/>
      <c r="M464" s="138"/>
    </row>
    <row r="465" spans="6:13" s="207" customFormat="1" x14ac:dyDescent="0.2">
      <c r="F465" s="138"/>
      <c r="G465" s="138"/>
      <c r="H465" s="138"/>
      <c r="I465" s="138"/>
      <c r="J465" s="138"/>
      <c r="K465" s="138"/>
      <c r="L465" s="138"/>
      <c r="M465" s="138"/>
    </row>
    <row r="466" spans="6:13" s="207" customFormat="1" x14ac:dyDescent="0.2">
      <c r="F466" s="138"/>
      <c r="G466" s="138"/>
      <c r="H466" s="138"/>
      <c r="I466" s="138"/>
      <c r="J466" s="138"/>
      <c r="K466" s="138"/>
      <c r="L466" s="138"/>
      <c r="M466" s="138"/>
    </row>
    <row r="467" spans="6:13" s="207" customFormat="1" x14ac:dyDescent="0.2">
      <c r="F467" s="138"/>
      <c r="G467" s="138"/>
      <c r="H467" s="138"/>
      <c r="I467" s="138"/>
      <c r="J467" s="138"/>
      <c r="K467" s="138"/>
      <c r="L467" s="138"/>
      <c r="M467" s="138"/>
    </row>
    <row r="468" spans="6:13" s="207" customFormat="1" x14ac:dyDescent="0.2">
      <c r="F468" s="138"/>
      <c r="G468" s="138"/>
      <c r="H468" s="138"/>
      <c r="I468" s="138"/>
      <c r="J468" s="138"/>
      <c r="K468" s="138"/>
      <c r="L468" s="138"/>
      <c r="M468" s="138"/>
    </row>
    <row r="469" spans="6:13" s="207" customFormat="1" x14ac:dyDescent="0.2">
      <c r="F469" s="138"/>
      <c r="G469" s="138"/>
      <c r="H469" s="138"/>
      <c r="I469" s="138"/>
      <c r="J469" s="138"/>
      <c r="K469" s="138"/>
      <c r="L469" s="138"/>
      <c r="M469" s="138"/>
    </row>
    <row r="470" spans="6:13" s="207" customFormat="1" x14ac:dyDescent="0.2">
      <c r="F470" s="138"/>
      <c r="G470" s="138"/>
      <c r="H470" s="138"/>
      <c r="I470" s="138"/>
      <c r="J470" s="138"/>
      <c r="K470" s="138"/>
      <c r="L470" s="138"/>
      <c r="M470" s="138"/>
    </row>
    <row r="471" spans="6:13" s="207" customFormat="1" x14ac:dyDescent="0.2">
      <c r="F471" s="138"/>
      <c r="G471" s="138"/>
      <c r="H471" s="138"/>
      <c r="I471" s="138"/>
      <c r="J471" s="138"/>
      <c r="K471" s="138"/>
      <c r="L471" s="138"/>
      <c r="M471" s="138"/>
    </row>
    <row r="472" spans="6:13" s="207" customFormat="1" x14ac:dyDescent="0.2">
      <c r="F472" s="138"/>
      <c r="G472" s="138"/>
      <c r="H472" s="138"/>
      <c r="I472" s="138"/>
      <c r="J472" s="138"/>
      <c r="K472" s="138"/>
      <c r="L472" s="138"/>
      <c r="M472" s="138"/>
    </row>
    <row r="473" spans="6:13" s="207" customFormat="1" x14ac:dyDescent="0.2">
      <c r="F473" s="138"/>
      <c r="G473" s="138"/>
      <c r="H473" s="138"/>
      <c r="I473" s="138"/>
      <c r="J473" s="138"/>
      <c r="K473" s="138"/>
      <c r="L473" s="138"/>
      <c r="M473" s="138"/>
    </row>
    <row r="474" spans="6:13" s="207" customFormat="1" x14ac:dyDescent="0.2">
      <c r="F474" s="138"/>
      <c r="G474" s="138"/>
      <c r="H474" s="138"/>
      <c r="I474" s="138"/>
      <c r="J474" s="138"/>
      <c r="K474" s="138"/>
      <c r="L474" s="138"/>
      <c r="M474" s="138"/>
    </row>
    <row r="475" spans="6:13" s="207" customFormat="1" x14ac:dyDescent="0.2">
      <c r="F475" s="138"/>
      <c r="G475" s="138"/>
      <c r="H475" s="138"/>
      <c r="I475" s="138"/>
      <c r="J475" s="138"/>
      <c r="K475" s="138"/>
      <c r="L475" s="138"/>
      <c r="M475" s="138"/>
    </row>
    <row r="476" spans="6:13" s="207" customFormat="1" x14ac:dyDescent="0.2">
      <c r="F476" s="138"/>
      <c r="G476" s="138"/>
      <c r="H476" s="138"/>
      <c r="I476" s="138"/>
      <c r="J476" s="138"/>
      <c r="K476" s="138"/>
      <c r="L476" s="138"/>
      <c r="M476" s="138"/>
    </row>
    <row r="477" spans="6:13" s="207" customFormat="1" x14ac:dyDescent="0.2">
      <c r="F477" s="138"/>
      <c r="G477" s="138"/>
      <c r="H477" s="138"/>
      <c r="I477" s="138"/>
      <c r="J477" s="138"/>
      <c r="K477" s="138"/>
      <c r="L477" s="138"/>
      <c r="M477" s="138"/>
    </row>
    <row r="478" spans="6:13" s="207" customFormat="1" x14ac:dyDescent="0.2">
      <c r="F478" s="138"/>
      <c r="G478" s="138"/>
      <c r="H478" s="138"/>
      <c r="I478" s="138"/>
      <c r="J478" s="138"/>
      <c r="K478" s="138"/>
      <c r="L478" s="138"/>
      <c r="M478" s="138"/>
    </row>
    <row r="479" spans="6:13" s="207" customFormat="1" x14ac:dyDescent="0.2">
      <c r="F479" s="138"/>
      <c r="G479" s="138"/>
      <c r="H479" s="138"/>
      <c r="I479" s="138"/>
      <c r="J479" s="138"/>
      <c r="K479" s="138"/>
      <c r="L479" s="138"/>
      <c r="M479" s="138"/>
    </row>
    <row r="480" spans="6:13" s="207" customFormat="1" x14ac:dyDescent="0.2">
      <c r="F480" s="138"/>
      <c r="G480" s="138"/>
      <c r="H480" s="138"/>
      <c r="I480" s="138"/>
      <c r="J480" s="138"/>
      <c r="K480" s="138"/>
      <c r="L480" s="138"/>
      <c r="M480" s="138"/>
    </row>
    <row r="481" spans="6:13" s="207" customFormat="1" x14ac:dyDescent="0.2">
      <c r="F481" s="138"/>
      <c r="G481" s="138"/>
      <c r="H481" s="138"/>
      <c r="I481" s="138"/>
      <c r="J481" s="138"/>
      <c r="K481" s="138"/>
      <c r="L481" s="138"/>
      <c r="M481" s="138"/>
    </row>
    <row r="482" spans="6:13" s="207" customFormat="1" x14ac:dyDescent="0.2">
      <c r="F482" s="138"/>
      <c r="G482" s="138"/>
      <c r="H482" s="138"/>
      <c r="I482" s="138"/>
      <c r="J482" s="138"/>
      <c r="K482" s="138"/>
      <c r="L482" s="138"/>
      <c r="M482" s="138"/>
    </row>
    <row r="483" spans="6:13" s="207" customFormat="1" x14ac:dyDescent="0.2">
      <c r="F483" s="138"/>
      <c r="G483" s="138"/>
      <c r="H483" s="138"/>
      <c r="I483" s="138"/>
      <c r="J483" s="138"/>
      <c r="K483" s="138"/>
      <c r="L483" s="138"/>
      <c r="M483" s="138"/>
    </row>
    <row r="484" spans="6:13" s="207" customFormat="1" x14ac:dyDescent="0.2">
      <c r="F484" s="138"/>
      <c r="G484" s="138"/>
      <c r="H484" s="138"/>
      <c r="I484" s="138"/>
      <c r="J484" s="138"/>
      <c r="K484" s="138"/>
      <c r="L484" s="138"/>
      <c r="M484" s="138"/>
    </row>
    <row r="485" spans="6:13" s="207" customFormat="1" x14ac:dyDescent="0.2">
      <c r="F485" s="138"/>
      <c r="G485" s="138"/>
      <c r="H485" s="138"/>
      <c r="I485" s="138"/>
      <c r="J485" s="138"/>
      <c r="K485" s="138"/>
      <c r="L485" s="138"/>
      <c r="M485" s="138"/>
    </row>
    <row r="486" spans="6:13" s="207" customFormat="1" x14ac:dyDescent="0.2">
      <c r="F486" s="138"/>
      <c r="G486" s="138"/>
      <c r="H486" s="138"/>
      <c r="I486" s="138"/>
      <c r="J486" s="138"/>
      <c r="K486" s="138"/>
      <c r="L486" s="138"/>
      <c r="M486" s="138"/>
    </row>
    <row r="487" spans="6:13" s="207" customFormat="1" x14ac:dyDescent="0.2">
      <c r="F487" s="138"/>
      <c r="G487" s="138"/>
      <c r="H487" s="138"/>
      <c r="I487" s="138"/>
      <c r="J487" s="138"/>
      <c r="K487" s="138"/>
      <c r="L487" s="138"/>
      <c r="M487" s="138"/>
    </row>
    <row r="488" spans="6:13" s="207" customFormat="1" x14ac:dyDescent="0.2">
      <c r="F488" s="138"/>
      <c r="G488" s="138"/>
      <c r="H488" s="138"/>
      <c r="I488" s="138"/>
      <c r="J488" s="138"/>
      <c r="K488" s="138"/>
      <c r="L488" s="138"/>
      <c r="M488" s="138"/>
    </row>
    <row r="489" spans="6:13" s="207" customFormat="1" x14ac:dyDescent="0.2">
      <c r="F489" s="138"/>
      <c r="G489" s="138"/>
      <c r="H489" s="138"/>
      <c r="I489" s="138"/>
      <c r="J489" s="138"/>
      <c r="K489" s="138"/>
      <c r="L489" s="138"/>
      <c r="M489" s="138"/>
    </row>
    <row r="490" spans="6:13" s="207" customFormat="1" x14ac:dyDescent="0.2">
      <c r="F490" s="138"/>
      <c r="G490" s="138"/>
      <c r="H490" s="138"/>
      <c r="I490" s="138"/>
      <c r="J490" s="138"/>
      <c r="K490" s="138"/>
      <c r="L490" s="138"/>
      <c r="M490" s="138"/>
    </row>
    <row r="491" spans="6:13" s="207" customFormat="1" x14ac:dyDescent="0.2">
      <c r="F491" s="138"/>
      <c r="G491" s="138"/>
      <c r="H491" s="138"/>
      <c r="I491" s="138"/>
      <c r="J491" s="138"/>
      <c r="K491" s="138"/>
      <c r="L491" s="138"/>
      <c r="M491" s="138"/>
    </row>
    <row r="492" spans="6:13" s="207" customFormat="1" x14ac:dyDescent="0.2">
      <c r="F492" s="138"/>
      <c r="G492" s="138"/>
      <c r="H492" s="138"/>
      <c r="I492" s="138"/>
      <c r="J492" s="138"/>
      <c r="K492" s="138"/>
      <c r="L492" s="138"/>
      <c r="M492" s="138"/>
    </row>
    <row r="493" spans="6:13" s="207" customFormat="1" x14ac:dyDescent="0.2">
      <c r="F493" s="138"/>
      <c r="G493" s="138"/>
      <c r="H493" s="138"/>
      <c r="I493" s="138"/>
      <c r="J493" s="138"/>
      <c r="K493" s="138"/>
      <c r="L493" s="138"/>
      <c r="M493" s="138"/>
    </row>
    <row r="494" spans="6:13" s="207" customFormat="1" x14ac:dyDescent="0.2">
      <c r="F494" s="138"/>
      <c r="G494" s="138"/>
      <c r="H494" s="138"/>
      <c r="I494" s="138"/>
      <c r="J494" s="138"/>
      <c r="K494" s="138"/>
      <c r="L494" s="138"/>
      <c r="M494" s="138"/>
    </row>
    <row r="495" spans="6:13" s="207" customFormat="1" x14ac:dyDescent="0.2">
      <c r="F495" s="138"/>
      <c r="G495" s="138"/>
      <c r="H495" s="138"/>
      <c r="I495" s="138"/>
      <c r="J495" s="138"/>
      <c r="K495" s="138"/>
      <c r="L495" s="138"/>
      <c r="M495" s="138"/>
    </row>
    <row r="496" spans="6:13" s="207" customFormat="1" x14ac:dyDescent="0.2">
      <c r="F496" s="138"/>
      <c r="G496" s="138"/>
      <c r="H496" s="138"/>
      <c r="I496" s="138"/>
      <c r="J496" s="138"/>
      <c r="K496" s="138"/>
      <c r="L496" s="138"/>
      <c r="M496" s="138"/>
    </row>
    <row r="497" spans="6:13" s="207" customFormat="1" x14ac:dyDescent="0.2">
      <c r="F497" s="138"/>
      <c r="G497" s="138"/>
      <c r="H497" s="138"/>
      <c r="I497" s="138"/>
      <c r="J497" s="138"/>
      <c r="K497" s="138"/>
      <c r="L497" s="138"/>
      <c r="M497" s="138"/>
    </row>
    <row r="498" spans="6:13" s="207" customFormat="1" x14ac:dyDescent="0.2">
      <c r="F498" s="138"/>
      <c r="G498" s="138"/>
      <c r="H498" s="138"/>
      <c r="I498" s="138"/>
      <c r="J498" s="138"/>
      <c r="K498" s="138"/>
      <c r="L498" s="138"/>
      <c r="M498" s="138"/>
    </row>
    <row r="499" spans="6:13" s="207" customFormat="1" x14ac:dyDescent="0.2">
      <c r="F499" s="138"/>
      <c r="G499" s="138"/>
      <c r="H499" s="138"/>
      <c r="I499" s="138"/>
      <c r="J499" s="138"/>
      <c r="K499" s="138"/>
      <c r="L499" s="138"/>
      <c r="M499" s="138"/>
    </row>
    <row r="500" spans="6:13" s="207" customFormat="1" x14ac:dyDescent="0.2">
      <c r="F500" s="138"/>
      <c r="G500" s="138"/>
      <c r="H500" s="138"/>
      <c r="I500" s="138"/>
      <c r="J500" s="138"/>
      <c r="K500" s="138"/>
      <c r="L500" s="138"/>
      <c r="M500" s="138"/>
    </row>
    <row r="501" spans="6:13" s="207" customFormat="1" x14ac:dyDescent="0.2">
      <c r="F501" s="138"/>
      <c r="G501" s="138"/>
      <c r="H501" s="138"/>
      <c r="I501" s="138"/>
      <c r="J501" s="138"/>
      <c r="K501" s="138"/>
      <c r="L501" s="138"/>
      <c r="M501" s="138"/>
    </row>
    <row r="502" spans="6:13" s="207" customFormat="1" x14ac:dyDescent="0.2">
      <c r="F502" s="138"/>
      <c r="G502" s="138"/>
      <c r="H502" s="138"/>
      <c r="I502" s="138"/>
      <c r="J502" s="138"/>
      <c r="K502" s="138"/>
      <c r="L502" s="138"/>
      <c r="M502" s="138"/>
    </row>
    <row r="503" spans="6:13" s="207" customFormat="1" x14ac:dyDescent="0.2">
      <c r="F503" s="138"/>
      <c r="G503" s="138"/>
      <c r="H503" s="138"/>
      <c r="I503" s="138"/>
      <c r="J503" s="138"/>
      <c r="K503" s="138"/>
      <c r="L503" s="138"/>
      <c r="M503" s="138"/>
    </row>
    <row r="504" spans="6:13" s="207" customFormat="1" x14ac:dyDescent="0.2">
      <c r="F504" s="138"/>
      <c r="G504" s="138"/>
      <c r="H504" s="138"/>
      <c r="I504" s="138"/>
      <c r="J504" s="138"/>
      <c r="K504" s="138"/>
      <c r="L504" s="138"/>
      <c r="M504" s="138"/>
    </row>
    <row r="505" spans="6:13" s="207" customFormat="1" x14ac:dyDescent="0.2">
      <c r="F505" s="138"/>
      <c r="G505" s="138"/>
      <c r="H505" s="138"/>
      <c r="I505" s="138"/>
      <c r="J505" s="138"/>
      <c r="K505" s="138"/>
      <c r="L505" s="138"/>
      <c r="M505" s="138"/>
    </row>
    <row r="506" spans="6:13" s="207" customFormat="1" x14ac:dyDescent="0.2">
      <c r="F506" s="138"/>
      <c r="G506" s="138"/>
      <c r="H506" s="138"/>
      <c r="I506" s="138"/>
      <c r="J506" s="138"/>
      <c r="K506" s="138"/>
      <c r="L506" s="138"/>
      <c r="M506" s="138"/>
    </row>
    <row r="507" spans="6:13" s="207" customFormat="1" x14ac:dyDescent="0.2">
      <c r="F507" s="138"/>
      <c r="G507" s="138"/>
      <c r="H507" s="138"/>
      <c r="I507" s="138"/>
      <c r="J507" s="138"/>
      <c r="K507" s="138"/>
      <c r="L507" s="138"/>
      <c r="M507" s="138"/>
    </row>
    <row r="508" spans="6:13" s="207" customFormat="1" x14ac:dyDescent="0.2">
      <c r="F508" s="138"/>
      <c r="G508" s="138"/>
      <c r="H508" s="138"/>
      <c r="I508" s="138"/>
      <c r="J508" s="138"/>
      <c r="K508" s="138"/>
      <c r="L508" s="138"/>
      <c r="M508" s="138"/>
    </row>
    <row r="509" spans="6:13" s="207" customFormat="1" x14ac:dyDescent="0.2">
      <c r="F509" s="138"/>
      <c r="G509" s="138"/>
      <c r="H509" s="138"/>
      <c r="I509" s="138"/>
      <c r="J509" s="138"/>
      <c r="K509" s="138"/>
      <c r="L509" s="138"/>
      <c r="M509" s="138"/>
    </row>
    <row r="510" spans="6:13" s="207" customFormat="1" x14ac:dyDescent="0.2">
      <c r="F510" s="138"/>
      <c r="G510" s="138"/>
      <c r="H510" s="138"/>
      <c r="I510" s="138"/>
      <c r="J510" s="138"/>
      <c r="K510" s="138"/>
      <c r="L510" s="138"/>
      <c r="M510" s="138"/>
    </row>
    <row r="511" spans="6:13" s="207" customFormat="1" x14ac:dyDescent="0.2">
      <c r="F511" s="138"/>
      <c r="G511" s="138"/>
      <c r="H511" s="138"/>
      <c r="I511" s="138"/>
      <c r="J511" s="138"/>
      <c r="K511" s="138"/>
      <c r="L511" s="138"/>
      <c r="M511" s="138"/>
    </row>
    <row r="512" spans="6:13" s="207" customFormat="1" x14ac:dyDescent="0.2">
      <c r="F512" s="138"/>
      <c r="G512" s="138"/>
      <c r="H512" s="138"/>
      <c r="I512" s="138"/>
      <c r="J512" s="138"/>
      <c r="K512" s="138"/>
      <c r="L512" s="138"/>
      <c r="M512" s="138"/>
    </row>
    <row r="513" spans="6:13" s="207" customFormat="1" x14ac:dyDescent="0.2">
      <c r="F513" s="138"/>
      <c r="G513" s="138"/>
      <c r="H513" s="138"/>
      <c r="I513" s="138"/>
      <c r="J513" s="138"/>
      <c r="K513" s="138"/>
      <c r="L513" s="138"/>
      <c r="M513" s="138"/>
    </row>
    <row r="514" spans="6:13" s="207" customFormat="1" x14ac:dyDescent="0.2">
      <c r="F514" s="138"/>
      <c r="G514" s="138"/>
      <c r="H514" s="138"/>
      <c r="I514" s="138"/>
      <c r="J514" s="138"/>
      <c r="K514" s="138"/>
      <c r="L514" s="138"/>
      <c r="M514" s="138"/>
    </row>
    <row r="515" spans="6:13" s="207" customFormat="1" x14ac:dyDescent="0.2">
      <c r="F515" s="138"/>
      <c r="G515" s="138"/>
      <c r="H515" s="138"/>
      <c r="I515" s="138"/>
      <c r="J515" s="138"/>
      <c r="K515" s="138"/>
      <c r="L515" s="138"/>
      <c r="M515" s="138"/>
    </row>
    <row r="516" spans="6:13" s="207" customFormat="1" x14ac:dyDescent="0.2">
      <c r="F516" s="138"/>
      <c r="G516" s="138"/>
      <c r="H516" s="138"/>
      <c r="I516" s="138"/>
      <c r="J516" s="138"/>
      <c r="K516" s="138"/>
      <c r="L516" s="138"/>
      <c r="M516" s="138"/>
    </row>
    <row r="517" spans="6:13" s="207" customFormat="1" x14ac:dyDescent="0.2">
      <c r="F517" s="138"/>
      <c r="G517" s="138"/>
      <c r="H517" s="138"/>
      <c r="I517" s="138"/>
      <c r="J517" s="138"/>
      <c r="K517" s="138"/>
      <c r="L517" s="138"/>
      <c r="M517" s="138"/>
    </row>
    <row r="518" spans="6:13" s="207" customFormat="1" x14ac:dyDescent="0.2">
      <c r="F518" s="138"/>
      <c r="G518" s="138"/>
      <c r="H518" s="138"/>
      <c r="I518" s="138"/>
      <c r="J518" s="138"/>
      <c r="K518" s="138"/>
      <c r="L518" s="138"/>
      <c r="M518" s="138"/>
    </row>
    <row r="519" spans="6:13" s="207" customFormat="1" x14ac:dyDescent="0.2">
      <c r="F519" s="138"/>
      <c r="G519" s="138"/>
      <c r="H519" s="138"/>
      <c r="I519" s="138"/>
      <c r="J519" s="138"/>
      <c r="K519" s="138"/>
      <c r="L519" s="138"/>
      <c r="M519" s="138"/>
    </row>
    <row r="520" spans="6:13" s="207" customFormat="1" x14ac:dyDescent="0.2">
      <c r="F520" s="138"/>
      <c r="G520" s="138"/>
      <c r="H520" s="138"/>
      <c r="I520" s="138"/>
      <c r="J520" s="138"/>
      <c r="K520" s="138"/>
      <c r="L520" s="138"/>
      <c r="M520" s="138"/>
    </row>
    <row r="521" spans="6:13" s="207" customFormat="1" x14ac:dyDescent="0.2">
      <c r="F521" s="138"/>
      <c r="G521" s="138"/>
      <c r="H521" s="138"/>
      <c r="I521" s="138"/>
      <c r="J521" s="138"/>
      <c r="K521" s="138"/>
      <c r="L521" s="138"/>
      <c r="M521" s="138"/>
    </row>
    <row r="522" spans="6:13" s="207" customFormat="1" x14ac:dyDescent="0.2">
      <c r="F522" s="138"/>
      <c r="G522" s="138"/>
      <c r="H522" s="138"/>
      <c r="I522" s="138"/>
      <c r="J522" s="138"/>
      <c r="K522" s="138"/>
      <c r="L522" s="138"/>
      <c r="M522" s="138"/>
    </row>
    <row r="523" spans="6:13" s="207" customFormat="1" x14ac:dyDescent="0.2">
      <c r="F523" s="138"/>
      <c r="G523" s="138"/>
      <c r="H523" s="138"/>
      <c r="I523" s="138"/>
      <c r="J523" s="138"/>
      <c r="K523" s="138"/>
      <c r="L523" s="138"/>
      <c r="M523" s="138"/>
    </row>
    <row r="524" spans="6:13" s="207" customFormat="1" x14ac:dyDescent="0.2">
      <c r="F524" s="138"/>
      <c r="G524" s="138"/>
      <c r="H524" s="138"/>
      <c r="I524" s="138"/>
      <c r="J524" s="138"/>
      <c r="K524" s="138"/>
      <c r="L524" s="138"/>
      <c r="M524" s="138"/>
    </row>
    <row r="525" spans="6:13" s="207" customFormat="1" x14ac:dyDescent="0.2">
      <c r="F525" s="138"/>
      <c r="G525" s="138"/>
      <c r="H525" s="138"/>
      <c r="I525" s="138"/>
      <c r="J525" s="138"/>
      <c r="K525" s="138"/>
      <c r="L525" s="138"/>
      <c r="M525" s="138"/>
    </row>
    <row r="526" spans="6:13" s="207" customFormat="1" x14ac:dyDescent="0.2">
      <c r="F526" s="138"/>
      <c r="G526" s="138"/>
      <c r="H526" s="138"/>
      <c r="I526" s="138"/>
      <c r="J526" s="138"/>
      <c r="K526" s="138"/>
      <c r="L526" s="138"/>
      <c r="M526" s="138"/>
    </row>
    <row r="527" spans="6:13" s="207" customFormat="1" x14ac:dyDescent="0.2">
      <c r="F527" s="138"/>
      <c r="G527" s="138"/>
      <c r="H527" s="138"/>
      <c r="I527" s="138"/>
      <c r="J527" s="138"/>
      <c r="K527" s="138"/>
      <c r="L527" s="138"/>
      <c r="M527" s="138"/>
    </row>
    <row r="528" spans="6:13" s="207" customFormat="1" x14ac:dyDescent="0.2">
      <c r="F528" s="138"/>
      <c r="G528" s="138"/>
      <c r="H528" s="138"/>
      <c r="I528" s="138"/>
      <c r="J528" s="138"/>
      <c r="K528" s="138"/>
      <c r="L528" s="138"/>
      <c r="M528" s="138"/>
    </row>
    <row r="529" spans="6:13" s="207" customFormat="1" x14ac:dyDescent="0.2">
      <c r="F529" s="138"/>
      <c r="G529" s="138"/>
      <c r="H529" s="138"/>
      <c r="I529" s="138"/>
      <c r="J529" s="138"/>
      <c r="K529" s="138"/>
      <c r="L529" s="138"/>
      <c r="M529" s="138"/>
    </row>
    <row r="530" spans="6:13" s="207" customFormat="1" x14ac:dyDescent="0.2">
      <c r="F530" s="138"/>
      <c r="G530" s="138"/>
      <c r="H530" s="138"/>
      <c r="I530" s="138"/>
      <c r="J530" s="138"/>
      <c r="K530" s="138"/>
      <c r="L530" s="138"/>
      <c r="M530" s="138"/>
    </row>
    <row r="531" spans="6:13" s="207" customFormat="1" x14ac:dyDescent="0.2">
      <c r="F531" s="138"/>
      <c r="G531" s="138"/>
      <c r="H531" s="138"/>
      <c r="I531" s="138"/>
      <c r="J531" s="138"/>
      <c r="K531" s="138"/>
      <c r="L531" s="138"/>
      <c r="M531" s="138"/>
    </row>
    <row r="532" spans="6:13" s="207" customFormat="1" x14ac:dyDescent="0.2">
      <c r="F532" s="138"/>
      <c r="G532" s="138"/>
      <c r="H532" s="138"/>
      <c r="I532" s="138"/>
      <c r="J532" s="138"/>
      <c r="K532" s="138"/>
      <c r="L532" s="138"/>
      <c r="M532" s="138"/>
    </row>
    <row r="533" spans="6:13" s="207" customFormat="1" x14ac:dyDescent="0.2">
      <c r="F533" s="138"/>
      <c r="G533" s="138"/>
      <c r="H533" s="138"/>
      <c r="I533" s="138"/>
      <c r="J533" s="138"/>
      <c r="K533" s="138"/>
      <c r="L533" s="138"/>
      <c r="M533" s="138"/>
    </row>
    <row r="534" spans="6:13" s="207" customFormat="1" x14ac:dyDescent="0.2">
      <c r="F534" s="138"/>
      <c r="G534" s="138"/>
      <c r="H534" s="138"/>
      <c r="I534" s="138"/>
      <c r="J534" s="138"/>
      <c r="K534" s="138"/>
      <c r="L534" s="138"/>
      <c r="M534" s="138"/>
    </row>
    <row r="535" spans="6:13" s="207" customFormat="1" x14ac:dyDescent="0.2">
      <c r="F535" s="138"/>
      <c r="G535" s="138"/>
      <c r="H535" s="138"/>
      <c r="I535" s="138"/>
      <c r="J535" s="138"/>
      <c r="K535" s="138"/>
      <c r="L535" s="138"/>
      <c r="M535" s="138"/>
    </row>
    <row r="536" spans="6:13" s="207" customFormat="1" x14ac:dyDescent="0.2">
      <c r="F536" s="138"/>
      <c r="G536" s="138"/>
      <c r="H536" s="138"/>
      <c r="I536" s="138"/>
      <c r="J536" s="138"/>
      <c r="K536" s="138"/>
      <c r="L536" s="138"/>
      <c r="M536" s="138"/>
    </row>
    <row r="537" spans="6:13" s="207" customFormat="1" x14ac:dyDescent="0.2">
      <c r="F537" s="138"/>
      <c r="G537" s="138"/>
      <c r="H537" s="138"/>
      <c r="I537" s="138"/>
      <c r="J537" s="138"/>
      <c r="K537" s="138"/>
      <c r="L537" s="138"/>
      <c r="M537" s="138"/>
    </row>
    <row r="538" spans="6:13" s="207" customFormat="1" x14ac:dyDescent="0.2">
      <c r="F538" s="138"/>
      <c r="G538" s="138"/>
      <c r="H538" s="138"/>
      <c r="I538" s="138"/>
      <c r="J538" s="138"/>
      <c r="K538" s="138"/>
      <c r="L538" s="138"/>
      <c r="M538" s="138"/>
    </row>
    <row r="539" spans="6:13" s="207" customFormat="1" x14ac:dyDescent="0.2">
      <c r="F539" s="138"/>
      <c r="G539" s="138"/>
      <c r="H539" s="138"/>
      <c r="I539" s="138"/>
      <c r="J539" s="138"/>
      <c r="K539" s="138"/>
      <c r="L539" s="138"/>
      <c r="M539" s="138"/>
    </row>
    <row r="540" spans="6:13" s="207" customFormat="1" x14ac:dyDescent="0.2">
      <c r="F540" s="138"/>
      <c r="G540" s="138"/>
      <c r="H540" s="138"/>
      <c r="I540" s="138"/>
      <c r="J540" s="138"/>
      <c r="K540" s="138"/>
      <c r="L540" s="138"/>
      <c r="M540" s="138"/>
    </row>
    <row r="541" spans="6:13" s="207" customFormat="1" x14ac:dyDescent="0.2">
      <c r="F541" s="138"/>
      <c r="G541" s="138"/>
      <c r="H541" s="138"/>
      <c r="I541" s="138"/>
      <c r="J541" s="138"/>
      <c r="K541" s="138"/>
      <c r="L541" s="138"/>
      <c r="M541" s="138"/>
    </row>
    <row r="542" spans="6:13" s="207" customFormat="1" x14ac:dyDescent="0.2">
      <c r="F542" s="138"/>
      <c r="G542" s="138"/>
      <c r="H542" s="138"/>
      <c r="I542" s="138"/>
      <c r="J542" s="138"/>
      <c r="K542" s="138"/>
      <c r="L542" s="138"/>
      <c r="M542" s="138"/>
    </row>
    <row r="543" spans="6:13" s="207" customFormat="1" x14ac:dyDescent="0.2">
      <c r="F543" s="138"/>
      <c r="G543" s="138"/>
      <c r="H543" s="138"/>
      <c r="I543" s="138"/>
      <c r="J543" s="138"/>
      <c r="K543" s="138"/>
      <c r="L543" s="138"/>
      <c r="M543" s="138"/>
    </row>
    <row r="544" spans="6:13" s="207" customFormat="1" x14ac:dyDescent="0.2">
      <c r="F544" s="138"/>
      <c r="G544" s="138"/>
      <c r="H544" s="138"/>
      <c r="I544" s="138"/>
      <c r="J544" s="138"/>
      <c r="K544" s="138"/>
      <c r="L544" s="138"/>
      <c r="M544" s="138"/>
    </row>
    <row r="545" spans="6:13" s="207" customFormat="1" x14ac:dyDescent="0.2">
      <c r="F545" s="138"/>
      <c r="G545" s="138"/>
      <c r="H545" s="138"/>
      <c r="I545" s="138"/>
      <c r="J545" s="138"/>
      <c r="K545" s="138"/>
      <c r="L545" s="138"/>
      <c r="M545" s="138"/>
    </row>
    <row r="546" spans="6:13" s="207" customFormat="1" x14ac:dyDescent="0.2">
      <c r="F546" s="138"/>
      <c r="G546" s="138"/>
      <c r="H546" s="138"/>
      <c r="I546" s="138"/>
      <c r="J546" s="138"/>
      <c r="K546" s="138"/>
      <c r="L546" s="138"/>
      <c r="M546" s="138"/>
    </row>
    <row r="547" spans="6:13" s="207" customFormat="1" x14ac:dyDescent="0.2">
      <c r="F547" s="138"/>
      <c r="G547" s="138"/>
      <c r="H547" s="138"/>
      <c r="I547" s="138"/>
      <c r="J547" s="138"/>
      <c r="K547" s="138"/>
      <c r="L547" s="138"/>
      <c r="M547" s="138"/>
    </row>
    <row r="548" spans="6:13" s="207" customFormat="1" x14ac:dyDescent="0.2">
      <c r="F548" s="138"/>
      <c r="G548" s="138"/>
      <c r="H548" s="138"/>
      <c r="I548" s="138"/>
      <c r="J548" s="138"/>
      <c r="K548" s="138"/>
      <c r="L548" s="138"/>
      <c r="M548" s="138"/>
    </row>
    <row r="549" spans="6:13" s="207" customFormat="1" x14ac:dyDescent="0.2">
      <c r="F549" s="138"/>
      <c r="G549" s="138"/>
      <c r="H549" s="138"/>
      <c r="I549" s="138"/>
      <c r="J549" s="138"/>
      <c r="K549" s="138"/>
      <c r="L549" s="138"/>
      <c r="M549" s="138"/>
    </row>
    <row r="550" spans="6:13" s="207" customFormat="1" x14ac:dyDescent="0.2">
      <c r="F550" s="138"/>
      <c r="G550" s="138"/>
      <c r="H550" s="138"/>
      <c r="I550" s="138"/>
      <c r="J550" s="138"/>
      <c r="K550" s="138"/>
      <c r="L550" s="138"/>
      <c r="M550" s="138"/>
    </row>
    <row r="551" spans="6:13" s="207" customFormat="1" x14ac:dyDescent="0.2">
      <c r="F551" s="138"/>
      <c r="G551" s="138"/>
      <c r="H551" s="138"/>
      <c r="I551" s="138"/>
      <c r="J551" s="138"/>
      <c r="K551" s="138"/>
      <c r="L551" s="138"/>
      <c r="M551" s="138"/>
    </row>
    <row r="552" spans="6:13" s="207" customFormat="1" x14ac:dyDescent="0.2">
      <c r="F552" s="138"/>
      <c r="G552" s="138"/>
      <c r="H552" s="138"/>
      <c r="I552" s="138"/>
      <c r="J552" s="138"/>
      <c r="K552" s="138"/>
      <c r="L552" s="138"/>
      <c r="M552" s="138"/>
    </row>
    <row r="553" spans="6:13" s="207" customFormat="1" x14ac:dyDescent="0.2">
      <c r="F553" s="138"/>
      <c r="G553" s="138"/>
      <c r="H553" s="138"/>
      <c r="I553" s="138"/>
      <c r="J553" s="138"/>
      <c r="K553" s="138"/>
      <c r="L553" s="138"/>
      <c r="M553" s="138"/>
    </row>
    <row r="554" spans="6:13" s="207" customFormat="1" x14ac:dyDescent="0.2">
      <c r="F554" s="138"/>
      <c r="G554" s="138"/>
      <c r="H554" s="138"/>
      <c r="I554" s="138"/>
      <c r="J554" s="138"/>
      <c r="K554" s="138"/>
      <c r="L554" s="138"/>
      <c r="M554" s="138"/>
    </row>
    <row r="555" spans="6:13" s="207" customFormat="1" x14ac:dyDescent="0.2">
      <c r="F555" s="138"/>
      <c r="G555" s="138"/>
      <c r="H555" s="138"/>
      <c r="I555" s="138"/>
      <c r="J555" s="138"/>
      <c r="K555" s="138"/>
      <c r="L555" s="138"/>
      <c r="M555" s="138"/>
    </row>
    <row r="556" spans="6:13" s="207" customFormat="1" x14ac:dyDescent="0.2">
      <c r="F556" s="138"/>
      <c r="G556" s="138"/>
      <c r="H556" s="138"/>
      <c r="I556" s="138"/>
      <c r="J556" s="138"/>
      <c r="K556" s="138"/>
      <c r="L556" s="138"/>
      <c r="M556" s="138"/>
    </row>
    <row r="557" spans="6:13" s="207" customFormat="1" x14ac:dyDescent="0.2">
      <c r="F557" s="138"/>
      <c r="G557" s="138"/>
      <c r="H557" s="138"/>
      <c r="I557" s="138"/>
      <c r="J557" s="138"/>
      <c r="K557" s="138"/>
      <c r="L557" s="138"/>
      <c r="M557" s="138"/>
    </row>
    <row r="558" spans="6:13" s="207" customFormat="1" x14ac:dyDescent="0.2">
      <c r="F558" s="138"/>
      <c r="G558" s="138"/>
      <c r="H558" s="138"/>
      <c r="I558" s="138"/>
      <c r="J558" s="138"/>
      <c r="K558" s="138"/>
      <c r="L558" s="138"/>
      <c r="M558" s="138"/>
    </row>
    <row r="559" spans="6:13" s="207" customFormat="1" x14ac:dyDescent="0.2">
      <c r="F559" s="138"/>
      <c r="G559" s="138"/>
      <c r="H559" s="138"/>
      <c r="I559" s="138"/>
      <c r="J559" s="138"/>
      <c r="K559" s="138"/>
      <c r="L559" s="138"/>
      <c r="M559" s="138"/>
    </row>
    <row r="560" spans="6:13" s="207" customFormat="1" x14ac:dyDescent="0.2">
      <c r="F560" s="138"/>
      <c r="G560" s="138"/>
      <c r="H560" s="138"/>
      <c r="I560" s="138"/>
      <c r="J560" s="138"/>
      <c r="K560" s="138"/>
      <c r="L560" s="138"/>
      <c r="M560" s="138"/>
    </row>
    <row r="561" spans="6:13" s="207" customFormat="1" x14ac:dyDescent="0.2">
      <c r="F561" s="138"/>
      <c r="G561" s="138"/>
      <c r="H561" s="138"/>
      <c r="I561" s="138"/>
      <c r="J561" s="138"/>
      <c r="K561" s="138"/>
      <c r="L561" s="138"/>
      <c r="M561" s="138"/>
    </row>
    <row r="562" spans="6:13" s="207" customFormat="1" x14ac:dyDescent="0.2">
      <c r="F562" s="138"/>
      <c r="G562" s="138"/>
      <c r="H562" s="138"/>
      <c r="I562" s="138"/>
      <c r="J562" s="138"/>
      <c r="K562" s="138"/>
      <c r="L562" s="138"/>
      <c r="M562" s="138"/>
    </row>
    <row r="563" spans="6:13" s="207" customFormat="1" x14ac:dyDescent="0.2">
      <c r="F563" s="138"/>
      <c r="G563" s="138"/>
      <c r="H563" s="138"/>
      <c r="I563" s="138"/>
      <c r="J563" s="138"/>
      <c r="K563" s="138"/>
      <c r="L563" s="138"/>
      <c r="M563" s="138"/>
    </row>
    <row r="564" spans="6:13" s="207" customFormat="1" x14ac:dyDescent="0.2">
      <c r="F564" s="138"/>
      <c r="G564" s="138"/>
      <c r="H564" s="138"/>
      <c r="I564" s="138"/>
      <c r="J564" s="138"/>
      <c r="K564" s="138"/>
      <c r="L564" s="138"/>
      <c r="M564" s="138"/>
    </row>
    <row r="565" spans="6:13" s="207" customFormat="1" x14ac:dyDescent="0.2">
      <c r="F565" s="138"/>
      <c r="G565" s="138"/>
      <c r="H565" s="138"/>
      <c r="I565" s="138"/>
      <c r="J565" s="138"/>
      <c r="K565" s="138"/>
      <c r="L565" s="138"/>
      <c r="M565" s="138"/>
    </row>
    <row r="566" spans="6:13" s="207" customFormat="1" x14ac:dyDescent="0.2">
      <c r="F566" s="138"/>
      <c r="G566" s="138"/>
      <c r="H566" s="138"/>
      <c r="I566" s="138"/>
      <c r="J566" s="138"/>
      <c r="K566" s="138"/>
      <c r="L566" s="138"/>
      <c r="M566" s="138"/>
    </row>
    <row r="567" spans="6:13" s="207" customFormat="1" x14ac:dyDescent="0.2">
      <c r="F567" s="138"/>
      <c r="G567" s="138"/>
      <c r="H567" s="138"/>
      <c r="I567" s="138"/>
      <c r="J567" s="138"/>
      <c r="K567" s="138"/>
      <c r="L567" s="138"/>
      <c r="M567" s="138"/>
    </row>
    <row r="568" spans="6:13" s="207" customFormat="1" x14ac:dyDescent="0.2">
      <c r="F568" s="138"/>
      <c r="G568" s="138"/>
      <c r="H568" s="138"/>
      <c r="I568" s="138"/>
      <c r="J568" s="138"/>
      <c r="K568" s="138"/>
      <c r="L568" s="138"/>
      <c r="M568" s="138"/>
    </row>
    <row r="569" spans="6:13" s="207" customFormat="1" x14ac:dyDescent="0.2">
      <c r="F569" s="138"/>
      <c r="G569" s="138"/>
      <c r="H569" s="138"/>
      <c r="I569" s="138"/>
      <c r="J569" s="138"/>
      <c r="K569" s="138"/>
      <c r="L569" s="138"/>
      <c r="M569" s="138"/>
    </row>
    <row r="570" spans="6:13" s="207" customFormat="1" x14ac:dyDescent="0.2">
      <c r="F570" s="138"/>
      <c r="G570" s="138"/>
      <c r="H570" s="138"/>
      <c r="I570" s="138"/>
      <c r="J570" s="138"/>
      <c r="K570" s="138"/>
      <c r="L570" s="138"/>
      <c r="M570" s="138"/>
    </row>
    <row r="571" spans="6:13" s="207" customFormat="1" x14ac:dyDescent="0.2">
      <c r="F571" s="138"/>
      <c r="G571" s="138"/>
      <c r="H571" s="138"/>
      <c r="I571" s="138"/>
      <c r="J571" s="138"/>
      <c r="K571" s="138"/>
      <c r="L571" s="138"/>
      <c r="M571" s="138"/>
    </row>
    <row r="572" spans="6:13" s="207" customFormat="1" x14ac:dyDescent="0.2">
      <c r="F572" s="138"/>
      <c r="G572" s="138"/>
      <c r="H572" s="138"/>
      <c r="I572" s="138"/>
      <c r="J572" s="138"/>
      <c r="K572" s="138"/>
      <c r="L572" s="138"/>
      <c r="M572" s="138"/>
    </row>
    <row r="573" spans="6:13" s="207" customFormat="1" x14ac:dyDescent="0.2">
      <c r="F573" s="138"/>
      <c r="G573" s="138"/>
      <c r="H573" s="138"/>
      <c r="I573" s="138"/>
      <c r="J573" s="138"/>
      <c r="K573" s="138"/>
      <c r="L573" s="138"/>
      <c r="M573" s="138"/>
    </row>
    <row r="574" spans="6:13" s="207" customFormat="1" x14ac:dyDescent="0.2">
      <c r="F574" s="138"/>
      <c r="G574" s="138"/>
      <c r="H574" s="138"/>
      <c r="I574" s="138"/>
      <c r="J574" s="138"/>
      <c r="K574" s="138"/>
      <c r="L574" s="138"/>
      <c r="M574" s="138"/>
    </row>
    <row r="575" spans="6:13" s="207" customFormat="1" x14ac:dyDescent="0.2">
      <c r="F575" s="138"/>
      <c r="G575" s="138"/>
      <c r="H575" s="138"/>
      <c r="I575" s="138"/>
      <c r="J575" s="138"/>
      <c r="K575" s="138"/>
      <c r="L575" s="138"/>
      <c r="M575" s="138"/>
    </row>
    <row r="576" spans="6:13" s="207" customFormat="1" x14ac:dyDescent="0.2">
      <c r="F576" s="138"/>
      <c r="G576" s="138"/>
      <c r="H576" s="138"/>
      <c r="I576" s="138"/>
      <c r="J576" s="138"/>
      <c r="K576" s="138"/>
      <c r="L576" s="138"/>
      <c r="M576" s="138"/>
    </row>
    <row r="577" spans="6:13" s="207" customFormat="1" x14ac:dyDescent="0.2">
      <c r="F577" s="138"/>
      <c r="G577" s="138"/>
      <c r="H577" s="138"/>
      <c r="I577" s="138"/>
      <c r="J577" s="138"/>
      <c r="K577" s="138"/>
      <c r="L577" s="138"/>
      <c r="M577" s="138"/>
    </row>
    <row r="578" spans="6:13" s="207" customFormat="1" x14ac:dyDescent="0.2">
      <c r="F578" s="138"/>
      <c r="G578" s="138"/>
      <c r="H578" s="138"/>
      <c r="I578" s="138"/>
      <c r="J578" s="138"/>
      <c r="K578" s="138"/>
      <c r="L578" s="138"/>
      <c r="M578" s="138"/>
    </row>
    <row r="579" spans="6:13" s="207" customFormat="1" x14ac:dyDescent="0.2">
      <c r="F579" s="138"/>
      <c r="G579" s="138"/>
      <c r="H579" s="138"/>
      <c r="I579" s="138"/>
      <c r="J579" s="138"/>
      <c r="K579" s="138"/>
      <c r="L579" s="138"/>
      <c r="M579" s="138"/>
    </row>
    <row r="580" spans="6:13" s="207" customFormat="1" x14ac:dyDescent="0.2">
      <c r="F580" s="138"/>
      <c r="G580" s="138"/>
      <c r="H580" s="138"/>
      <c r="I580" s="138"/>
      <c r="J580" s="138"/>
      <c r="K580" s="138"/>
      <c r="L580" s="138"/>
      <c r="M580" s="138"/>
    </row>
    <row r="581" spans="6:13" s="207" customFormat="1" x14ac:dyDescent="0.2">
      <c r="F581" s="138"/>
      <c r="G581" s="138"/>
      <c r="H581" s="138"/>
      <c r="I581" s="138"/>
      <c r="J581" s="138"/>
      <c r="K581" s="138"/>
      <c r="L581" s="138"/>
      <c r="M581" s="138"/>
    </row>
    <row r="582" spans="6:13" s="207" customFormat="1" x14ac:dyDescent="0.2">
      <c r="F582" s="138"/>
      <c r="G582" s="138"/>
      <c r="H582" s="138"/>
      <c r="I582" s="138"/>
      <c r="J582" s="138"/>
      <c r="K582" s="138"/>
      <c r="L582" s="138"/>
      <c r="M582" s="138"/>
    </row>
    <row r="583" spans="6:13" s="207" customFormat="1" x14ac:dyDescent="0.2">
      <c r="F583" s="138"/>
      <c r="G583" s="138"/>
      <c r="H583" s="138"/>
      <c r="I583" s="138"/>
      <c r="J583" s="138"/>
      <c r="K583" s="138"/>
      <c r="L583" s="138"/>
      <c r="M583" s="138"/>
    </row>
    <row r="584" spans="6:13" s="207" customFormat="1" x14ac:dyDescent="0.2">
      <c r="F584" s="138"/>
      <c r="G584" s="138"/>
      <c r="H584" s="138"/>
      <c r="I584" s="138"/>
      <c r="J584" s="138"/>
      <c r="K584" s="138"/>
      <c r="L584" s="138"/>
      <c r="M584" s="138"/>
    </row>
    <row r="585" spans="6:13" s="207" customFormat="1" x14ac:dyDescent="0.2">
      <c r="F585" s="138"/>
      <c r="G585" s="138"/>
      <c r="H585" s="138"/>
      <c r="I585" s="138"/>
      <c r="J585" s="138"/>
      <c r="K585" s="138"/>
      <c r="L585" s="138"/>
      <c r="M585" s="138"/>
    </row>
    <row r="586" spans="6:13" s="207" customFormat="1" x14ac:dyDescent="0.2">
      <c r="F586" s="138"/>
      <c r="G586" s="138"/>
      <c r="H586" s="138"/>
      <c r="I586" s="138"/>
      <c r="J586" s="138"/>
      <c r="K586" s="138"/>
      <c r="L586" s="138"/>
      <c r="M586" s="138"/>
    </row>
    <row r="587" spans="6:13" s="207" customFormat="1" x14ac:dyDescent="0.2">
      <c r="F587" s="138"/>
      <c r="G587" s="138"/>
      <c r="H587" s="138"/>
      <c r="I587" s="138"/>
      <c r="J587" s="138"/>
      <c r="K587" s="138"/>
      <c r="L587" s="138"/>
      <c r="M587" s="138"/>
    </row>
    <row r="588" spans="6:13" s="207" customFormat="1" x14ac:dyDescent="0.2">
      <c r="F588" s="138"/>
      <c r="G588" s="138"/>
      <c r="H588" s="138"/>
      <c r="I588" s="138"/>
      <c r="J588" s="138"/>
      <c r="K588" s="138"/>
      <c r="L588" s="138"/>
      <c r="M588" s="138"/>
    </row>
    <row r="589" spans="6:13" s="207" customFormat="1" x14ac:dyDescent="0.2">
      <c r="F589" s="138"/>
      <c r="G589" s="138"/>
      <c r="H589" s="138"/>
      <c r="I589" s="138"/>
      <c r="J589" s="138"/>
      <c r="K589" s="138"/>
      <c r="L589" s="138"/>
      <c r="M589" s="138"/>
    </row>
    <row r="590" spans="6:13" s="207" customFormat="1" x14ac:dyDescent="0.2">
      <c r="F590" s="138"/>
      <c r="G590" s="138"/>
      <c r="H590" s="138"/>
      <c r="I590" s="138"/>
      <c r="J590" s="138"/>
      <c r="K590" s="138"/>
      <c r="L590" s="138"/>
      <c r="M590" s="138"/>
    </row>
    <row r="591" spans="6:13" s="207" customFormat="1" x14ac:dyDescent="0.2">
      <c r="F591" s="138"/>
      <c r="G591" s="138"/>
      <c r="H591" s="138"/>
      <c r="I591" s="138"/>
      <c r="J591" s="138"/>
      <c r="K591" s="138"/>
      <c r="L591" s="138"/>
      <c r="M591" s="138"/>
    </row>
    <row r="592" spans="6:13" s="207" customFormat="1" x14ac:dyDescent="0.2">
      <c r="F592" s="138"/>
      <c r="G592" s="138"/>
      <c r="H592" s="138"/>
      <c r="I592" s="138"/>
      <c r="J592" s="138"/>
      <c r="K592" s="138"/>
      <c r="L592" s="138"/>
      <c r="M592" s="138"/>
    </row>
    <row r="593" spans="6:13" s="207" customFormat="1" x14ac:dyDescent="0.2">
      <c r="F593" s="138"/>
      <c r="G593" s="138"/>
      <c r="H593" s="138"/>
      <c r="I593" s="138"/>
      <c r="J593" s="138"/>
      <c r="K593" s="138"/>
      <c r="L593" s="138"/>
      <c r="M593" s="138"/>
    </row>
    <row r="594" spans="6:13" s="207" customFormat="1" x14ac:dyDescent="0.2">
      <c r="F594" s="138"/>
      <c r="G594" s="138"/>
      <c r="H594" s="138"/>
      <c r="I594" s="138"/>
      <c r="J594" s="138"/>
      <c r="K594" s="138"/>
      <c r="L594" s="138"/>
      <c r="M594" s="138"/>
    </row>
    <row r="595" spans="6:13" s="207" customFormat="1" x14ac:dyDescent="0.2">
      <c r="F595" s="138"/>
      <c r="G595" s="138"/>
      <c r="H595" s="138"/>
      <c r="I595" s="138"/>
      <c r="J595" s="138"/>
      <c r="K595" s="138"/>
      <c r="L595" s="138"/>
      <c r="M595" s="138"/>
    </row>
    <row r="596" spans="6:13" s="207" customFormat="1" x14ac:dyDescent="0.2">
      <c r="F596" s="138"/>
      <c r="G596" s="138"/>
      <c r="H596" s="138"/>
      <c r="I596" s="138"/>
      <c r="J596" s="138"/>
      <c r="K596" s="138"/>
      <c r="L596" s="138"/>
      <c r="M596" s="138"/>
    </row>
    <row r="613" spans="8:20" x14ac:dyDescent="0.2">
      <c r="I613" s="138" t="s">
        <v>218</v>
      </c>
      <c r="J613" s="138" t="s">
        <v>219</v>
      </c>
      <c r="K613" s="138" t="s">
        <v>220</v>
      </c>
      <c r="L613" s="138" t="s">
        <v>221</v>
      </c>
      <c r="M613" s="138" t="s">
        <v>222</v>
      </c>
      <c r="N613" s="138" t="s">
        <v>223</v>
      </c>
      <c r="O613" s="138" t="s">
        <v>210</v>
      </c>
      <c r="P613" s="138" t="s">
        <v>214</v>
      </c>
      <c r="Q613" s="138" t="s">
        <v>215</v>
      </c>
      <c r="R613" s="138" t="s">
        <v>216</v>
      </c>
      <c r="S613" s="138" t="s">
        <v>4</v>
      </c>
      <c r="T613" s="138" t="s">
        <v>217</v>
      </c>
    </row>
    <row r="614" spans="8:20" ht="25.5" x14ac:dyDescent="0.2">
      <c r="H614" s="142" t="s">
        <v>19</v>
      </c>
      <c r="I614" s="138" t="str">
        <f t="shared" ref="I614:T619" si="2">IF($B$3=I$613,VLOOKUP($H614,$A$264:$B$314,2,FALSE),"0")</f>
        <v>0</v>
      </c>
      <c r="J614" s="138" t="str">
        <f t="shared" si="2"/>
        <v>0</v>
      </c>
      <c r="K614" s="138" t="str">
        <f t="shared" si="2"/>
        <v>0</v>
      </c>
      <c r="L614" s="138" t="str">
        <f t="shared" si="2"/>
        <v>0</v>
      </c>
      <c r="M614" s="138" t="str">
        <f t="shared" si="2"/>
        <v>0</v>
      </c>
      <c r="N614" s="138" t="str">
        <f t="shared" si="2"/>
        <v>0</v>
      </c>
      <c r="O614" s="138" t="str">
        <f t="shared" si="2"/>
        <v>0</v>
      </c>
      <c r="P614" s="138" t="str">
        <f t="shared" si="2"/>
        <v>0</v>
      </c>
      <c r="Q614" s="138" t="str">
        <f t="shared" si="2"/>
        <v>0</v>
      </c>
      <c r="R614" s="138" t="str">
        <f t="shared" si="2"/>
        <v>0</v>
      </c>
      <c r="S614" s="138" t="str">
        <f t="shared" si="2"/>
        <v>0</v>
      </c>
      <c r="T614" s="138" t="str">
        <f t="shared" si="2"/>
        <v>0</v>
      </c>
    </row>
    <row r="615" spans="8:20" ht="25.5" x14ac:dyDescent="0.2">
      <c r="H615" s="142" t="s">
        <v>66</v>
      </c>
      <c r="I615" s="138" t="str">
        <f t="shared" si="2"/>
        <v>0</v>
      </c>
      <c r="J615" s="138" t="str">
        <f t="shared" si="2"/>
        <v>0</v>
      </c>
      <c r="K615" s="138" t="str">
        <f t="shared" si="2"/>
        <v>0</v>
      </c>
      <c r="L615" s="138" t="str">
        <f t="shared" si="2"/>
        <v>0</v>
      </c>
      <c r="M615" s="138" t="str">
        <f t="shared" si="2"/>
        <v>0</v>
      </c>
      <c r="N615" s="138" t="str">
        <f t="shared" si="2"/>
        <v>0</v>
      </c>
      <c r="O615" s="138" t="str">
        <f t="shared" si="2"/>
        <v>0</v>
      </c>
      <c r="P615" s="138" t="str">
        <f t="shared" si="2"/>
        <v>0</v>
      </c>
      <c r="Q615" s="138" t="str">
        <f t="shared" si="2"/>
        <v>0</v>
      </c>
      <c r="R615" s="138" t="str">
        <f t="shared" si="2"/>
        <v>0</v>
      </c>
      <c r="S615" s="138" t="str">
        <f t="shared" si="2"/>
        <v>0</v>
      </c>
      <c r="T615" s="138" t="str">
        <f t="shared" si="2"/>
        <v>0</v>
      </c>
    </row>
    <row r="616" spans="8:20" ht="25.5" x14ac:dyDescent="0.2">
      <c r="H616" s="142" t="s">
        <v>17</v>
      </c>
      <c r="I616" s="138" t="str">
        <f t="shared" si="2"/>
        <v>0</v>
      </c>
      <c r="J616" s="138" t="str">
        <f t="shared" si="2"/>
        <v>0</v>
      </c>
      <c r="K616" s="138" t="str">
        <f t="shared" si="2"/>
        <v>0</v>
      </c>
      <c r="L616" s="138" t="str">
        <f t="shared" si="2"/>
        <v>0</v>
      </c>
      <c r="M616" s="138" t="str">
        <f t="shared" si="2"/>
        <v>0</v>
      </c>
      <c r="N616" s="138" t="str">
        <f t="shared" si="2"/>
        <v>0</v>
      </c>
      <c r="O616" s="138" t="str">
        <f t="shared" si="2"/>
        <v>0</v>
      </c>
      <c r="P616" s="138" t="str">
        <f t="shared" si="2"/>
        <v>0</v>
      </c>
      <c r="Q616" s="138" t="str">
        <f t="shared" si="2"/>
        <v>0</v>
      </c>
      <c r="R616" s="138" t="str">
        <f t="shared" si="2"/>
        <v>0</v>
      </c>
      <c r="S616" s="138" t="str">
        <f t="shared" si="2"/>
        <v>0</v>
      </c>
      <c r="T616" s="138" t="str">
        <f t="shared" si="2"/>
        <v>0</v>
      </c>
    </row>
    <row r="617" spans="8:20" ht="25.5" x14ac:dyDescent="0.2">
      <c r="H617" s="142" t="s">
        <v>197</v>
      </c>
      <c r="I617" s="138" t="str">
        <f t="shared" si="2"/>
        <v>0</v>
      </c>
      <c r="J617" s="138" t="str">
        <f t="shared" si="2"/>
        <v>0</v>
      </c>
      <c r="K617" s="138" t="str">
        <f t="shared" si="2"/>
        <v>0</v>
      </c>
      <c r="L617" s="138" t="str">
        <f t="shared" si="2"/>
        <v>0</v>
      </c>
      <c r="M617" s="138" t="str">
        <f t="shared" si="2"/>
        <v>0</v>
      </c>
      <c r="N617" s="138" t="str">
        <f t="shared" si="2"/>
        <v>0</v>
      </c>
      <c r="O617" s="138" t="str">
        <f t="shared" si="2"/>
        <v>0</v>
      </c>
      <c r="P617" s="138" t="str">
        <f t="shared" si="2"/>
        <v>0</v>
      </c>
      <c r="Q617" s="138" t="str">
        <f t="shared" si="2"/>
        <v>0</v>
      </c>
      <c r="R617" s="138" t="str">
        <f t="shared" si="2"/>
        <v>0</v>
      </c>
      <c r="S617" s="138" t="str">
        <f t="shared" si="2"/>
        <v>0</v>
      </c>
      <c r="T617" s="138" t="str">
        <f t="shared" si="2"/>
        <v>0</v>
      </c>
    </row>
    <row r="618" spans="8:20" ht="25.5" x14ac:dyDescent="0.2">
      <c r="H618" s="142" t="s">
        <v>67</v>
      </c>
      <c r="I618" s="138" t="str">
        <f t="shared" si="2"/>
        <v>0</v>
      </c>
      <c r="J618" s="138" t="str">
        <f t="shared" si="2"/>
        <v>0</v>
      </c>
      <c r="K618" s="138" t="str">
        <f t="shared" si="2"/>
        <v>0</v>
      </c>
      <c r="L618" s="138" t="str">
        <f t="shared" si="2"/>
        <v>0</v>
      </c>
      <c r="M618" s="138" t="str">
        <f t="shared" si="2"/>
        <v>0</v>
      </c>
      <c r="N618" s="138" t="str">
        <f t="shared" si="2"/>
        <v>0</v>
      </c>
      <c r="O618" s="138" t="str">
        <f t="shared" si="2"/>
        <v>0</v>
      </c>
      <c r="P618" s="138" t="str">
        <f t="shared" si="2"/>
        <v>0</v>
      </c>
      <c r="Q618" s="138" t="str">
        <f t="shared" si="2"/>
        <v>0</v>
      </c>
      <c r="R618" s="138" t="str">
        <f t="shared" si="2"/>
        <v>0</v>
      </c>
      <c r="S618" s="138" t="str">
        <f t="shared" si="2"/>
        <v>0</v>
      </c>
      <c r="T618" s="138" t="str">
        <f t="shared" si="2"/>
        <v>0</v>
      </c>
    </row>
    <row r="619" spans="8:20" x14ac:dyDescent="0.2">
      <c r="H619" s="142" t="s">
        <v>139</v>
      </c>
      <c r="I619" s="138" t="str">
        <f t="shared" si="2"/>
        <v>0</v>
      </c>
      <c r="J619" s="138" t="str">
        <f t="shared" si="2"/>
        <v>0</v>
      </c>
      <c r="K619" s="138" t="str">
        <f t="shared" si="2"/>
        <v>0</v>
      </c>
      <c r="L619" s="138" t="str">
        <f t="shared" si="2"/>
        <v>0</v>
      </c>
      <c r="M619" s="138" t="str">
        <f t="shared" si="2"/>
        <v>0</v>
      </c>
      <c r="N619" s="138" t="str">
        <f t="shared" si="2"/>
        <v>0</v>
      </c>
      <c r="O619" s="138" t="str">
        <f t="shared" si="2"/>
        <v>0</v>
      </c>
      <c r="P619" s="138" t="str">
        <f t="shared" si="2"/>
        <v>0</v>
      </c>
      <c r="Q619" s="138" t="str">
        <f t="shared" si="2"/>
        <v>0</v>
      </c>
      <c r="R619" s="138" t="str">
        <f t="shared" si="2"/>
        <v>0</v>
      </c>
      <c r="S619" s="138" t="str">
        <f t="shared" si="2"/>
        <v>0</v>
      </c>
      <c r="T619" s="138" t="str">
        <f t="shared" si="2"/>
        <v>0</v>
      </c>
    </row>
    <row r="620" spans="8:20" ht="25.5" x14ac:dyDescent="0.2">
      <c r="H620" s="142" t="s">
        <v>13</v>
      </c>
      <c r="N620" s="138"/>
      <c r="O620" s="138"/>
      <c r="P620" s="138"/>
      <c r="Q620" s="138"/>
      <c r="R620" s="138"/>
      <c r="S620" s="138"/>
      <c r="T620" s="138"/>
    </row>
    <row r="621" spans="8:20" ht="51" x14ac:dyDescent="0.2">
      <c r="H621" s="142" t="s">
        <v>14</v>
      </c>
      <c r="N621" s="138"/>
      <c r="O621" s="138"/>
      <c r="P621" s="138"/>
      <c r="Q621" s="138"/>
      <c r="R621" s="138"/>
      <c r="S621" s="138"/>
      <c r="T621" s="138"/>
    </row>
    <row r="622" spans="8:20" ht="38.25" x14ac:dyDescent="0.2">
      <c r="H622" s="142" t="s">
        <v>16</v>
      </c>
      <c r="N622" s="138"/>
      <c r="O622" s="138"/>
      <c r="P622" s="138"/>
      <c r="Q622" s="138"/>
      <c r="R622" s="138"/>
      <c r="S622" s="138"/>
      <c r="T622" s="138"/>
    </row>
    <row r="623" spans="8:20" ht="25.5" x14ac:dyDescent="0.2">
      <c r="H623" s="142" t="s">
        <v>15</v>
      </c>
      <c r="I623" s="138" t="str">
        <f t="shared" ref="I623:T623" si="3">IF($B$3=I$613,VLOOKUP($H623,$A$264:$B$314,2,FALSE),"0")</f>
        <v>0</v>
      </c>
      <c r="J623" s="138" t="str">
        <f t="shared" si="3"/>
        <v>0</v>
      </c>
      <c r="K623" s="138" t="str">
        <f t="shared" si="3"/>
        <v>0</v>
      </c>
      <c r="L623" s="138" t="str">
        <f t="shared" si="3"/>
        <v>0</v>
      </c>
      <c r="M623" s="138" t="str">
        <f t="shared" si="3"/>
        <v>0</v>
      </c>
      <c r="N623" s="138" t="str">
        <f t="shared" si="3"/>
        <v>0</v>
      </c>
      <c r="O623" s="138" t="str">
        <f t="shared" si="3"/>
        <v>0</v>
      </c>
      <c r="P623" s="138" t="str">
        <f t="shared" si="3"/>
        <v>0</v>
      </c>
      <c r="Q623" s="138" t="str">
        <f t="shared" si="3"/>
        <v>0</v>
      </c>
      <c r="R623" s="138" t="str">
        <f t="shared" si="3"/>
        <v>0</v>
      </c>
      <c r="S623" s="138" t="str">
        <f t="shared" si="3"/>
        <v>0</v>
      </c>
      <c r="T623" s="138" t="str">
        <f t="shared" si="3"/>
        <v>0</v>
      </c>
    </row>
    <row r="624" spans="8:20" ht="38.25" x14ac:dyDescent="0.2">
      <c r="H624" s="142" t="s">
        <v>224</v>
      </c>
      <c r="N624" s="138"/>
      <c r="O624" s="138"/>
      <c r="P624" s="138"/>
      <c r="Q624" s="138"/>
      <c r="R624" s="138"/>
      <c r="S624" s="138"/>
      <c r="T624" s="138"/>
    </row>
    <row r="625" spans="7:20" ht="25.5" x14ac:dyDescent="0.2">
      <c r="H625" s="142" t="s">
        <v>18</v>
      </c>
      <c r="I625" s="138" t="str">
        <f t="shared" ref="I625:T629" si="4">IF($B$3=I$613,VLOOKUP($H625,$A$264:$B$314,2,FALSE),"0")</f>
        <v>0</v>
      </c>
      <c r="J625" s="138" t="str">
        <f t="shared" si="4"/>
        <v>0</v>
      </c>
      <c r="K625" s="138" t="str">
        <f t="shared" si="4"/>
        <v>0</v>
      </c>
      <c r="L625" s="138" t="str">
        <f t="shared" si="4"/>
        <v>0</v>
      </c>
      <c r="M625" s="138" t="str">
        <f t="shared" si="4"/>
        <v>0</v>
      </c>
      <c r="N625" s="138" t="str">
        <f t="shared" si="4"/>
        <v>0</v>
      </c>
      <c r="O625" s="138" t="str">
        <f t="shared" si="4"/>
        <v>0</v>
      </c>
      <c r="P625" s="138" t="str">
        <f t="shared" si="4"/>
        <v>0</v>
      </c>
      <c r="Q625" s="138" t="str">
        <f t="shared" si="4"/>
        <v>0</v>
      </c>
      <c r="R625" s="138" t="str">
        <f t="shared" si="4"/>
        <v>0</v>
      </c>
      <c r="S625" s="138" t="str">
        <f t="shared" si="4"/>
        <v>0</v>
      </c>
      <c r="T625" s="138" t="str">
        <f t="shared" si="4"/>
        <v>0</v>
      </c>
    </row>
    <row r="626" spans="7:20" ht="25.5" x14ac:dyDescent="0.2">
      <c r="H626" s="142" t="s">
        <v>47</v>
      </c>
      <c r="I626" s="138" t="str">
        <f t="shared" si="4"/>
        <v>0</v>
      </c>
      <c r="J626" s="138" t="str">
        <f t="shared" si="4"/>
        <v>0</v>
      </c>
      <c r="K626" s="138" t="str">
        <f t="shared" si="4"/>
        <v>0</v>
      </c>
      <c r="L626" s="138" t="str">
        <f t="shared" si="4"/>
        <v>0</v>
      </c>
      <c r="M626" s="138" t="str">
        <f t="shared" si="4"/>
        <v>0</v>
      </c>
      <c r="N626" s="138" t="str">
        <f t="shared" si="4"/>
        <v>0</v>
      </c>
      <c r="O626" s="138" t="str">
        <f t="shared" si="4"/>
        <v>0</v>
      </c>
      <c r="P626" s="138" t="str">
        <f t="shared" si="4"/>
        <v>0</v>
      </c>
      <c r="Q626" s="138" t="str">
        <f t="shared" si="4"/>
        <v>0</v>
      </c>
      <c r="R626" s="138" t="str">
        <f t="shared" si="4"/>
        <v>0</v>
      </c>
      <c r="S626" s="138" t="str">
        <f t="shared" si="4"/>
        <v>0</v>
      </c>
      <c r="T626" s="138" t="str">
        <f t="shared" si="4"/>
        <v>0</v>
      </c>
    </row>
    <row r="627" spans="7:20" ht="38.25" x14ac:dyDescent="0.2">
      <c r="H627" s="142" t="s">
        <v>154</v>
      </c>
      <c r="I627" s="138" t="str">
        <f t="shared" si="4"/>
        <v>0</v>
      </c>
      <c r="J627" s="138" t="str">
        <f t="shared" si="4"/>
        <v>0</v>
      </c>
      <c r="K627" s="138" t="str">
        <f t="shared" si="4"/>
        <v>0</v>
      </c>
      <c r="L627" s="138" t="str">
        <f t="shared" si="4"/>
        <v>0</v>
      </c>
      <c r="M627" s="138" t="str">
        <f t="shared" si="4"/>
        <v>0</v>
      </c>
      <c r="N627" s="138" t="str">
        <f t="shared" si="4"/>
        <v>0</v>
      </c>
      <c r="O627" s="138" t="str">
        <f t="shared" si="4"/>
        <v>0</v>
      </c>
      <c r="P627" s="138" t="str">
        <f t="shared" si="4"/>
        <v>0</v>
      </c>
      <c r="Q627" s="138" t="str">
        <f t="shared" si="4"/>
        <v>0</v>
      </c>
      <c r="R627" s="138" t="str">
        <f t="shared" si="4"/>
        <v>0</v>
      </c>
      <c r="S627" s="138" t="str">
        <f t="shared" si="4"/>
        <v>0</v>
      </c>
      <c r="T627" s="138" t="str">
        <f t="shared" si="4"/>
        <v>0</v>
      </c>
    </row>
    <row r="628" spans="7:20" ht="25.5" x14ac:dyDescent="0.2">
      <c r="H628" s="142" t="s">
        <v>198</v>
      </c>
      <c r="I628" s="138" t="str">
        <f t="shared" si="4"/>
        <v>0</v>
      </c>
      <c r="J628" s="138" t="str">
        <f t="shared" si="4"/>
        <v>0</v>
      </c>
      <c r="K628" s="138" t="str">
        <f t="shared" si="4"/>
        <v>0</v>
      </c>
      <c r="L628" s="138" t="str">
        <f t="shared" si="4"/>
        <v>0</v>
      </c>
      <c r="M628" s="138" t="str">
        <f t="shared" si="4"/>
        <v>0</v>
      </c>
      <c r="N628" s="138" t="str">
        <f t="shared" si="4"/>
        <v>0</v>
      </c>
      <c r="O628" s="138" t="str">
        <f t="shared" si="4"/>
        <v>0</v>
      </c>
      <c r="P628" s="138" t="str">
        <f t="shared" si="4"/>
        <v>0</v>
      </c>
      <c r="Q628" s="138" t="str">
        <f t="shared" si="4"/>
        <v>0</v>
      </c>
      <c r="R628" s="138" t="str">
        <f t="shared" si="4"/>
        <v>0</v>
      </c>
      <c r="S628" s="138" t="str">
        <f t="shared" si="4"/>
        <v>0</v>
      </c>
      <c r="T628" s="138" t="str">
        <f t="shared" si="4"/>
        <v>0</v>
      </c>
    </row>
    <row r="629" spans="7:20" ht="38.25" x14ac:dyDescent="0.2">
      <c r="G629" s="143" t="s">
        <v>78</v>
      </c>
      <c r="H629" s="209" t="s">
        <v>24</v>
      </c>
      <c r="I629" s="138" t="str">
        <f t="shared" si="4"/>
        <v>0</v>
      </c>
      <c r="J629" s="138" t="str">
        <f t="shared" si="4"/>
        <v>0</v>
      </c>
      <c r="K629" s="138" t="str">
        <f t="shared" si="4"/>
        <v>0</v>
      </c>
      <c r="L629" s="138" t="str">
        <f t="shared" si="4"/>
        <v>0</v>
      </c>
      <c r="M629" s="138" t="str">
        <f t="shared" si="4"/>
        <v>0</v>
      </c>
      <c r="N629" s="138" t="str">
        <f t="shared" si="4"/>
        <v>0</v>
      </c>
      <c r="O629" s="138" t="str">
        <f t="shared" si="4"/>
        <v>0</v>
      </c>
      <c r="P629" s="138" t="str">
        <f t="shared" si="4"/>
        <v>0</v>
      </c>
      <c r="Q629" s="138" t="str">
        <f t="shared" si="4"/>
        <v>0</v>
      </c>
      <c r="R629" s="138" t="str">
        <f t="shared" si="4"/>
        <v>0</v>
      </c>
      <c r="S629" s="138" t="str">
        <f t="shared" si="4"/>
        <v>0</v>
      </c>
      <c r="T629" s="138" t="str">
        <f t="shared" si="4"/>
        <v>0</v>
      </c>
    </row>
    <row r="630" spans="7:20" ht="25.5" x14ac:dyDescent="0.2">
      <c r="G630" s="143" t="s">
        <v>32</v>
      </c>
      <c r="H630" s="210" t="s">
        <v>79</v>
      </c>
      <c r="N630" s="138"/>
      <c r="O630" s="138"/>
      <c r="P630" s="138"/>
      <c r="Q630" s="138"/>
      <c r="R630" s="138"/>
      <c r="S630" s="138"/>
      <c r="T630" s="138"/>
    </row>
    <row r="631" spans="7:20" ht="38.25" x14ac:dyDescent="0.2">
      <c r="G631" s="143" t="s">
        <v>29</v>
      </c>
      <c r="H631" s="209" t="s">
        <v>25</v>
      </c>
      <c r="I631" s="138" t="str">
        <f t="shared" ref="I631:T631" si="5">IF($B$3=I$613,VLOOKUP($H631,$A$264:$B$314,2,FALSE),"0")</f>
        <v>0</v>
      </c>
      <c r="J631" s="138" t="str">
        <f t="shared" si="5"/>
        <v>0</v>
      </c>
      <c r="K631" s="138" t="str">
        <f t="shared" si="5"/>
        <v>0</v>
      </c>
      <c r="L631" s="138" t="str">
        <f t="shared" si="5"/>
        <v>0</v>
      </c>
      <c r="M631" s="138" t="str">
        <f t="shared" si="5"/>
        <v>0</v>
      </c>
      <c r="N631" s="138" t="str">
        <f t="shared" si="5"/>
        <v>0</v>
      </c>
      <c r="O631" s="138" t="str">
        <f t="shared" si="5"/>
        <v>0</v>
      </c>
      <c r="P631" s="138" t="str">
        <f t="shared" si="5"/>
        <v>0</v>
      </c>
      <c r="Q631" s="138" t="str">
        <f t="shared" si="5"/>
        <v>0</v>
      </c>
      <c r="R631" s="138" t="str">
        <f t="shared" si="5"/>
        <v>0</v>
      </c>
      <c r="S631" s="138" t="str">
        <f t="shared" si="5"/>
        <v>0</v>
      </c>
      <c r="T631" s="138" t="str">
        <f t="shared" si="5"/>
        <v>0</v>
      </c>
    </row>
    <row r="632" spans="7:20" ht="25.5" x14ac:dyDescent="0.2">
      <c r="G632" s="143" t="s">
        <v>24</v>
      </c>
      <c r="H632" s="209" t="s">
        <v>26</v>
      </c>
      <c r="N632" s="138"/>
      <c r="O632" s="138"/>
      <c r="P632" s="138"/>
      <c r="Q632" s="138"/>
      <c r="R632" s="138"/>
      <c r="S632" s="138"/>
      <c r="T632" s="138"/>
    </row>
    <row r="633" spans="7:20" ht="25.5" x14ac:dyDescent="0.2">
      <c r="G633" s="143" t="s">
        <v>41</v>
      </c>
      <c r="H633" s="209" t="s">
        <v>76</v>
      </c>
      <c r="I633" s="138" t="str">
        <f t="shared" ref="I633:T642" si="6">IF($B$3=I$613,VLOOKUP($H633,$A$264:$B$314,2,FALSE),"0")</f>
        <v>0</v>
      </c>
      <c r="J633" s="138" t="str">
        <f t="shared" si="6"/>
        <v>0</v>
      </c>
      <c r="K633" s="138" t="str">
        <f t="shared" si="6"/>
        <v>0</v>
      </c>
      <c r="L633" s="138" t="str">
        <f t="shared" si="6"/>
        <v>0</v>
      </c>
      <c r="M633" s="138" t="str">
        <f t="shared" si="6"/>
        <v>0</v>
      </c>
      <c r="N633" s="138" t="str">
        <f t="shared" si="6"/>
        <v>0</v>
      </c>
      <c r="O633" s="138" t="str">
        <f t="shared" si="6"/>
        <v>0</v>
      </c>
      <c r="P633" s="138" t="str">
        <f t="shared" si="6"/>
        <v>0</v>
      </c>
      <c r="Q633" s="138" t="str">
        <f t="shared" si="6"/>
        <v>0</v>
      </c>
      <c r="R633" s="138" t="str">
        <f t="shared" si="6"/>
        <v>0</v>
      </c>
      <c r="S633" s="138" t="str">
        <f t="shared" si="6"/>
        <v>0</v>
      </c>
      <c r="T633" s="138" t="str">
        <f t="shared" si="6"/>
        <v>0</v>
      </c>
    </row>
    <row r="634" spans="7:20" ht="38.25" x14ac:dyDescent="0.2">
      <c r="G634" s="142" t="s">
        <v>33</v>
      </c>
      <c r="H634" s="209" t="s">
        <v>27</v>
      </c>
      <c r="I634" s="138" t="str">
        <f t="shared" si="6"/>
        <v>0</v>
      </c>
      <c r="J634" s="138" t="str">
        <f t="shared" si="6"/>
        <v>0</v>
      </c>
      <c r="K634" s="138" t="str">
        <f t="shared" si="6"/>
        <v>0</v>
      </c>
      <c r="L634" s="138" t="str">
        <f t="shared" si="6"/>
        <v>0</v>
      </c>
      <c r="M634" s="138" t="str">
        <f t="shared" si="6"/>
        <v>0</v>
      </c>
      <c r="N634" s="138" t="str">
        <f t="shared" si="6"/>
        <v>0</v>
      </c>
      <c r="O634" s="138" t="str">
        <f t="shared" si="6"/>
        <v>0</v>
      </c>
      <c r="P634" s="138" t="str">
        <f t="shared" si="6"/>
        <v>0</v>
      </c>
      <c r="Q634" s="138" t="str">
        <f t="shared" si="6"/>
        <v>0</v>
      </c>
      <c r="R634" s="138" t="str">
        <f t="shared" si="6"/>
        <v>0</v>
      </c>
      <c r="S634" s="138" t="str">
        <f t="shared" si="6"/>
        <v>0</v>
      </c>
      <c r="T634" s="138" t="str">
        <f t="shared" si="6"/>
        <v>0</v>
      </c>
    </row>
    <row r="635" spans="7:20" ht="51" x14ac:dyDescent="0.2">
      <c r="G635" s="142" t="s">
        <v>27</v>
      </c>
      <c r="H635" s="209" t="s">
        <v>213</v>
      </c>
      <c r="I635" s="138" t="str">
        <f t="shared" si="6"/>
        <v>0</v>
      </c>
      <c r="J635" s="138" t="str">
        <f t="shared" si="6"/>
        <v>0</v>
      </c>
      <c r="K635" s="138" t="str">
        <f t="shared" si="6"/>
        <v>0</v>
      </c>
      <c r="L635" s="138" t="str">
        <f t="shared" si="6"/>
        <v>0</v>
      </c>
      <c r="M635" s="138" t="str">
        <f t="shared" si="6"/>
        <v>0</v>
      </c>
      <c r="N635" s="138" t="str">
        <f t="shared" si="6"/>
        <v>0</v>
      </c>
      <c r="O635" s="138" t="str">
        <f t="shared" si="6"/>
        <v>0</v>
      </c>
      <c r="P635" s="138" t="str">
        <f t="shared" si="6"/>
        <v>0</v>
      </c>
      <c r="Q635" s="138" t="str">
        <f t="shared" si="6"/>
        <v>0</v>
      </c>
      <c r="R635" s="138" t="str">
        <f t="shared" si="6"/>
        <v>0</v>
      </c>
      <c r="S635" s="138" t="str">
        <f t="shared" si="6"/>
        <v>0</v>
      </c>
      <c r="T635" s="138" t="str">
        <f t="shared" si="6"/>
        <v>0</v>
      </c>
    </row>
    <row r="636" spans="7:20" ht="38.25" x14ac:dyDescent="0.2">
      <c r="G636" s="142" t="s">
        <v>213</v>
      </c>
      <c r="H636" s="209" t="s">
        <v>28</v>
      </c>
      <c r="I636" s="138" t="str">
        <f t="shared" si="6"/>
        <v>0</v>
      </c>
      <c r="J636" s="138" t="str">
        <f t="shared" si="6"/>
        <v>0</v>
      </c>
      <c r="K636" s="138" t="str">
        <f t="shared" si="6"/>
        <v>0</v>
      </c>
      <c r="L636" s="138" t="str">
        <f t="shared" si="6"/>
        <v>0</v>
      </c>
      <c r="M636" s="138" t="str">
        <f t="shared" si="6"/>
        <v>0</v>
      </c>
      <c r="N636" s="138" t="str">
        <f t="shared" si="6"/>
        <v>0</v>
      </c>
      <c r="O636" s="138" t="str">
        <f t="shared" si="6"/>
        <v>0</v>
      </c>
      <c r="P636" s="138" t="str">
        <f t="shared" si="6"/>
        <v>0</v>
      </c>
      <c r="Q636" s="138" t="str">
        <f t="shared" si="6"/>
        <v>0</v>
      </c>
      <c r="R636" s="138" t="str">
        <f t="shared" si="6"/>
        <v>0</v>
      </c>
      <c r="S636" s="138" t="str">
        <f t="shared" si="6"/>
        <v>0</v>
      </c>
      <c r="T636" s="138" t="str">
        <f t="shared" si="6"/>
        <v>0</v>
      </c>
    </row>
    <row r="637" spans="7:20" ht="25.5" x14ac:dyDescent="0.2">
      <c r="G637" s="142" t="s">
        <v>36</v>
      </c>
      <c r="H637" s="209" t="s">
        <v>29</v>
      </c>
      <c r="I637" s="138" t="str">
        <f t="shared" si="6"/>
        <v>0</v>
      </c>
      <c r="J637" s="138" t="str">
        <f t="shared" si="6"/>
        <v>0</v>
      </c>
      <c r="K637" s="138" t="str">
        <f t="shared" si="6"/>
        <v>0</v>
      </c>
      <c r="L637" s="138" t="str">
        <f t="shared" si="6"/>
        <v>0</v>
      </c>
      <c r="M637" s="138" t="str">
        <f t="shared" si="6"/>
        <v>0</v>
      </c>
      <c r="N637" s="138" t="str">
        <f t="shared" si="6"/>
        <v>0</v>
      </c>
      <c r="O637" s="138" t="str">
        <f t="shared" si="6"/>
        <v>0</v>
      </c>
      <c r="P637" s="138" t="str">
        <f t="shared" si="6"/>
        <v>0</v>
      </c>
      <c r="Q637" s="138" t="str">
        <f t="shared" si="6"/>
        <v>0</v>
      </c>
      <c r="R637" s="138" t="str">
        <f t="shared" si="6"/>
        <v>0</v>
      </c>
      <c r="S637" s="138" t="str">
        <f t="shared" si="6"/>
        <v>0</v>
      </c>
      <c r="T637" s="138" t="str">
        <f t="shared" si="6"/>
        <v>0</v>
      </c>
    </row>
    <row r="638" spans="7:20" ht="25.5" x14ac:dyDescent="0.2">
      <c r="G638" s="142" t="s">
        <v>200</v>
      </c>
      <c r="H638" s="209" t="s">
        <v>48</v>
      </c>
      <c r="I638" s="138" t="str">
        <f t="shared" si="6"/>
        <v>0</v>
      </c>
      <c r="J638" s="138" t="str">
        <f t="shared" si="6"/>
        <v>0</v>
      </c>
      <c r="K638" s="138" t="str">
        <f t="shared" si="6"/>
        <v>0</v>
      </c>
      <c r="L638" s="138" t="str">
        <f t="shared" si="6"/>
        <v>0</v>
      </c>
      <c r="M638" s="138" t="str">
        <f t="shared" si="6"/>
        <v>0</v>
      </c>
      <c r="N638" s="138" t="str">
        <f t="shared" si="6"/>
        <v>0</v>
      </c>
      <c r="O638" s="138" t="str">
        <f t="shared" si="6"/>
        <v>0</v>
      </c>
      <c r="P638" s="138" t="str">
        <f t="shared" si="6"/>
        <v>0</v>
      </c>
      <c r="Q638" s="138" t="str">
        <f t="shared" si="6"/>
        <v>0</v>
      </c>
      <c r="R638" s="138" t="str">
        <f t="shared" si="6"/>
        <v>0</v>
      </c>
      <c r="S638" s="138" t="str">
        <f t="shared" si="6"/>
        <v>0</v>
      </c>
      <c r="T638" s="138" t="str">
        <f t="shared" si="6"/>
        <v>0</v>
      </c>
    </row>
    <row r="639" spans="7:20" ht="25.5" x14ac:dyDescent="0.2">
      <c r="H639" s="209" t="s">
        <v>68</v>
      </c>
      <c r="I639" s="138" t="str">
        <f t="shared" si="6"/>
        <v>0</v>
      </c>
      <c r="J639" s="138" t="str">
        <f t="shared" si="6"/>
        <v>0</v>
      </c>
      <c r="K639" s="138" t="str">
        <f t="shared" si="6"/>
        <v>0</v>
      </c>
      <c r="L639" s="138" t="str">
        <f t="shared" si="6"/>
        <v>0</v>
      </c>
      <c r="M639" s="138" t="str">
        <f t="shared" si="6"/>
        <v>0</v>
      </c>
      <c r="N639" s="138" t="str">
        <f t="shared" si="6"/>
        <v>0</v>
      </c>
      <c r="O639" s="138" t="str">
        <f t="shared" si="6"/>
        <v>0</v>
      </c>
      <c r="P639" s="138" t="str">
        <f t="shared" si="6"/>
        <v>0</v>
      </c>
      <c r="Q639" s="138" t="str">
        <f t="shared" si="6"/>
        <v>0</v>
      </c>
      <c r="R639" s="138" t="str">
        <f t="shared" si="6"/>
        <v>0</v>
      </c>
      <c r="S639" s="138" t="str">
        <f t="shared" si="6"/>
        <v>0</v>
      </c>
      <c r="T639" s="138" t="str">
        <f t="shared" si="6"/>
        <v>0</v>
      </c>
    </row>
    <row r="640" spans="7:20" ht="25.5" x14ac:dyDescent="0.2">
      <c r="H640" s="210" t="s">
        <v>30</v>
      </c>
      <c r="I640" s="138" t="str">
        <f t="shared" si="6"/>
        <v>0</v>
      </c>
      <c r="J640" s="138" t="str">
        <f t="shared" si="6"/>
        <v>0</v>
      </c>
      <c r="K640" s="138" t="str">
        <f t="shared" si="6"/>
        <v>0</v>
      </c>
      <c r="L640" s="138" t="str">
        <f t="shared" si="6"/>
        <v>0</v>
      </c>
      <c r="M640" s="138" t="str">
        <f t="shared" si="6"/>
        <v>0</v>
      </c>
      <c r="N640" s="138" t="str">
        <f t="shared" si="6"/>
        <v>0</v>
      </c>
      <c r="O640" s="138" t="str">
        <f t="shared" si="6"/>
        <v>0</v>
      </c>
      <c r="P640" s="138" t="str">
        <f t="shared" si="6"/>
        <v>0</v>
      </c>
      <c r="Q640" s="138" t="str">
        <f t="shared" si="6"/>
        <v>0</v>
      </c>
      <c r="R640" s="138" t="str">
        <f t="shared" si="6"/>
        <v>0</v>
      </c>
      <c r="S640" s="138" t="str">
        <f t="shared" si="6"/>
        <v>0</v>
      </c>
      <c r="T640" s="138" t="str">
        <f t="shared" si="6"/>
        <v>0</v>
      </c>
    </row>
    <row r="641" spans="8:20" ht="38.25" x14ac:dyDescent="0.2">
      <c r="H641" s="210" t="s">
        <v>170</v>
      </c>
      <c r="I641" s="138" t="str">
        <f t="shared" si="6"/>
        <v>0</v>
      </c>
      <c r="J641" s="138" t="str">
        <f t="shared" si="6"/>
        <v>0</v>
      </c>
      <c r="K641" s="138" t="str">
        <f t="shared" si="6"/>
        <v>0</v>
      </c>
      <c r="L641" s="138" t="str">
        <f t="shared" si="6"/>
        <v>0</v>
      </c>
      <c r="M641" s="138" t="str">
        <f t="shared" si="6"/>
        <v>0</v>
      </c>
      <c r="N641" s="138" t="str">
        <f t="shared" si="6"/>
        <v>0</v>
      </c>
      <c r="O641" s="138" t="str">
        <f t="shared" si="6"/>
        <v>0</v>
      </c>
      <c r="P641" s="138" t="str">
        <f t="shared" si="6"/>
        <v>0</v>
      </c>
      <c r="Q641" s="138" t="str">
        <f t="shared" si="6"/>
        <v>0</v>
      </c>
      <c r="R641" s="138" t="str">
        <f t="shared" si="6"/>
        <v>0</v>
      </c>
      <c r="S641" s="138" t="str">
        <f t="shared" si="6"/>
        <v>0</v>
      </c>
      <c r="T641" s="138" t="str">
        <f t="shared" si="6"/>
        <v>0</v>
      </c>
    </row>
    <row r="642" spans="8:20" ht="63.75" x14ac:dyDescent="0.2">
      <c r="H642" s="210" t="s">
        <v>49</v>
      </c>
      <c r="I642" s="138" t="str">
        <f t="shared" si="6"/>
        <v>0</v>
      </c>
      <c r="J642" s="138" t="str">
        <f t="shared" si="6"/>
        <v>0</v>
      </c>
      <c r="K642" s="138" t="str">
        <f t="shared" si="6"/>
        <v>0</v>
      </c>
      <c r="L642" s="138" t="str">
        <f t="shared" si="6"/>
        <v>0</v>
      </c>
      <c r="M642" s="138" t="str">
        <f t="shared" si="6"/>
        <v>0</v>
      </c>
      <c r="N642" s="138" t="str">
        <f t="shared" si="6"/>
        <v>0</v>
      </c>
      <c r="O642" s="138" t="str">
        <f t="shared" si="6"/>
        <v>0</v>
      </c>
      <c r="P642" s="138" t="str">
        <f t="shared" si="6"/>
        <v>0</v>
      </c>
      <c r="Q642" s="138" t="str">
        <f t="shared" si="6"/>
        <v>0</v>
      </c>
      <c r="R642" s="138" t="str">
        <f t="shared" si="6"/>
        <v>0</v>
      </c>
      <c r="S642" s="138" t="str">
        <f t="shared" si="6"/>
        <v>0</v>
      </c>
      <c r="T642" s="138" t="str">
        <f t="shared" si="6"/>
        <v>0</v>
      </c>
    </row>
    <row r="643" spans="8:20" ht="38.25" x14ac:dyDescent="0.2">
      <c r="H643" s="210" t="s">
        <v>55</v>
      </c>
      <c r="I643" s="138" t="str">
        <f t="shared" ref="I643:T648" si="7">IF($B$3=I$613,VLOOKUP($H643,$A$264:$B$314,2,FALSE),"0")</f>
        <v>0</v>
      </c>
      <c r="J643" s="138" t="str">
        <f t="shared" si="7"/>
        <v>0</v>
      </c>
      <c r="K643" s="138" t="str">
        <f t="shared" si="7"/>
        <v>0</v>
      </c>
      <c r="L643" s="138" t="str">
        <f t="shared" si="7"/>
        <v>0</v>
      </c>
      <c r="M643" s="138" t="str">
        <f t="shared" si="7"/>
        <v>0</v>
      </c>
      <c r="N643" s="138" t="str">
        <f t="shared" si="7"/>
        <v>0</v>
      </c>
      <c r="O643" s="138" t="str">
        <f t="shared" si="7"/>
        <v>0</v>
      </c>
      <c r="P643" s="138" t="str">
        <f t="shared" si="7"/>
        <v>0</v>
      </c>
      <c r="Q643" s="138" t="str">
        <f t="shared" si="7"/>
        <v>0</v>
      </c>
      <c r="R643" s="138" t="str">
        <f t="shared" si="7"/>
        <v>0</v>
      </c>
      <c r="S643" s="138" t="str">
        <f t="shared" si="7"/>
        <v>0</v>
      </c>
      <c r="T643" s="138" t="str">
        <f t="shared" si="7"/>
        <v>0</v>
      </c>
    </row>
    <row r="644" spans="8:20" ht="38.25" x14ac:dyDescent="0.2">
      <c r="H644" s="210" t="s">
        <v>77</v>
      </c>
      <c r="I644" s="138" t="str">
        <f t="shared" si="7"/>
        <v>0</v>
      </c>
      <c r="J644" s="138" t="str">
        <f t="shared" si="7"/>
        <v>0</v>
      </c>
      <c r="K644" s="138" t="str">
        <f t="shared" si="7"/>
        <v>0</v>
      </c>
      <c r="L644" s="138" t="str">
        <f t="shared" si="7"/>
        <v>0</v>
      </c>
      <c r="M644" s="138" t="str">
        <f t="shared" si="7"/>
        <v>0</v>
      </c>
      <c r="N644" s="138" t="str">
        <f t="shared" si="7"/>
        <v>0</v>
      </c>
      <c r="O644" s="138" t="str">
        <f t="shared" si="7"/>
        <v>0</v>
      </c>
      <c r="P644" s="138" t="str">
        <f t="shared" si="7"/>
        <v>0</v>
      </c>
      <c r="Q644" s="138" t="str">
        <f t="shared" si="7"/>
        <v>0</v>
      </c>
      <c r="R644" s="138" t="str">
        <f t="shared" si="7"/>
        <v>0</v>
      </c>
      <c r="S644" s="138" t="str">
        <f t="shared" si="7"/>
        <v>0</v>
      </c>
      <c r="T644" s="138" t="str">
        <f t="shared" si="7"/>
        <v>0</v>
      </c>
    </row>
    <row r="645" spans="8:20" ht="25.5" x14ac:dyDescent="0.2">
      <c r="H645" s="210" t="s">
        <v>31</v>
      </c>
      <c r="I645" s="138" t="str">
        <f t="shared" si="7"/>
        <v>0</v>
      </c>
      <c r="J645" s="138" t="str">
        <f t="shared" si="7"/>
        <v>0</v>
      </c>
      <c r="K645" s="138" t="str">
        <f t="shared" si="7"/>
        <v>0</v>
      </c>
      <c r="L645" s="138" t="str">
        <f t="shared" si="7"/>
        <v>0</v>
      </c>
      <c r="M645" s="138" t="str">
        <f t="shared" si="7"/>
        <v>0</v>
      </c>
      <c r="N645" s="138" t="str">
        <f t="shared" si="7"/>
        <v>0</v>
      </c>
      <c r="O645" s="138" t="str">
        <f t="shared" si="7"/>
        <v>0</v>
      </c>
      <c r="P645" s="138" t="str">
        <f t="shared" si="7"/>
        <v>0</v>
      </c>
      <c r="Q645" s="138" t="str">
        <f t="shared" si="7"/>
        <v>0</v>
      </c>
      <c r="R645" s="138" t="str">
        <f t="shared" si="7"/>
        <v>0</v>
      </c>
      <c r="S645" s="138" t="str">
        <f t="shared" si="7"/>
        <v>0</v>
      </c>
      <c r="T645" s="138" t="str">
        <f t="shared" si="7"/>
        <v>0</v>
      </c>
    </row>
    <row r="646" spans="8:20" ht="38.25" x14ac:dyDescent="0.2">
      <c r="H646" s="210" t="s">
        <v>32</v>
      </c>
      <c r="I646" s="138" t="str">
        <f t="shared" si="7"/>
        <v>0</v>
      </c>
      <c r="J646" s="138" t="str">
        <f t="shared" si="7"/>
        <v>0</v>
      </c>
      <c r="K646" s="138" t="str">
        <f t="shared" si="7"/>
        <v>0</v>
      </c>
      <c r="L646" s="138" t="str">
        <f t="shared" si="7"/>
        <v>0</v>
      </c>
      <c r="M646" s="138" t="str">
        <f t="shared" si="7"/>
        <v>0</v>
      </c>
      <c r="N646" s="138" t="str">
        <f t="shared" si="7"/>
        <v>0</v>
      </c>
      <c r="O646" s="138" t="str">
        <f t="shared" si="7"/>
        <v>0</v>
      </c>
      <c r="P646" s="138" t="str">
        <f t="shared" si="7"/>
        <v>0</v>
      </c>
      <c r="Q646" s="138" t="str">
        <f t="shared" si="7"/>
        <v>0</v>
      </c>
      <c r="R646" s="138" t="str">
        <f t="shared" si="7"/>
        <v>0</v>
      </c>
      <c r="S646" s="138" t="str">
        <f t="shared" si="7"/>
        <v>0</v>
      </c>
      <c r="T646" s="138" t="str">
        <f t="shared" si="7"/>
        <v>0</v>
      </c>
    </row>
    <row r="647" spans="8:20" ht="51" x14ac:dyDescent="0.2">
      <c r="H647" s="210" t="s">
        <v>33</v>
      </c>
      <c r="I647" s="138" t="str">
        <f t="shared" si="7"/>
        <v>0</v>
      </c>
      <c r="J647" s="138" t="str">
        <f t="shared" si="7"/>
        <v>0</v>
      </c>
      <c r="K647" s="138" t="str">
        <f t="shared" si="7"/>
        <v>0</v>
      </c>
      <c r="L647" s="138" t="str">
        <f t="shared" si="7"/>
        <v>0</v>
      </c>
      <c r="M647" s="138" t="str">
        <f t="shared" si="7"/>
        <v>0</v>
      </c>
      <c r="N647" s="138" t="str">
        <f t="shared" si="7"/>
        <v>0</v>
      </c>
      <c r="O647" s="138" t="str">
        <f t="shared" si="7"/>
        <v>0</v>
      </c>
      <c r="P647" s="138" t="str">
        <f t="shared" si="7"/>
        <v>0</v>
      </c>
      <c r="Q647" s="138" t="str">
        <f t="shared" si="7"/>
        <v>0</v>
      </c>
      <c r="R647" s="138" t="str">
        <f t="shared" si="7"/>
        <v>0</v>
      </c>
      <c r="S647" s="138" t="str">
        <f t="shared" si="7"/>
        <v>0</v>
      </c>
      <c r="T647" s="138" t="str">
        <f t="shared" si="7"/>
        <v>0</v>
      </c>
    </row>
    <row r="648" spans="8:20" ht="25.5" x14ac:dyDescent="0.2">
      <c r="H648" s="210" t="s">
        <v>34</v>
      </c>
      <c r="I648" s="138" t="str">
        <f t="shared" si="7"/>
        <v>0</v>
      </c>
      <c r="J648" s="138" t="str">
        <f t="shared" si="7"/>
        <v>0</v>
      </c>
      <c r="K648" s="138" t="str">
        <f t="shared" si="7"/>
        <v>0</v>
      </c>
      <c r="L648" s="138" t="str">
        <f t="shared" si="7"/>
        <v>0</v>
      </c>
      <c r="M648" s="138" t="str">
        <f t="shared" si="7"/>
        <v>0</v>
      </c>
      <c r="N648" s="138" t="str">
        <f t="shared" si="7"/>
        <v>0</v>
      </c>
      <c r="O648" s="138" t="str">
        <f t="shared" si="7"/>
        <v>0</v>
      </c>
      <c r="P648" s="138" t="str">
        <f t="shared" si="7"/>
        <v>0</v>
      </c>
      <c r="Q648" s="138" t="str">
        <f t="shared" si="7"/>
        <v>0</v>
      </c>
      <c r="R648" s="138" t="str">
        <f t="shared" si="7"/>
        <v>0</v>
      </c>
      <c r="S648" s="138" t="str">
        <f t="shared" si="7"/>
        <v>0</v>
      </c>
      <c r="T648" s="138" t="str">
        <f t="shared" si="7"/>
        <v>0</v>
      </c>
    </row>
    <row r="649" spans="8:20" ht="38.25" x14ac:dyDescent="0.2">
      <c r="H649" s="210" t="s">
        <v>69</v>
      </c>
      <c r="N649" s="138"/>
      <c r="O649" s="138"/>
      <c r="P649" s="138"/>
      <c r="Q649" s="138"/>
      <c r="R649" s="138"/>
      <c r="S649" s="138"/>
      <c r="T649" s="138"/>
    </row>
    <row r="650" spans="8:20" ht="38.25" x14ac:dyDescent="0.2">
      <c r="H650" s="210" t="s">
        <v>35</v>
      </c>
      <c r="I650" s="138" t="str">
        <f t="shared" ref="I650:T654" si="8">IF($B$3=I$613,VLOOKUP($H650,$A$264:$B$314,2,FALSE),"0")</f>
        <v>0</v>
      </c>
      <c r="J650" s="138" t="str">
        <f t="shared" si="8"/>
        <v>0</v>
      </c>
      <c r="K650" s="138" t="str">
        <f t="shared" si="8"/>
        <v>0</v>
      </c>
      <c r="L650" s="138" t="str">
        <f t="shared" si="8"/>
        <v>0</v>
      </c>
      <c r="M650" s="138" t="str">
        <f t="shared" si="8"/>
        <v>0</v>
      </c>
      <c r="N650" s="138" t="str">
        <f t="shared" si="8"/>
        <v>0</v>
      </c>
      <c r="O650" s="138" t="str">
        <f t="shared" si="8"/>
        <v>0</v>
      </c>
      <c r="P650" s="138" t="str">
        <f t="shared" si="8"/>
        <v>0</v>
      </c>
      <c r="Q650" s="138" t="str">
        <f t="shared" si="8"/>
        <v>0</v>
      </c>
      <c r="R650" s="138" t="str">
        <f t="shared" si="8"/>
        <v>0</v>
      </c>
      <c r="S650" s="138" t="str">
        <f t="shared" si="8"/>
        <v>0</v>
      </c>
      <c r="T650" s="138" t="str">
        <f t="shared" si="8"/>
        <v>0</v>
      </c>
    </row>
    <row r="651" spans="8:20" ht="25.5" x14ac:dyDescent="0.2">
      <c r="H651" s="209" t="s">
        <v>36</v>
      </c>
      <c r="I651" s="138" t="str">
        <f t="shared" si="8"/>
        <v>0</v>
      </c>
      <c r="J651" s="138" t="str">
        <f t="shared" si="8"/>
        <v>0</v>
      </c>
      <c r="K651" s="138" t="str">
        <f t="shared" si="8"/>
        <v>0</v>
      </c>
      <c r="L651" s="138" t="str">
        <f t="shared" si="8"/>
        <v>0</v>
      </c>
      <c r="M651" s="138" t="str">
        <f t="shared" si="8"/>
        <v>0</v>
      </c>
      <c r="N651" s="138" t="str">
        <f t="shared" si="8"/>
        <v>0</v>
      </c>
      <c r="O651" s="138" t="str">
        <f t="shared" si="8"/>
        <v>0</v>
      </c>
      <c r="P651" s="138" t="str">
        <f t="shared" si="8"/>
        <v>0</v>
      </c>
      <c r="Q651" s="138" t="str">
        <f t="shared" si="8"/>
        <v>0</v>
      </c>
      <c r="R651" s="138" t="str">
        <f t="shared" si="8"/>
        <v>0</v>
      </c>
      <c r="S651" s="138" t="str">
        <f t="shared" si="8"/>
        <v>0</v>
      </c>
      <c r="T651" s="138" t="str">
        <f t="shared" si="8"/>
        <v>0</v>
      </c>
    </row>
    <row r="652" spans="8:20" ht="38.25" x14ac:dyDescent="0.2">
      <c r="H652" s="210" t="s">
        <v>70</v>
      </c>
      <c r="I652" s="138" t="str">
        <f t="shared" si="8"/>
        <v>0</v>
      </c>
      <c r="J652" s="138" t="str">
        <f t="shared" si="8"/>
        <v>0</v>
      </c>
      <c r="K652" s="138" t="str">
        <f t="shared" si="8"/>
        <v>0</v>
      </c>
      <c r="L652" s="138" t="str">
        <f t="shared" si="8"/>
        <v>0</v>
      </c>
      <c r="M652" s="138" t="str">
        <f t="shared" si="8"/>
        <v>0</v>
      </c>
      <c r="N652" s="138" t="str">
        <f t="shared" si="8"/>
        <v>0</v>
      </c>
      <c r="O652" s="138" t="str">
        <f t="shared" si="8"/>
        <v>0</v>
      </c>
      <c r="P652" s="138" t="str">
        <f t="shared" si="8"/>
        <v>0</v>
      </c>
      <c r="Q652" s="138" t="str">
        <f t="shared" si="8"/>
        <v>0</v>
      </c>
      <c r="R652" s="138" t="str">
        <f t="shared" si="8"/>
        <v>0</v>
      </c>
      <c r="S652" s="138" t="str">
        <f t="shared" si="8"/>
        <v>0</v>
      </c>
      <c r="T652" s="138" t="str">
        <f t="shared" si="8"/>
        <v>0</v>
      </c>
    </row>
    <row r="653" spans="8:20" ht="25.5" x14ac:dyDescent="0.2">
      <c r="H653" s="210" t="s">
        <v>37</v>
      </c>
      <c r="I653" s="138" t="str">
        <f t="shared" si="8"/>
        <v>0</v>
      </c>
      <c r="J653" s="138" t="str">
        <f t="shared" si="8"/>
        <v>0</v>
      </c>
      <c r="K653" s="138" t="str">
        <f t="shared" si="8"/>
        <v>0</v>
      </c>
      <c r="L653" s="138" t="str">
        <f t="shared" si="8"/>
        <v>0</v>
      </c>
      <c r="M653" s="138" t="str">
        <f t="shared" si="8"/>
        <v>0</v>
      </c>
      <c r="N653" s="138" t="str">
        <f t="shared" si="8"/>
        <v>0</v>
      </c>
      <c r="O653" s="138" t="str">
        <f t="shared" si="8"/>
        <v>0</v>
      </c>
      <c r="P653" s="138" t="str">
        <f t="shared" si="8"/>
        <v>0</v>
      </c>
      <c r="Q653" s="138" t="str">
        <f t="shared" si="8"/>
        <v>0</v>
      </c>
      <c r="R653" s="138" t="str">
        <f t="shared" si="8"/>
        <v>0</v>
      </c>
      <c r="S653" s="138" t="str">
        <f t="shared" si="8"/>
        <v>0</v>
      </c>
      <c r="T653" s="138" t="str">
        <f t="shared" si="8"/>
        <v>0</v>
      </c>
    </row>
    <row r="654" spans="8:20" ht="25.5" x14ac:dyDescent="0.2">
      <c r="H654" s="210" t="s">
        <v>38</v>
      </c>
      <c r="I654" s="138" t="str">
        <f t="shared" si="8"/>
        <v>0</v>
      </c>
      <c r="J654" s="138" t="str">
        <f t="shared" si="8"/>
        <v>0</v>
      </c>
      <c r="K654" s="138" t="str">
        <f t="shared" si="8"/>
        <v>0</v>
      </c>
      <c r="L654" s="138" t="str">
        <f t="shared" si="8"/>
        <v>0</v>
      </c>
      <c r="M654" s="138" t="str">
        <f t="shared" si="8"/>
        <v>0</v>
      </c>
      <c r="N654" s="138" t="str">
        <f t="shared" si="8"/>
        <v>0</v>
      </c>
      <c r="O654" s="138" t="str">
        <f t="shared" si="8"/>
        <v>0</v>
      </c>
      <c r="P654" s="138" t="str">
        <f t="shared" si="8"/>
        <v>0</v>
      </c>
      <c r="Q654" s="138" t="str">
        <f t="shared" si="8"/>
        <v>0</v>
      </c>
      <c r="R654" s="138" t="str">
        <f t="shared" si="8"/>
        <v>0</v>
      </c>
      <c r="S654" s="138" t="str">
        <f t="shared" si="8"/>
        <v>0</v>
      </c>
      <c r="T654" s="138" t="str">
        <f t="shared" si="8"/>
        <v>0</v>
      </c>
    </row>
    <row r="655" spans="8:20" ht="51" x14ac:dyDescent="0.2">
      <c r="H655" s="210" t="s">
        <v>50</v>
      </c>
      <c r="N655" s="138"/>
      <c r="O655" s="138"/>
      <c r="P655" s="138"/>
      <c r="Q655" s="138"/>
      <c r="R655" s="138"/>
      <c r="S655" s="138"/>
      <c r="T655" s="138"/>
    </row>
    <row r="656" spans="8:20" ht="51" x14ac:dyDescent="0.2">
      <c r="H656" s="210" t="s">
        <v>53</v>
      </c>
      <c r="N656" s="138"/>
      <c r="O656" s="138"/>
      <c r="P656" s="138"/>
      <c r="Q656" s="138"/>
      <c r="R656" s="138"/>
      <c r="S656" s="138"/>
      <c r="T656" s="138"/>
    </row>
    <row r="657" spans="8:20" ht="38.25" x14ac:dyDescent="0.2">
      <c r="H657" s="210" t="s">
        <v>39</v>
      </c>
      <c r="N657" s="138"/>
      <c r="O657" s="138"/>
      <c r="P657" s="138"/>
      <c r="Q657" s="138"/>
      <c r="R657" s="138"/>
      <c r="S657" s="138"/>
      <c r="T657" s="138"/>
    </row>
    <row r="658" spans="8:20" ht="38.25" x14ac:dyDescent="0.2">
      <c r="H658" s="210" t="s">
        <v>71</v>
      </c>
      <c r="N658" s="138"/>
      <c r="O658" s="138"/>
      <c r="P658" s="138"/>
      <c r="Q658" s="138"/>
      <c r="R658" s="138"/>
      <c r="S658" s="138"/>
      <c r="T658" s="138"/>
    </row>
    <row r="659" spans="8:20" ht="25.5" x14ac:dyDescent="0.2">
      <c r="H659" s="210" t="s">
        <v>72</v>
      </c>
      <c r="N659" s="138"/>
      <c r="O659" s="138"/>
      <c r="P659" s="138"/>
      <c r="Q659" s="138"/>
      <c r="R659" s="138"/>
      <c r="S659" s="138"/>
      <c r="T659" s="138"/>
    </row>
    <row r="660" spans="8:20" ht="25.5" x14ac:dyDescent="0.2">
      <c r="H660" s="209" t="s">
        <v>40</v>
      </c>
      <c r="N660" s="138"/>
      <c r="O660" s="138"/>
      <c r="P660" s="138"/>
      <c r="Q660" s="138"/>
      <c r="R660" s="138"/>
      <c r="S660" s="138"/>
      <c r="T660" s="138"/>
    </row>
    <row r="661" spans="8:20" ht="25.5" x14ac:dyDescent="0.2">
      <c r="H661" s="209" t="s">
        <v>78</v>
      </c>
      <c r="I661" s="138" t="str">
        <f t="shared" ref="I661:T662" si="9">IF($B$3=I$613,VLOOKUP($H661,$A$264:$B$314,2,FALSE),"0")</f>
        <v>0</v>
      </c>
      <c r="J661" s="138" t="str">
        <f t="shared" si="9"/>
        <v>0</v>
      </c>
      <c r="K661" s="138" t="str">
        <f t="shared" si="9"/>
        <v>0</v>
      </c>
      <c r="L661" s="138" t="str">
        <f t="shared" si="9"/>
        <v>0</v>
      </c>
      <c r="M661" s="138" t="str">
        <f t="shared" si="9"/>
        <v>0</v>
      </c>
      <c r="N661" s="138" t="str">
        <f t="shared" si="9"/>
        <v>0</v>
      </c>
      <c r="O661" s="138" t="str">
        <f t="shared" si="9"/>
        <v>0</v>
      </c>
      <c r="P661" s="138" t="str">
        <f t="shared" si="9"/>
        <v>0</v>
      </c>
      <c r="Q661" s="138" t="str">
        <f t="shared" si="9"/>
        <v>0</v>
      </c>
      <c r="R661" s="138" t="str">
        <f t="shared" si="9"/>
        <v>0</v>
      </c>
      <c r="S661" s="138" t="str">
        <f t="shared" si="9"/>
        <v>0</v>
      </c>
      <c r="T661" s="138" t="str">
        <f t="shared" si="9"/>
        <v>0</v>
      </c>
    </row>
    <row r="662" spans="8:20" ht="25.5" x14ac:dyDescent="0.2">
      <c r="H662" s="209" t="s">
        <v>41</v>
      </c>
      <c r="I662" s="138" t="str">
        <f t="shared" si="9"/>
        <v>0</v>
      </c>
      <c r="J662" s="138" t="str">
        <f t="shared" si="9"/>
        <v>0</v>
      </c>
      <c r="K662" s="138" t="str">
        <f t="shared" si="9"/>
        <v>0</v>
      </c>
      <c r="L662" s="138" t="str">
        <f t="shared" si="9"/>
        <v>0</v>
      </c>
      <c r="M662" s="138" t="str">
        <f t="shared" si="9"/>
        <v>0</v>
      </c>
      <c r="N662" s="138" t="str">
        <f t="shared" si="9"/>
        <v>0</v>
      </c>
      <c r="O662" s="138" t="str">
        <f t="shared" si="9"/>
        <v>0</v>
      </c>
      <c r="P662" s="138" t="str">
        <f t="shared" si="9"/>
        <v>0</v>
      </c>
      <c r="Q662" s="138" t="str">
        <f t="shared" si="9"/>
        <v>0</v>
      </c>
      <c r="R662" s="138" t="str">
        <f t="shared" si="9"/>
        <v>0</v>
      </c>
      <c r="S662" s="138" t="str">
        <f t="shared" si="9"/>
        <v>0</v>
      </c>
      <c r="T662" s="138" t="str">
        <f t="shared" si="9"/>
        <v>0</v>
      </c>
    </row>
    <row r="663" spans="8:20" ht="38.25" x14ac:dyDescent="0.2">
      <c r="H663" s="209" t="s">
        <v>51</v>
      </c>
      <c r="N663" s="138"/>
      <c r="O663" s="138"/>
      <c r="P663" s="138"/>
      <c r="Q663" s="138"/>
      <c r="R663" s="138"/>
      <c r="S663" s="138"/>
      <c r="T663" s="138"/>
    </row>
    <row r="664" spans="8:20" ht="25.5" x14ac:dyDescent="0.2">
      <c r="H664" s="210" t="s">
        <v>73</v>
      </c>
      <c r="I664" s="138" t="str">
        <f t="shared" ref="I664:T670" si="10">IF($B$3=I$613,VLOOKUP($H664,$A$264:$B$314,2,FALSE),"0")</f>
        <v>0</v>
      </c>
      <c r="J664" s="138" t="str">
        <f t="shared" si="10"/>
        <v>0</v>
      </c>
      <c r="K664" s="138" t="str">
        <f t="shared" si="10"/>
        <v>0</v>
      </c>
      <c r="L664" s="138" t="str">
        <f t="shared" si="10"/>
        <v>0</v>
      </c>
      <c r="M664" s="138" t="str">
        <f t="shared" si="10"/>
        <v>0</v>
      </c>
      <c r="N664" s="138" t="str">
        <f t="shared" si="10"/>
        <v>0</v>
      </c>
      <c r="O664" s="138" t="str">
        <f t="shared" si="10"/>
        <v>0</v>
      </c>
      <c r="P664" s="138" t="str">
        <f t="shared" si="10"/>
        <v>0</v>
      </c>
      <c r="Q664" s="138" t="str">
        <f t="shared" si="10"/>
        <v>0</v>
      </c>
      <c r="R664" s="138" t="str">
        <f t="shared" si="10"/>
        <v>0</v>
      </c>
      <c r="S664" s="138" t="str">
        <f t="shared" si="10"/>
        <v>0</v>
      </c>
      <c r="T664" s="138" t="str">
        <f t="shared" si="10"/>
        <v>0</v>
      </c>
    </row>
    <row r="665" spans="8:20" x14ac:dyDescent="0.2">
      <c r="H665" s="210" t="s">
        <v>75</v>
      </c>
      <c r="I665" s="138" t="str">
        <f t="shared" si="10"/>
        <v>0</v>
      </c>
      <c r="J665" s="138" t="str">
        <f t="shared" si="10"/>
        <v>0</v>
      </c>
      <c r="K665" s="138" t="str">
        <f t="shared" si="10"/>
        <v>0</v>
      </c>
      <c r="L665" s="138" t="str">
        <f t="shared" si="10"/>
        <v>0</v>
      </c>
      <c r="M665" s="138" t="str">
        <f t="shared" si="10"/>
        <v>0</v>
      </c>
      <c r="N665" s="138" t="str">
        <f t="shared" si="10"/>
        <v>0</v>
      </c>
      <c r="O665" s="138" t="str">
        <f t="shared" si="10"/>
        <v>0</v>
      </c>
      <c r="P665" s="138" t="str">
        <f t="shared" si="10"/>
        <v>0</v>
      </c>
      <c r="Q665" s="138" t="str">
        <f t="shared" si="10"/>
        <v>0</v>
      </c>
      <c r="R665" s="138" t="str">
        <f t="shared" si="10"/>
        <v>0</v>
      </c>
      <c r="S665" s="138" t="str">
        <f t="shared" si="10"/>
        <v>0</v>
      </c>
      <c r="T665" s="138" t="str">
        <f t="shared" si="10"/>
        <v>0</v>
      </c>
    </row>
    <row r="666" spans="8:20" ht="25.5" x14ac:dyDescent="0.2">
      <c r="H666" s="210" t="s">
        <v>42</v>
      </c>
      <c r="I666" s="138" t="str">
        <f t="shared" si="10"/>
        <v>0</v>
      </c>
      <c r="J666" s="138" t="str">
        <f t="shared" si="10"/>
        <v>0</v>
      </c>
      <c r="K666" s="138" t="str">
        <f t="shared" si="10"/>
        <v>0</v>
      </c>
      <c r="L666" s="138" t="str">
        <f t="shared" si="10"/>
        <v>0</v>
      </c>
      <c r="M666" s="138" t="str">
        <f t="shared" si="10"/>
        <v>0</v>
      </c>
      <c r="N666" s="138" t="str">
        <f t="shared" si="10"/>
        <v>0</v>
      </c>
      <c r="O666" s="138" t="str">
        <f t="shared" si="10"/>
        <v>0</v>
      </c>
      <c r="P666" s="138" t="str">
        <f t="shared" si="10"/>
        <v>0</v>
      </c>
      <c r="Q666" s="138" t="str">
        <f t="shared" si="10"/>
        <v>0</v>
      </c>
      <c r="R666" s="138" t="str">
        <f t="shared" si="10"/>
        <v>0</v>
      </c>
      <c r="S666" s="138" t="str">
        <f t="shared" si="10"/>
        <v>0</v>
      </c>
      <c r="T666" s="138" t="str">
        <f t="shared" si="10"/>
        <v>0</v>
      </c>
    </row>
    <row r="667" spans="8:20" ht="25.5" x14ac:dyDescent="0.2">
      <c r="H667" s="210" t="s">
        <v>43</v>
      </c>
      <c r="I667" s="138" t="str">
        <f t="shared" si="10"/>
        <v>0</v>
      </c>
      <c r="J667" s="138" t="str">
        <f t="shared" si="10"/>
        <v>0</v>
      </c>
      <c r="K667" s="138" t="str">
        <f t="shared" si="10"/>
        <v>0</v>
      </c>
      <c r="L667" s="138" t="str">
        <f t="shared" si="10"/>
        <v>0</v>
      </c>
      <c r="M667" s="138" t="str">
        <f t="shared" si="10"/>
        <v>0</v>
      </c>
      <c r="N667" s="138" t="str">
        <f t="shared" si="10"/>
        <v>0</v>
      </c>
      <c r="O667" s="138" t="str">
        <f t="shared" si="10"/>
        <v>0</v>
      </c>
      <c r="P667" s="138" t="str">
        <f t="shared" si="10"/>
        <v>0</v>
      </c>
      <c r="Q667" s="138" t="str">
        <f t="shared" si="10"/>
        <v>0</v>
      </c>
      <c r="R667" s="138" t="str">
        <f t="shared" si="10"/>
        <v>0</v>
      </c>
      <c r="S667" s="138" t="str">
        <f t="shared" si="10"/>
        <v>0</v>
      </c>
      <c r="T667" s="138" t="str">
        <f t="shared" si="10"/>
        <v>0</v>
      </c>
    </row>
    <row r="668" spans="8:20" ht="38.25" x14ac:dyDescent="0.2">
      <c r="H668" s="210" t="s">
        <v>74</v>
      </c>
      <c r="I668" s="138" t="str">
        <f t="shared" si="10"/>
        <v>0</v>
      </c>
      <c r="J668" s="138" t="str">
        <f t="shared" si="10"/>
        <v>0</v>
      </c>
      <c r="K668" s="138" t="str">
        <f t="shared" si="10"/>
        <v>0</v>
      </c>
      <c r="L668" s="138" t="str">
        <f t="shared" si="10"/>
        <v>0</v>
      </c>
      <c r="M668" s="138" t="str">
        <f t="shared" si="10"/>
        <v>0</v>
      </c>
      <c r="N668" s="138" t="str">
        <f t="shared" si="10"/>
        <v>0</v>
      </c>
      <c r="O668" s="138" t="str">
        <f t="shared" si="10"/>
        <v>0</v>
      </c>
      <c r="P668" s="138" t="str">
        <f t="shared" si="10"/>
        <v>0</v>
      </c>
      <c r="Q668" s="138" t="str">
        <f t="shared" si="10"/>
        <v>0</v>
      </c>
      <c r="R668" s="138" t="str">
        <f t="shared" si="10"/>
        <v>0</v>
      </c>
      <c r="S668" s="138" t="str">
        <f t="shared" si="10"/>
        <v>0</v>
      </c>
      <c r="T668" s="138" t="str">
        <f t="shared" si="10"/>
        <v>0</v>
      </c>
    </row>
    <row r="669" spans="8:20" ht="51" x14ac:dyDescent="0.2">
      <c r="H669" s="210" t="s">
        <v>171</v>
      </c>
      <c r="I669" s="138" t="str">
        <f t="shared" si="10"/>
        <v>0</v>
      </c>
      <c r="J669" s="138" t="str">
        <f t="shared" si="10"/>
        <v>0</v>
      </c>
      <c r="K669" s="138" t="str">
        <f t="shared" si="10"/>
        <v>0</v>
      </c>
      <c r="L669" s="138" t="str">
        <f t="shared" si="10"/>
        <v>0</v>
      </c>
      <c r="M669" s="138" t="str">
        <f t="shared" si="10"/>
        <v>0</v>
      </c>
      <c r="N669" s="138" t="str">
        <f t="shared" si="10"/>
        <v>0</v>
      </c>
      <c r="O669" s="138" t="str">
        <f t="shared" si="10"/>
        <v>0</v>
      </c>
      <c r="P669" s="138" t="str">
        <f t="shared" si="10"/>
        <v>0</v>
      </c>
      <c r="Q669" s="138" t="str">
        <f t="shared" si="10"/>
        <v>0</v>
      </c>
      <c r="R669" s="138" t="str">
        <f t="shared" si="10"/>
        <v>0</v>
      </c>
      <c r="S669" s="138" t="str">
        <f t="shared" si="10"/>
        <v>0</v>
      </c>
      <c r="T669" s="138" t="str">
        <f t="shared" si="10"/>
        <v>0</v>
      </c>
    </row>
    <row r="670" spans="8:20" ht="76.5" x14ac:dyDescent="0.2">
      <c r="H670" s="210" t="s">
        <v>80</v>
      </c>
      <c r="I670" s="138" t="str">
        <f t="shared" si="10"/>
        <v>0</v>
      </c>
      <c r="J670" s="138" t="str">
        <f t="shared" si="10"/>
        <v>0</v>
      </c>
      <c r="K670" s="138" t="str">
        <f t="shared" si="10"/>
        <v>0</v>
      </c>
      <c r="L670" s="138" t="str">
        <f t="shared" si="10"/>
        <v>0</v>
      </c>
      <c r="M670" s="138" t="str">
        <f t="shared" si="10"/>
        <v>0</v>
      </c>
      <c r="N670" s="138" t="str">
        <f t="shared" si="10"/>
        <v>0</v>
      </c>
      <c r="O670" s="138" t="str">
        <f t="shared" si="10"/>
        <v>0</v>
      </c>
      <c r="P670" s="138" t="str">
        <f t="shared" si="10"/>
        <v>0</v>
      </c>
      <c r="Q670" s="138" t="str">
        <f t="shared" si="10"/>
        <v>0</v>
      </c>
      <c r="R670" s="138" t="str">
        <f t="shared" si="10"/>
        <v>0</v>
      </c>
      <c r="S670" s="138" t="str">
        <f t="shared" si="10"/>
        <v>0</v>
      </c>
      <c r="T670" s="138" t="str">
        <f t="shared" si="10"/>
        <v>0</v>
      </c>
    </row>
    <row r="671" spans="8:20" ht="25.5" x14ac:dyDescent="0.2">
      <c r="H671" s="210" t="s">
        <v>44</v>
      </c>
      <c r="N671" s="138"/>
      <c r="O671" s="138"/>
      <c r="P671" s="138"/>
      <c r="Q671" s="138"/>
      <c r="R671" s="138"/>
      <c r="S671" s="138"/>
      <c r="T671" s="138"/>
    </row>
    <row r="672" spans="8:20" ht="38.25" x14ac:dyDescent="0.2">
      <c r="H672" s="210" t="s">
        <v>45</v>
      </c>
      <c r="I672" s="138" t="str">
        <f t="shared" ref="I672:T673" si="11">IF($B$3=I$613,VLOOKUP($H672,$A$264:$B$314,2,FALSE),"0")</f>
        <v>0</v>
      </c>
      <c r="J672" s="138" t="str">
        <f t="shared" si="11"/>
        <v>0</v>
      </c>
      <c r="K672" s="138" t="str">
        <f t="shared" si="11"/>
        <v>0</v>
      </c>
      <c r="L672" s="138" t="str">
        <f t="shared" si="11"/>
        <v>0</v>
      </c>
      <c r="M672" s="138" t="str">
        <f t="shared" si="11"/>
        <v>0</v>
      </c>
      <c r="N672" s="138" t="str">
        <f t="shared" si="11"/>
        <v>0</v>
      </c>
      <c r="O672" s="138" t="str">
        <f t="shared" si="11"/>
        <v>0</v>
      </c>
      <c r="P672" s="138" t="str">
        <f t="shared" si="11"/>
        <v>0</v>
      </c>
      <c r="Q672" s="138" t="str">
        <f t="shared" si="11"/>
        <v>0</v>
      </c>
      <c r="R672" s="138" t="str">
        <f t="shared" si="11"/>
        <v>0</v>
      </c>
      <c r="S672" s="138" t="str">
        <f t="shared" si="11"/>
        <v>0</v>
      </c>
      <c r="T672" s="138" t="str">
        <f t="shared" si="11"/>
        <v>0</v>
      </c>
    </row>
    <row r="673" spans="8:20" ht="38.25" x14ac:dyDescent="0.2">
      <c r="H673" s="142" t="s">
        <v>225</v>
      </c>
      <c r="I673" s="138" t="str">
        <f t="shared" si="11"/>
        <v>0</v>
      </c>
      <c r="J673" s="138" t="str">
        <f t="shared" si="11"/>
        <v>0</v>
      </c>
      <c r="K673" s="138" t="str">
        <f t="shared" si="11"/>
        <v>0</v>
      </c>
      <c r="L673" s="138" t="str">
        <f t="shared" si="11"/>
        <v>0</v>
      </c>
      <c r="M673" s="138" t="str">
        <f t="shared" si="11"/>
        <v>0</v>
      </c>
      <c r="N673" s="138" t="str">
        <f t="shared" si="11"/>
        <v>0</v>
      </c>
      <c r="O673" s="138" t="str">
        <f t="shared" si="11"/>
        <v>0</v>
      </c>
      <c r="P673" s="138" t="str">
        <f t="shared" si="11"/>
        <v>0</v>
      </c>
      <c r="Q673" s="138" t="str">
        <f t="shared" si="11"/>
        <v>0</v>
      </c>
      <c r="R673" s="138" t="str">
        <f t="shared" si="11"/>
        <v>0</v>
      </c>
      <c r="S673" s="138" t="str">
        <f t="shared" si="11"/>
        <v>0</v>
      </c>
      <c r="T673" s="138" t="str">
        <f t="shared" si="11"/>
        <v>0</v>
      </c>
    </row>
    <row r="674" spans="8:20" x14ac:dyDescent="0.2">
      <c r="N674" s="138"/>
      <c r="O674" s="138"/>
      <c r="P674" s="138"/>
      <c r="Q674" s="138"/>
      <c r="R674" s="138"/>
      <c r="S674" s="138"/>
      <c r="T674" s="138"/>
    </row>
    <row r="675" spans="8:20" x14ac:dyDescent="0.2">
      <c r="N675" s="138"/>
      <c r="O675" s="138"/>
      <c r="P675" s="138"/>
      <c r="Q675" s="138"/>
      <c r="R675" s="138"/>
      <c r="S675" s="138"/>
      <c r="T675" s="138"/>
    </row>
    <row r="676" spans="8:20" x14ac:dyDescent="0.2">
      <c r="N676" s="138"/>
      <c r="O676" s="138"/>
      <c r="P676" s="138"/>
      <c r="Q676" s="138"/>
      <c r="R676" s="138"/>
      <c r="S676" s="138"/>
      <c r="T676" s="138"/>
    </row>
    <row r="677" spans="8:20" x14ac:dyDescent="0.2">
      <c r="N677" s="138"/>
      <c r="O677" s="138"/>
      <c r="P677" s="138"/>
      <c r="Q677" s="138"/>
      <c r="R677" s="138"/>
      <c r="S677" s="138"/>
      <c r="T677" s="138"/>
    </row>
  </sheetData>
  <sheetProtection algorithmName="SHA-512" hashValue="55c2sLZnFeUBwBlXk2Aeynhk6uNLTK6Lrg++Qe9iL01kTdeu4+8dVsCWSkRAaFVKzxsrz65oOG0OvZ7UVHBZdg==" saltValue="ga8cNaLpeSM7Trv1W+zYZQ==" spinCount="100000" sheet="1" objects="1" scenarios="1" selectLockedCells="1"/>
  <sortState ref="A206:E235">
    <sortCondition ref="A206:A235"/>
  </sortState>
  <mergeCells count="137">
    <mergeCell ref="C161:D161"/>
    <mergeCell ref="C162:D162"/>
    <mergeCell ref="C163:D163"/>
    <mergeCell ref="C170:D170"/>
    <mergeCell ref="C171:D171"/>
    <mergeCell ref="C172:D172"/>
    <mergeCell ref="C164:D164"/>
    <mergeCell ref="C165:D165"/>
    <mergeCell ref="C169:D169"/>
    <mergeCell ref="C168:D168"/>
    <mergeCell ref="C167:D167"/>
    <mergeCell ref="C166:D166"/>
    <mergeCell ref="B31:D31"/>
    <mergeCell ref="B32:D32"/>
    <mergeCell ref="B38:D38"/>
    <mergeCell ref="B39:D39"/>
    <mergeCell ref="B40:D40"/>
    <mergeCell ref="B41:D41"/>
    <mergeCell ref="B91:D91"/>
    <mergeCell ref="B92:D92"/>
    <mergeCell ref="B93:D93"/>
    <mergeCell ref="B52:D52"/>
    <mergeCell ref="B53:D53"/>
    <mergeCell ref="B54:D54"/>
    <mergeCell ref="B55:D55"/>
    <mergeCell ref="B56:D56"/>
    <mergeCell ref="B57:D57"/>
    <mergeCell ref="B44:D44"/>
    <mergeCell ref="B45:D45"/>
    <mergeCell ref="B46:D46"/>
    <mergeCell ref="B47:D47"/>
    <mergeCell ref="B48:D48"/>
    <mergeCell ref="B49:D49"/>
    <mergeCell ref="B64:D64"/>
    <mergeCell ref="B65:D65"/>
    <mergeCell ref="B66:D66"/>
    <mergeCell ref="B67:D67"/>
    <mergeCell ref="B70:D70"/>
    <mergeCell ref="B71:D71"/>
    <mergeCell ref="B58:D58"/>
    <mergeCell ref="B59:D59"/>
    <mergeCell ref="B60:D60"/>
    <mergeCell ref="B61:D61"/>
    <mergeCell ref="B62:D62"/>
    <mergeCell ref="B63:D63"/>
    <mergeCell ref="B80:D80"/>
    <mergeCell ref="B86:D86"/>
    <mergeCell ref="B87:D87"/>
    <mergeCell ref="B88:D88"/>
    <mergeCell ref="B99:D99"/>
    <mergeCell ref="B100:D100"/>
    <mergeCell ref="B72:D72"/>
    <mergeCell ref="B73:D73"/>
    <mergeCell ref="B74:D74"/>
    <mergeCell ref="B75:D75"/>
    <mergeCell ref="B78:D78"/>
    <mergeCell ref="B79:D79"/>
    <mergeCell ref="B94:D94"/>
    <mergeCell ref="B95:D95"/>
    <mergeCell ref="B96:D96"/>
    <mergeCell ref="B128:D128"/>
    <mergeCell ref="B129:D129"/>
    <mergeCell ref="B130:D130"/>
    <mergeCell ref="B136:D136"/>
    <mergeCell ref="C137:D137"/>
    <mergeCell ref="C138:D138"/>
    <mergeCell ref="B101:D101"/>
    <mergeCell ref="B108:D108"/>
    <mergeCell ref="B109:D109"/>
    <mergeCell ref="B125:D125"/>
    <mergeCell ref="B126:D126"/>
    <mergeCell ref="B127:D127"/>
    <mergeCell ref="B112:D112"/>
    <mergeCell ref="B113:D113"/>
    <mergeCell ref="B114:D114"/>
    <mergeCell ref="B121:D121"/>
    <mergeCell ref="B122:D122"/>
    <mergeCell ref="C154:D154"/>
    <mergeCell ref="C155:D155"/>
    <mergeCell ref="C156:D156"/>
    <mergeCell ref="C157:D157"/>
    <mergeCell ref="C158:D158"/>
    <mergeCell ref="C159:D159"/>
    <mergeCell ref="C139:D139"/>
    <mergeCell ref="C146:D146"/>
    <mergeCell ref="C147:D147"/>
    <mergeCell ref="C153:D153"/>
    <mergeCell ref="C140:D140"/>
    <mergeCell ref="C141:D141"/>
    <mergeCell ref="B148:D148"/>
    <mergeCell ref="C149:D149"/>
    <mergeCell ref="C150:D150"/>
    <mergeCell ref="C142:D142"/>
    <mergeCell ref="C143:D143"/>
    <mergeCell ref="C144:D144"/>
    <mergeCell ref="C145:D145"/>
    <mergeCell ref="C174:D174"/>
    <mergeCell ref="C175:D175"/>
    <mergeCell ref="C176:D176"/>
    <mergeCell ref="C182:D182"/>
    <mergeCell ref="C183:D183"/>
    <mergeCell ref="C177:D177"/>
    <mergeCell ref="C178:D178"/>
    <mergeCell ref="C179:D179"/>
    <mergeCell ref="C180:D180"/>
    <mergeCell ref="C181:D181"/>
    <mergeCell ref="C187:D187"/>
    <mergeCell ref="C188:D188"/>
    <mergeCell ref="C189:D189"/>
    <mergeCell ref="C190:D190"/>
    <mergeCell ref="C191:D191"/>
    <mergeCell ref="C192:D192"/>
    <mergeCell ref="C184:D184"/>
    <mergeCell ref="C185:D185"/>
    <mergeCell ref="C186:D186"/>
    <mergeCell ref="C199:D199"/>
    <mergeCell ref="C200:D200"/>
    <mergeCell ref="C201:D201"/>
    <mergeCell ref="C203:D203"/>
    <mergeCell ref="C204:D204"/>
    <mergeCell ref="C193:D193"/>
    <mergeCell ref="C195:D195"/>
    <mergeCell ref="C196:D196"/>
    <mergeCell ref="C197:D197"/>
    <mergeCell ref="C198:D198"/>
    <mergeCell ref="A263:B263"/>
    <mergeCell ref="A278:B278"/>
    <mergeCell ref="C211:D211"/>
    <mergeCell ref="C212:D212"/>
    <mergeCell ref="C213:D213"/>
    <mergeCell ref="C214:D214"/>
    <mergeCell ref="D251:E251"/>
    <mergeCell ref="C205:D205"/>
    <mergeCell ref="C206:D206"/>
    <mergeCell ref="C207:D207"/>
    <mergeCell ref="C208:D208"/>
    <mergeCell ref="C209:D209"/>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5" fitToHeight="7" orientation="portrait" r:id="rId1"/>
  <rowBreaks count="4" manualBreakCount="4">
    <brk id="69" max="5" man="1"/>
    <brk id="133" max="5" man="1"/>
    <brk id="215" max="5" man="1"/>
    <brk id="262" max="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G562"/>
  <sheetViews>
    <sheetView zoomScale="110" zoomScaleNormal="110" workbookViewId="0">
      <pane xSplit="2" ySplit="4" topLeftCell="C50"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9.140625" style="264" hidden="1" customWidth="1"/>
    <col min="2" max="2" width="22.85546875" style="264" customWidth="1"/>
    <col min="3" max="3" width="23.5703125" style="264" customWidth="1"/>
    <col min="4" max="4" width="12.85546875" style="264" bestFit="1" customWidth="1"/>
    <col min="5" max="5" width="22" style="264" customWidth="1"/>
    <col min="6" max="6" width="12.85546875" style="264" bestFit="1" customWidth="1"/>
    <col min="7" max="16" width="10.7109375" style="264" customWidth="1"/>
    <col min="17" max="17" width="27.140625" style="262" customWidth="1"/>
    <col min="18" max="16384" width="9.140625" style="264"/>
  </cols>
  <sheetData>
    <row r="1" spans="1:111" ht="15" x14ac:dyDescent="0.2">
      <c r="B1" s="267" t="s">
        <v>231</v>
      </c>
      <c r="C1" s="30"/>
      <c r="D1" s="269"/>
      <c r="E1" s="287" t="s">
        <v>162</v>
      </c>
      <c r="F1" s="35">
        <f>F98</f>
        <v>0</v>
      </c>
      <c r="G1" s="268"/>
      <c r="H1" s="268"/>
      <c r="I1" s="268"/>
      <c r="J1" s="268"/>
      <c r="K1" s="268"/>
      <c r="L1" s="268"/>
      <c r="M1" s="268"/>
      <c r="N1" s="268"/>
      <c r="O1" s="268"/>
      <c r="P1" s="268"/>
      <c r="Q1" s="290"/>
      <c r="R1" s="268"/>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row>
    <row r="2" spans="1:111" ht="15" customHeight="1" thickBot="1" x14ac:dyDescent="0.25">
      <c r="B2" s="227" t="s">
        <v>230</v>
      </c>
      <c r="C2" s="30"/>
      <c r="D2" s="269"/>
      <c r="E2" s="288" t="s">
        <v>237</v>
      </c>
      <c r="F2" s="37">
        <f>D154</f>
        <v>0</v>
      </c>
      <c r="G2" s="268"/>
      <c r="H2" s="268"/>
      <c r="I2" s="268"/>
      <c r="J2" s="268"/>
      <c r="K2" s="268"/>
      <c r="L2" s="268"/>
      <c r="M2" s="268"/>
      <c r="N2" s="268"/>
      <c r="O2" s="214"/>
      <c r="P2" s="268"/>
      <c r="Q2" s="290"/>
      <c r="R2" s="268"/>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row>
    <row r="3" spans="1:111" ht="15" customHeight="1" thickBot="1" x14ac:dyDescent="0.25">
      <c r="B3" s="214"/>
      <c r="C3" s="268"/>
      <c r="D3" s="269"/>
      <c r="E3" s="36" t="s">
        <v>163</v>
      </c>
      <c r="F3" s="38">
        <f>F1-F2</f>
        <v>0</v>
      </c>
      <c r="G3" s="268"/>
      <c r="H3" s="268"/>
      <c r="I3" s="268"/>
      <c r="J3" s="268"/>
      <c r="K3" s="268"/>
      <c r="L3" s="268"/>
      <c r="M3" s="268"/>
      <c r="N3" s="268"/>
      <c r="O3" s="270"/>
      <c r="P3" s="268"/>
      <c r="Q3" s="290"/>
      <c r="R3" s="268"/>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row>
    <row r="4" spans="1:111" ht="15" customHeight="1" x14ac:dyDescent="0.2">
      <c r="B4" s="268"/>
      <c r="C4" s="268"/>
      <c r="D4" s="269"/>
      <c r="E4" s="269"/>
      <c r="F4" s="269"/>
      <c r="G4" s="268"/>
      <c r="H4" s="268"/>
      <c r="I4" s="268"/>
      <c r="J4" s="268"/>
      <c r="K4" s="268"/>
      <c r="L4" s="268"/>
      <c r="M4" s="268"/>
      <c r="N4" s="268"/>
      <c r="O4" s="268"/>
      <c r="P4" s="268"/>
      <c r="Q4" s="290"/>
      <c r="R4" s="268"/>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row>
    <row r="5" spans="1:111" ht="15" customHeight="1" x14ac:dyDescent="0.2">
      <c r="B5" s="227" t="s">
        <v>161</v>
      </c>
      <c r="C5" s="268"/>
      <c r="D5" s="269"/>
      <c r="E5" s="269"/>
      <c r="F5" s="269"/>
      <c r="G5" s="268"/>
      <c r="H5" s="268"/>
      <c r="I5" s="268"/>
      <c r="J5" s="268"/>
      <c r="K5" s="268"/>
      <c r="L5" s="268"/>
      <c r="M5" s="268"/>
      <c r="N5" s="268"/>
      <c r="O5" s="268"/>
      <c r="P5" s="268"/>
      <c r="Q5" s="290"/>
      <c r="R5" s="268"/>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row>
    <row r="6" spans="1:111" ht="15" x14ac:dyDescent="0.2">
      <c r="B6" s="268"/>
      <c r="C6" s="268"/>
      <c r="D6" s="272"/>
      <c r="E6" s="273"/>
      <c r="F6" s="272"/>
      <c r="G6" s="268"/>
      <c r="H6" s="268"/>
      <c r="I6" s="268"/>
      <c r="J6" s="268"/>
      <c r="K6" s="268"/>
      <c r="L6" s="268"/>
      <c r="M6" s="268"/>
      <c r="N6" s="268"/>
      <c r="O6" s="268"/>
      <c r="P6" s="268"/>
      <c r="Q6" s="290"/>
      <c r="R6" s="268"/>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row>
    <row r="7" spans="1:111" s="69" customFormat="1" ht="15" x14ac:dyDescent="0.2">
      <c r="B7" s="274"/>
      <c r="C7" s="274"/>
      <c r="D7" s="275"/>
      <c r="E7" s="276"/>
      <c r="F7" s="277"/>
      <c r="G7" s="268"/>
      <c r="H7" s="268"/>
      <c r="I7" s="268"/>
      <c r="J7" s="268"/>
      <c r="K7" s="268"/>
      <c r="L7" s="268"/>
      <c r="M7" s="268"/>
      <c r="N7" s="268"/>
      <c r="O7" s="268"/>
      <c r="P7" s="268"/>
      <c r="Q7" s="290"/>
      <c r="R7" s="268"/>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row>
    <row r="8" spans="1:111" ht="25.5" x14ac:dyDescent="0.2">
      <c r="B8" s="278" t="s">
        <v>17</v>
      </c>
      <c r="C8" s="420" t="s">
        <v>110</v>
      </c>
      <c r="D8" s="420"/>
      <c r="E8" s="420"/>
      <c r="F8" s="279" t="s">
        <v>113</v>
      </c>
      <c r="G8" s="225"/>
      <c r="H8" s="271"/>
      <c r="I8" s="268"/>
      <c r="J8" s="268"/>
      <c r="K8" s="268"/>
      <c r="L8" s="268"/>
      <c r="M8" s="268"/>
      <c r="N8" s="268"/>
      <c r="O8" s="268"/>
      <c r="P8" s="268"/>
      <c r="Q8" s="290"/>
      <c r="R8" s="268"/>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row>
    <row r="9" spans="1:111" x14ac:dyDescent="0.2">
      <c r="A9" s="264" t="s">
        <v>218</v>
      </c>
      <c r="B9" s="214" t="s">
        <v>266</v>
      </c>
      <c r="C9" s="401" t="s">
        <v>278</v>
      </c>
      <c r="D9" s="402"/>
      <c r="E9" s="402"/>
      <c r="F9" s="30">
        <v>0</v>
      </c>
      <c r="G9" s="214"/>
      <c r="H9" s="225"/>
      <c r="I9" s="268"/>
      <c r="J9" s="268"/>
      <c r="K9" s="268"/>
      <c r="L9" s="268"/>
      <c r="M9" s="268"/>
      <c r="N9" s="268"/>
      <c r="O9" s="268"/>
      <c r="P9" s="268"/>
      <c r="Q9" s="290"/>
      <c r="R9" s="268"/>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row>
    <row r="10" spans="1:111" x14ac:dyDescent="0.2">
      <c r="A10" s="264" t="s">
        <v>219</v>
      </c>
      <c r="B10" s="214" t="s">
        <v>267</v>
      </c>
      <c r="C10" s="401" t="s">
        <v>278</v>
      </c>
      <c r="D10" s="402"/>
      <c r="E10" s="402"/>
      <c r="F10" s="30">
        <v>0</v>
      </c>
      <c r="G10" s="214"/>
      <c r="H10" s="225"/>
      <c r="I10" s="268"/>
      <c r="J10" s="268"/>
      <c r="K10" s="268"/>
      <c r="L10" s="268"/>
      <c r="M10" s="268"/>
      <c r="N10" s="268"/>
      <c r="O10" s="268"/>
      <c r="P10" s="268"/>
      <c r="Q10" s="290"/>
      <c r="R10" s="268"/>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row>
    <row r="11" spans="1:111" x14ac:dyDescent="0.2">
      <c r="A11" s="264" t="s">
        <v>220</v>
      </c>
      <c r="B11" s="214" t="s">
        <v>268</v>
      </c>
      <c r="C11" s="401" t="s">
        <v>278</v>
      </c>
      <c r="D11" s="402"/>
      <c r="E11" s="402"/>
      <c r="F11" s="30">
        <v>0</v>
      </c>
      <c r="G11" s="214"/>
      <c r="H11" s="225"/>
      <c r="I11" s="268"/>
      <c r="J11" s="268"/>
      <c r="K11" s="268"/>
      <c r="L11" s="268"/>
      <c r="M11" s="268"/>
      <c r="N11" s="268"/>
      <c r="O11" s="268"/>
      <c r="P11" s="268"/>
      <c r="Q11" s="290"/>
      <c r="R11" s="268"/>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row>
    <row r="12" spans="1:111" x14ac:dyDescent="0.2">
      <c r="A12" s="264" t="s">
        <v>221</v>
      </c>
      <c r="B12" s="214" t="s">
        <v>269</v>
      </c>
      <c r="C12" s="401" t="s">
        <v>278</v>
      </c>
      <c r="D12" s="402"/>
      <c r="E12" s="402"/>
      <c r="F12" s="30">
        <v>0</v>
      </c>
      <c r="G12" s="214"/>
      <c r="H12" s="225"/>
      <c r="I12" s="268"/>
      <c r="J12" s="268"/>
      <c r="K12" s="268"/>
      <c r="L12" s="268"/>
      <c r="M12" s="268"/>
      <c r="N12" s="268"/>
      <c r="O12" s="268"/>
      <c r="P12" s="268"/>
      <c r="Q12" s="290"/>
      <c r="R12" s="268"/>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row>
    <row r="13" spans="1:111" x14ac:dyDescent="0.2">
      <c r="A13" s="264" t="s">
        <v>222</v>
      </c>
      <c r="B13" s="214" t="s">
        <v>270</v>
      </c>
      <c r="C13" s="401" t="s">
        <v>278</v>
      </c>
      <c r="D13" s="402"/>
      <c r="E13" s="402"/>
      <c r="F13" s="30">
        <v>0</v>
      </c>
      <c r="G13" s="214"/>
      <c r="H13" s="225"/>
      <c r="I13" s="268"/>
      <c r="J13" s="268"/>
      <c r="K13" s="268"/>
      <c r="L13" s="268"/>
      <c r="M13" s="268"/>
      <c r="N13" s="268"/>
      <c r="O13" s="268"/>
      <c r="P13" s="268"/>
      <c r="Q13" s="290"/>
      <c r="R13" s="268"/>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row>
    <row r="14" spans="1:111" x14ac:dyDescent="0.2">
      <c r="A14" s="264" t="s">
        <v>223</v>
      </c>
      <c r="B14" s="214" t="s">
        <v>271</v>
      </c>
      <c r="C14" s="401" t="s">
        <v>278</v>
      </c>
      <c r="D14" s="402"/>
      <c r="E14" s="402"/>
      <c r="F14" s="30">
        <v>0</v>
      </c>
      <c r="G14" s="214"/>
      <c r="H14" s="225"/>
      <c r="I14" s="268"/>
      <c r="J14" s="268"/>
      <c r="K14" s="268"/>
      <c r="L14" s="268"/>
      <c r="M14" s="268"/>
      <c r="N14" s="268"/>
      <c r="O14" s="268"/>
      <c r="P14" s="268"/>
      <c r="Q14" s="290"/>
      <c r="R14" s="268"/>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row>
    <row r="15" spans="1:111" x14ac:dyDescent="0.2">
      <c r="A15" s="264" t="s">
        <v>210</v>
      </c>
      <c r="B15" s="214" t="s">
        <v>272</v>
      </c>
      <c r="C15" s="401" t="s">
        <v>278</v>
      </c>
      <c r="D15" s="402"/>
      <c r="E15" s="402"/>
      <c r="F15" s="30">
        <v>0</v>
      </c>
      <c r="G15" s="214"/>
      <c r="H15" s="225"/>
      <c r="I15" s="268"/>
      <c r="J15" s="268"/>
      <c r="K15" s="268"/>
      <c r="L15" s="268"/>
      <c r="M15" s="268"/>
      <c r="N15" s="268"/>
      <c r="O15" s="268"/>
      <c r="P15" s="268"/>
      <c r="Q15" s="290"/>
      <c r="R15" s="268"/>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row>
    <row r="16" spans="1:111" x14ac:dyDescent="0.2">
      <c r="A16" s="264" t="s">
        <v>214</v>
      </c>
      <c r="B16" s="214" t="s">
        <v>273</v>
      </c>
      <c r="C16" s="401" t="s">
        <v>278</v>
      </c>
      <c r="D16" s="402"/>
      <c r="E16" s="402"/>
      <c r="F16" s="30">
        <v>0</v>
      </c>
      <c r="G16" s="214"/>
      <c r="H16" s="225"/>
      <c r="I16" s="268"/>
      <c r="J16" s="268"/>
      <c r="K16" s="268"/>
      <c r="L16" s="268"/>
      <c r="M16" s="268"/>
      <c r="N16" s="268"/>
      <c r="O16" s="268"/>
      <c r="P16" s="268"/>
      <c r="Q16" s="290"/>
      <c r="R16" s="268"/>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row>
    <row r="17" spans="1:111" x14ac:dyDescent="0.2">
      <c r="A17" s="264" t="s">
        <v>215</v>
      </c>
      <c r="B17" s="214" t="s">
        <v>274</v>
      </c>
      <c r="C17" s="401" t="s">
        <v>278</v>
      </c>
      <c r="D17" s="402"/>
      <c r="E17" s="402"/>
      <c r="F17" s="30">
        <v>0</v>
      </c>
      <c r="G17" s="214"/>
      <c r="H17" s="225"/>
      <c r="I17" s="268"/>
      <c r="J17" s="268"/>
      <c r="K17" s="268"/>
      <c r="L17" s="268"/>
      <c r="M17" s="268"/>
      <c r="N17" s="268"/>
      <c r="O17" s="268"/>
      <c r="P17" s="268"/>
      <c r="Q17" s="290"/>
      <c r="R17" s="268"/>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row>
    <row r="18" spans="1:111" ht="15" customHeight="1" x14ac:dyDescent="0.2">
      <c r="A18" s="264" t="s">
        <v>216</v>
      </c>
      <c r="B18" s="214" t="s">
        <v>275</v>
      </c>
      <c r="C18" s="401" t="s">
        <v>278</v>
      </c>
      <c r="D18" s="402"/>
      <c r="E18" s="402"/>
      <c r="F18" s="30">
        <v>0</v>
      </c>
      <c r="G18" s="268"/>
      <c r="H18" s="268"/>
      <c r="I18" s="268"/>
      <c r="J18" s="268"/>
      <c r="K18" s="268"/>
      <c r="L18" s="268"/>
      <c r="M18" s="268"/>
      <c r="N18" s="268"/>
      <c r="O18" s="268"/>
      <c r="P18" s="268"/>
      <c r="Q18" s="290"/>
      <c r="R18" s="268"/>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row>
    <row r="19" spans="1:111" ht="15" customHeight="1" x14ac:dyDescent="0.2">
      <c r="A19" s="264" t="s">
        <v>4</v>
      </c>
      <c r="B19" s="214" t="s">
        <v>276</v>
      </c>
      <c r="C19" s="401" t="s">
        <v>278</v>
      </c>
      <c r="D19" s="402"/>
      <c r="E19" s="402"/>
      <c r="F19" s="30">
        <v>0</v>
      </c>
      <c r="G19" s="268"/>
      <c r="H19" s="268"/>
      <c r="I19" s="268"/>
      <c r="J19" s="268"/>
      <c r="K19" s="268"/>
      <c r="L19" s="268"/>
      <c r="M19" s="268"/>
      <c r="N19" s="268"/>
      <c r="O19" s="268"/>
      <c r="P19" s="268"/>
      <c r="Q19" s="290"/>
      <c r="R19" s="268"/>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row>
    <row r="20" spans="1:111" ht="15" customHeight="1" thickBot="1" x14ac:dyDescent="0.25">
      <c r="A20" s="264" t="s">
        <v>217</v>
      </c>
      <c r="B20" s="214" t="s">
        <v>277</v>
      </c>
      <c r="C20" s="401" t="s">
        <v>278</v>
      </c>
      <c r="D20" s="402"/>
      <c r="E20" s="402"/>
      <c r="F20" s="33">
        <v>0</v>
      </c>
      <c r="G20" s="268"/>
      <c r="H20" s="268"/>
      <c r="I20" s="268"/>
      <c r="J20" s="268"/>
      <c r="K20" s="268"/>
      <c r="L20" s="268"/>
      <c r="M20" s="268"/>
      <c r="N20" s="268"/>
      <c r="O20" s="268"/>
      <c r="P20" s="268"/>
      <c r="Q20" s="290"/>
      <c r="R20" s="268"/>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row>
    <row r="21" spans="1:111" ht="15" customHeight="1" x14ac:dyDescent="0.2">
      <c r="B21" s="274"/>
      <c r="C21" s="260"/>
      <c r="D21" s="260"/>
      <c r="E21" s="41" t="s">
        <v>136</v>
      </c>
      <c r="F21" s="42">
        <f>SUM(F9:F20)</f>
        <v>0</v>
      </c>
      <c r="G21" s="268"/>
      <c r="H21" s="268"/>
      <c r="I21" s="268"/>
      <c r="J21" s="268"/>
      <c r="K21" s="268"/>
      <c r="L21" s="268"/>
      <c r="M21" s="268"/>
      <c r="N21" s="268"/>
      <c r="O21" s="268"/>
      <c r="P21" s="268"/>
      <c r="Q21" s="290"/>
      <c r="R21" s="268"/>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row>
    <row r="22" spans="1:111" ht="15" x14ac:dyDescent="0.2">
      <c r="B22" s="274"/>
      <c r="C22" s="274"/>
      <c r="D22" s="275"/>
      <c r="E22" s="273"/>
      <c r="F22" s="277"/>
      <c r="G22" s="268"/>
      <c r="H22" s="268"/>
      <c r="I22" s="268"/>
      <c r="J22" s="268"/>
      <c r="K22" s="268"/>
      <c r="L22" s="268"/>
      <c r="M22" s="268"/>
      <c r="N22" s="268"/>
      <c r="O22" s="268"/>
      <c r="P22" s="268"/>
      <c r="Q22" s="290"/>
      <c r="R22" s="268"/>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row>
    <row r="23" spans="1:111" ht="25.5" x14ac:dyDescent="0.2">
      <c r="B23" s="278" t="s">
        <v>263</v>
      </c>
      <c r="C23" s="420" t="s">
        <v>110</v>
      </c>
      <c r="D23" s="420"/>
      <c r="E23" s="420"/>
      <c r="F23" s="279" t="s">
        <v>113</v>
      </c>
      <c r="G23" s="271"/>
      <c r="H23" s="271"/>
      <c r="I23" s="268"/>
      <c r="J23" s="268"/>
      <c r="K23" s="268"/>
      <c r="L23" s="268"/>
      <c r="M23" s="268"/>
      <c r="N23" s="268"/>
      <c r="O23" s="268"/>
      <c r="P23" s="268"/>
      <c r="Q23" s="290"/>
      <c r="R23" s="268"/>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row>
    <row r="24" spans="1:111" x14ac:dyDescent="0.2">
      <c r="A24" s="264" t="s">
        <v>218</v>
      </c>
      <c r="B24" s="214" t="s">
        <v>266</v>
      </c>
      <c r="C24" s="401" t="s">
        <v>279</v>
      </c>
      <c r="D24" s="402"/>
      <c r="E24" s="402"/>
      <c r="F24" s="30">
        <v>0</v>
      </c>
      <c r="G24" s="225"/>
      <c r="H24" s="225"/>
      <c r="I24" s="268"/>
      <c r="J24" s="268"/>
      <c r="K24" s="268"/>
      <c r="L24" s="268"/>
      <c r="M24" s="268"/>
      <c r="N24" s="268"/>
      <c r="O24" s="268"/>
      <c r="P24" s="268"/>
      <c r="Q24" s="290"/>
      <c r="R24" s="268"/>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row>
    <row r="25" spans="1:111" ht="12.75" customHeight="1" x14ac:dyDescent="0.2">
      <c r="A25" s="264" t="s">
        <v>219</v>
      </c>
      <c r="B25" s="214" t="s">
        <v>267</v>
      </c>
      <c r="C25" s="401" t="s">
        <v>279</v>
      </c>
      <c r="D25" s="402"/>
      <c r="E25" s="402"/>
      <c r="F25" s="30">
        <v>0</v>
      </c>
      <c r="G25" s="225"/>
      <c r="H25" s="225"/>
      <c r="I25" s="268"/>
      <c r="J25" s="268"/>
      <c r="K25" s="268"/>
      <c r="L25" s="268"/>
      <c r="M25" s="268"/>
      <c r="N25" s="268"/>
      <c r="O25" s="268"/>
      <c r="P25" s="268"/>
      <c r="Q25" s="290"/>
      <c r="R25" s="268"/>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row>
    <row r="26" spans="1:111" ht="12.75" customHeight="1" x14ac:dyDescent="0.2">
      <c r="A26" s="264" t="s">
        <v>220</v>
      </c>
      <c r="B26" s="214" t="s">
        <v>268</v>
      </c>
      <c r="C26" s="401" t="s">
        <v>279</v>
      </c>
      <c r="D26" s="402"/>
      <c r="E26" s="402"/>
      <c r="F26" s="30">
        <v>0</v>
      </c>
      <c r="G26" s="225"/>
      <c r="H26" s="225"/>
      <c r="I26" s="268"/>
      <c r="J26" s="268"/>
      <c r="K26" s="268"/>
      <c r="L26" s="268"/>
      <c r="M26" s="268"/>
      <c r="N26" s="268"/>
      <c r="O26" s="268"/>
      <c r="P26" s="268"/>
      <c r="Q26" s="290"/>
      <c r="R26" s="268"/>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row>
    <row r="27" spans="1:111" ht="12.75" customHeight="1" x14ac:dyDescent="0.2">
      <c r="A27" s="264" t="s">
        <v>221</v>
      </c>
      <c r="B27" s="214" t="s">
        <v>269</v>
      </c>
      <c r="C27" s="401" t="s">
        <v>279</v>
      </c>
      <c r="D27" s="402"/>
      <c r="E27" s="402"/>
      <c r="F27" s="30">
        <v>0</v>
      </c>
      <c r="G27" s="225"/>
      <c r="H27" s="225"/>
      <c r="I27" s="268"/>
      <c r="J27" s="268"/>
      <c r="K27" s="268"/>
      <c r="L27" s="268"/>
      <c r="M27" s="268"/>
      <c r="N27" s="268"/>
      <c r="O27" s="268"/>
      <c r="P27" s="268"/>
      <c r="Q27" s="290"/>
      <c r="R27" s="268"/>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row>
    <row r="28" spans="1:111" ht="12.75" customHeight="1" x14ac:dyDescent="0.2">
      <c r="A28" s="264" t="s">
        <v>222</v>
      </c>
      <c r="B28" s="214" t="s">
        <v>270</v>
      </c>
      <c r="C28" s="401" t="s">
        <v>279</v>
      </c>
      <c r="D28" s="402"/>
      <c r="E28" s="402"/>
      <c r="F28" s="30">
        <v>0</v>
      </c>
      <c r="G28" s="225"/>
      <c r="H28" s="225"/>
      <c r="I28" s="268"/>
      <c r="J28" s="268"/>
      <c r="K28" s="268"/>
      <c r="L28" s="268"/>
      <c r="M28" s="268"/>
      <c r="N28" s="268"/>
      <c r="O28" s="268"/>
      <c r="P28" s="268"/>
      <c r="Q28" s="290"/>
      <c r="R28" s="268"/>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row>
    <row r="29" spans="1:111" ht="12.75" customHeight="1" x14ac:dyDescent="0.2">
      <c r="A29" s="264" t="s">
        <v>223</v>
      </c>
      <c r="B29" s="214" t="s">
        <v>271</v>
      </c>
      <c r="C29" s="401" t="s">
        <v>279</v>
      </c>
      <c r="D29" s="402"/>
      <c r="E29" s="402"/>
      <c r="F29" s="30">
        <v>0</v>
      </c>
      <c r="G29" s="225"/>
      <c r="H29" s="225"/>
      <c r="I29" s="268"/>
      <c r="J29" s="268"/>
      <c r="K29" s="268"/>
      <c r="L29" s="268"/>
      <c r="M29" s="268"/>
      <c r="N29" s="268"/>
      <c r="O29" s="268"/>
      <c r="P29" s="268"/>
      <c r="Q29" s="290"/>
      <c r="R29" s="268"/>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row>
    <row r="30" spans="1:111" ht="12.75" customHeight="1" x14ac:dyDescent="0.2">
      <c r="A30" s="264" t="s">
        <v>210</v>
      </c>
      <c r="B30" s="214" t="s">
        <v>272</v>
      </c>
      <c r="C30" s="401" t="s">
        <v>279</v>
      </c>
      <c r="D30" s="402"/>
      <c r="E30" s="402"/>
      <c r="F30" s="30">
        <v>0</v>
      </c>
      <c r="G30" s="225"/>
      <c r="H30" s="225"/>
      <c r="I30" s="268"/>
      <c r="J30" s="268"/>
      <c r="K30" s="268"/>
      <c r="L30" s="268"/>
      <c r="M30" s="268"/>
      <c r="N30" s="268"/>
      <c r="O30" s="268"/>
      <c r="P30" s="268"/>
      <c r="Q30" s="290"/>
      <c r="R30" s="268"/>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row>
    <row r="31" spans="1:111" ht="12.75" customHeight="1" x14ac:dyDescent="0.2">
      <c r="A31" s="264" t="s">
        <v>214</v>
      </c>
      <c r="B31" s="214" t="s">
        <v>273</v>
      </c>
      <c r="C31" s="401" t="s">
        <v>279</v>
      </c>
      <c r="D31" s="402"/>
      <c r="E31" s="402"/>
      <c r="F31" s="30">
        <v>0</v>
      </c>
      <c r="G31" s="225"/>
      <c r="H31" s="225"/>
      <c r="I31" s="268"/>
      <c r="J31" s="268"/>
      <c r="K31" s="268"/>
      <c r="L31" s="268"/>
      <c r="M31" s="268"/>
      <c r="N31" s="268"/>
      <c r="O31" s="268"/>
      <c r="P31" s="268"/>
      <c r="Q31" s="290"/>
      <c r="R31" s="268"/>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row>
    <row r="32" spans="1:111" ht="12.75" customHeight="1" x14ac:dyDescent="0.2">
      <c r="A32" s="264" t="s">
        <v>215</v>
      </c>
      <c r="B32" s="214" t="s">
        <v>274</v>
      </c>
      <c r="C32" s="401" t="s">
        <v>279</v>
      </c>
      <c r="D32" s="402"/>
      <c r="E32" s="402"/>
      <c r="F32" s="30">
        <v>0</v>
      </c>
      <c r="G32" s="225"/>
      <c r="H32" s="225"/>
      <c r="I32" s="268"/>
      <c r="J32" s="268"/>
      <c r="K32" s="268"/>
      <c r="L32" s="268"/>
      <c r="M32" s="268"/>
      <c r="N32" s="268"/>
      <c r="O32" s="268"/>
      <c r="P32" s="268"/>
      <c r="Q32" s="290"/>
      <c r="R32" s="268"/>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row>
    <row r="33" spans="1:111" ht="12.75" customHeight="1" x14ac:dyDescent="0.2">
      <c r="A33" s="264" t="s">
        <v>216</v>
      </c>
      <c r="B33" s="214" t="s">
        <v>275</v>
      </c>
      <c r="C33" s="401" t="s">
        <v>279</v>
      </c>
      <c r="D33" s="402"/>
      <c r="E33" s="402"/>
      <c r="F33" s="30">
        <v>0</v>
      </c>
      <c r="G33" s="268"/>
      <c r="H33" s="268"/>
      <c r="I33" s="268"/>
      <c r="J33" s="268"/>
      <c r="K33" s="268"/>
      <c r="L33" s="268"/>
      <c r="M33" s="268"/>
      <c r="N33" s="268"/>
      <c r="O33" s="268"/>
      <c r="P33" s="268"/>
      <c r="Q33" s="290"/>
      <c r="R33" s="268"/>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row>
    <row r="34" spans="1:111" ht="12.75" customHeight="1" x14ac:dyDescent="0.2">
      <c r="A34" s="264" t="s">
        <v>4</v>
      </c>
      <c r="B34" s="214" t="s">
        <v>276</v>
      </c>
      <c r="C34" s="401" t="s">
        <v>279</v>
      </c>
      <c r="D34" s="402"/>
      <c r="E34" s="402"/>
      <c r="F34" s="30">
        <v>0</v>
      </c>
      <c r="G34" s="268"/>
      <c r="H34" s="268"/>
      <c r="I34" s="268"/>
      <c r="J34" s="268"/>
      <c r="K34" s="268"/>
      <c r="L34" s="268"/>
      <c r="M34" s="268"/>
      <c r="N34" s="268"/>
      <c r="O34" s="268"/>
      <c r="P34" s="268"/>
      <c r="Q34" s="290"/>
      <c r="R34" s="268"/>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row>
    <row r="35" spans="1:111" ht="13.5" thickBot="1" x14ac:dyDescent="0.25">
      <c r="A35" s="264" t="s">
        <v>217</v>
      </c>
      <c r="B35" s="214" t="s">
        <v>277</v>
      </c>
      <c r="C35" s="401" t="s">
        <v>279</v>
      </c>
      <c r="D35" s="402"/>
      <c r="E35" s="402"/>
      <c r="F35" s="33">
        <v>0</v>
      </c>
      <c r="G35" s="268"/>
      <c r="H35" s="268"/>
      <c r="I35" s="268"/>
      <c r="J35" s="268"/>
      <c r="K35" s="268"/>
      <c r="L35" s="268"/>
      <c r="M35" s="268"/>
      <c r="N35" s="268"/>
      <c r="O35" s="268"/>
      <c r="P35" s="268"/>
      <c r="Q35" s="290"/>
      <c r="R35" s="268"/>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row>
    <row r="36" spans="1:111" x14ac:dyDescent="0.2">
      <c r="B36" s="274"/>
      <c r="C36" s="274"/>
      <c r="D36" s="275"/>
      <c r="E36" s="41" t="s">
        <v>264</v>
      </c>
      <c r="F36" s="42">
        <f>SUM(F24:F35)</f>
        <v>0</v>
      </c>
      <c r="G36" s="268"/>
      <c r="H36" s="268"/>
      <c r="I36" s="268"/>
      <c r="J36" s="268"/>
      <c r="K36" s="268"/>
      <c r="L36" s="268"/>
      <c r="M36" s="268"/>
      <c r="N36" s="268"/>
      <c r="O36" s="268"/>
      <c r="P36" s="268"/>
      <c r="Q36" s="290"/>
      <c r="R36" s="268"/>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row>
    <row r="37" spans="1:111" x14ac:dyDescent="0.2">
      <c r="B37" s="274"/>
      <c r="C37" s="274"/>
      <c r="D37" s="275"/>
      <c r="E37" s="260"/>
      <c r="F37" s="275"/>
      <c r="G37" s="268"/>
      <c r="H37" s="268"/>
      <c r="I37" s="268"/>
      <c r="J37" s="268"/>
      <c r="K37" s="268"/>
      <c r="L37" s="268"/>
      <c r="M37" s="268"/>
      <c r="N37" s="268"/>
      <c r="O37" s="268"/>
      <c r="P37" s="268"/>
      <c r="Q37" s="290"/>
      <c r="R37" s="268"/>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row>
    <row r="38" spans="1:111" ht="25.5" x14ac:dyDescent="0.2">
      <c r="B38" s="278" t="s">
        <v>14</v>
      </c>
      <c r="C38" s="420" t="s">
        <v>110</v>
      </c>
      <c r="D38" s="420"/>
      <c r="E38" s="420"/>
      <c r="F38" s="279" t="s">
        <v>113</v>
      </c>
      <c r="G38" s="271"/>
      <c r="H38" s="271"/>
      <c r="I38" s="268"/>
      <c r="J38" s="268"/>
      <c r="K38" s="268"/>
      <c r="L38" s="268"/>
      <c r="M38" s="268"/>
      <c r="N38" s="268"/>
      <c r="O38" s="268"/>
      <c r="P38" s="268"/>
      <c r="Q38" s="290"/>
      <c r="R38" s="268"/>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row>
    <row r="39" spans="1:111" ht="12.75" customHeight="1" x14ac:dyDescent="0.2">
      <c r="A39" s="264" t="s">
        <v>218</v>
      </c>
      <c r="B39" s="214" t="s">
        <v>266</v>
      </c>
      <c r="C39" s="401" t="s">
        <v>280</v>
      </c>
      <c r="D39" s="402"/>
      <c r="E39" s="402"/>
      <c r="F39" s="30">
        <v>0</v>
      </c>
      <c r="G39" s="214"/>
      <c r="H39" s="225"/>
      <c r="I39" s="268"/>
      <c r="J39" s="268"/>
      <c r="K39" s="268"/>
      <c r="L39" s="268"/>
      <c r="M39" s="268"/>
      <c r="N39" s="268"/>
      <c r="O39" s="268"/>
      <c r="P39" s="268"/>
      <c r="Q39" s="290"/>
      <c r="R39" s="268"/>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row>
    <row r="40" spans="1:111" x14ac:dyDescent="0.2">
      <c r="A40" s="264" t="s">
        <v>219</v>
      </c>
      <c r="B40" s="214" t="s">
        <v>267</v>
      </c>
      <c r="C40" s="401" t="s">
        <v>280</v>
      </c>
      <c r="D40" s="402"/>
      <c r="E40" s="402"/>
      <c r="F40" s="30">
        <v>0</v>
      </c>
      <c r="G40" s="214"/>
      <c r="H40" s="225"/>
      <c r="I40" s="268"/>
      <c r="J40" s="268"/>
      <c r="K40" s="268"/>
      <c r="L40" s="268"/>
      <c r="M40" s="268"/>
      <c r="N40" s="268"/>
      <c r="O40" s="268"/>
      <c r="P40" s="268"/>
      <c r="Q40" s="290"/>
      <c r="R40" s="268"/>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row>
    <row r="41" spans="1:111" x14ac:dyDescent="0.2">
      <c r="A41" s="264" t="s">
        <v>220</v>
      </c>
      <c r="B41" s="214" t="s">
        <v>268</v>
      </c>
      <c r="C41" s="401" t="s">
        <v>280</v>
      </c>
      <c r="D41" s="402"/>
      <c r="E41" s="402"/>
      <c r="F41" s="30">
        <v>0</v>
      </c>
      <c r="G41" s="214"/>
      <c r="H41" s="225"/>
      <c r="I41" s="268"/>
      <c r="J41" s="268"/>
      <c r="K41" s="268"/>
      <c r="L41" s="268"/>
      <c r="M41" s="268"/>
      <c r="N41" s="268"/>
      <c r="O41" s="268"/>
      <c r="P41" s="268"/>
      <c r="Q41" s="290"/>
      <c r="R41" s="268"/>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row>
    <row r="42" spans="1:111" x14ac:dyDescent="0.2">
      <c r="A42" s="264" t="s">
        <v>221</v>
      </c>
      <c r="B42" s="214" t="s">
        <v>269</v>
      </c>
      <c r="C42" s="401" t="s">
        <v>280</v>
      </c>
      <c r="D42" s="402"/>
      <c r="E42" s="402"/>
      <c r="F42" s="30">
        <v>0</v>
      </c>
      <c r="G42" s="214"/>
      <c r="H42" s="225"/>
      <c r="I42" s="268"/>
      <c r="J42" s="268"/>
      <c r="K42" s="268"/>
      <c r="L42" s="268"/>
      <c r="M42" s="268"/>
      <c r="N42" s="268"/>
      <c r="O42" s="268"/>
      <c r="P42" s="268"/>
      <c r="Q42" s="290"/>
      <c r="R42" s="268"/>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row>
    <row r="43" spans="1:111" x14ac:dyDescent="0.2">
      <c r="A43" s="264" t="s">
        <v>222</v>
      </c>
      <c r="B43" s="214" t="s">
        <v>270</v>
      </c>
      <c r="C43" s="401" t="s">
        <v>280</v>
      </c>
      <c r="D43" s="402"/>
      <c r="E43" s="402"/>
      <c r="F43" s="30">
        <v>0</v>
      </c>
      <c r="G43" s="214"/>
      <c r="H43" s="225"/>
      <c r="I43" s="268"/>
      <c r="J43" s="268"/>
      <c r="K43" s="268"/>
      <c r="L43" s="268"/>
      <c r="M43" s="268"/>
      <c r="N43" s="268"/>
      <c r="O43" s="268"/>
      <c r="P43" s="268"/>
      <c r="Q43" s="290"/>
      <c r="R43" s="268"/>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137"/>
      <c r="DF43" s="137"/>
      <c r="DG43" s="137"/>
    </row>
    <row r="44" spans="1:111" x14ac:dyDescent="0.2">
      <c r="A44" s="264" t="s">
        <v>223</v>
      </c>
      <c r="B44" s="214" t="s">
        <v>271</v>
      </c>
      <c r="C44" s="401" t="s">
        <v>280</v>
      </c>
      <c r="D44" s="402"/>
      <c r="E44" s="402"/>
      <c r="F44" s="30">
        <v>0</v>
      </c>
      <c r="G44" s="214"/>
      <c r="H44" s="225"/>
      <c r="I44" s="268"/>
      <c r="J44" s="268"/>
      <c r="K44" s="268"/>
      <c r="L44" s="268"/>
      <c r="M44" s="268"/>
      <c r="N44" s="268"/>
      <c r="O44" s="268"/>
      <c r="P44" s="268"/>
      <c r="Q44" s="290"/>
      <c r="R44" s="268"/>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row>
    <row r="45" spans="1:111" x14ac:dyDescent="0.2">
      <c r="A45" s="264" t="s">
        <v>210</v>
      </c>
      <c r="B45" s="214" t="s">
        <v>272</v>
      </c>
      <c r="C45" s="401" t="s">
        <v>280</v>
      </c>
      <c r="D45" s="402"/>
      <c r="E45" s="402"/>
      <c r="F45" s="30">
        <v>0</v>
      </c>
      <c r="G45" s="214"/>
      <c r="H45" s="225"/>
      <c r="I45" s="268"/>
      <c r="J45" s="268"/>
      <c r="K45" s="268"/>
      <c r="L45" s="268"/>
      <c r="M45" s="268"/>
      <c r="N45" s="268"/>
      <c r="O45" s="268"/>
      <c r="P45" s="268"/>
      <c r="Q45" s="290"/>
      <c r="R45" s="268"/>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row>
    <row r="46" spans="1:111" x14ac:dyDescent="0.2">
      <c r="A46" s="264" t="s">
        <v>214</v>
      </c>
      <c r="B46" s="214" t="s">
        <v>273</v>
      </c>
      <c r="C46" s="401" t="s">
        <v>280</v>
      </c>
      <c r="D46" s="402"/>
      <c r="E46" s="402"/>
      <c r="F46" s="30">
        <v>0</v>
      </c>
      <c r="G46" s="214"/>
      <c r="H46" s="225"/>
      <c r="I46" s="268"/>
      <c r="J46" s="268"/>
      <c r="K46" s="268"/>
      <c r="L46" s="268"/>
      <c r="M46" s="268"/>
      <c r="N46" s="268"/>
      <c r="O46" s="268"/>
      <c r="P46" s="268"/>
      <c r="Q46" s="290"/>
      <c r="R46" s="268"/>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row>
    <row r="47" spans="1:111" x14ac:dyDescent="0.2">
      <c r="A47" s="264" t="s">
        <v>215</v>
      </c>
      <c r="B47" s="214" t="s">
        <v>274</v>
      </c>
      <c r="C47" s="401" t="s">
        <v>280</v>
      </c>
      <c r="D47" s="402"/>
      <c r="E47" s="402"/>
      <c r="F47" s="30">
        <v>0</v>
      </c>
      <c r="G47" s="268"/>
      <c r="H47" s="268"/>
      <c r="I47" s="268"/>
      <c r="J47" s="268"/>
      <c r="K47" s="268"/>
      <c r="L47" s="268"/>
      <c r="M47" s="268"/>
      <c r="N47" s="268"/>
      <c r="O47" s="268"/>
      <c r="P47" s="268"/>
      <c r="Q47" s="290"/>
      <c r="R47" s="268"/>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row>
    <row r="48" spans="1:111" x14ac:dyDescent="0.2">
      <c r="A48" s="264" t="s">
        <v>216</v>
      </c>
      <c r="B48" s="214" t="s">
        <v>275</v>
      </c>
      <c r="C48" s="401" t="s">
        <v>280</v>
      </c>
      <c r="D48" s="402"/>
      <c r="E48" s="402"/>
      <c r="F48" s="30">
        <v>0</v>
      </c>
      <c r="G48" s="268"/>
      <c r="H48" s="268"/>
      <c r="I48" s="268"/>
      <c r="J48" s="268"/>
      <c r="K48" s="268"/>
      <c r="L48" s="268"/>
      <c r="M48" s="268"/>
      <c r="N48" s="268"/>
      <c r="O48" s="268"/>
      <c r="P48" s="268"/>
      <c r="Q48" s="290"/>
      <c r="R48" s="268"/>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row>
    <row r="49" spans="1:111" x14ac:dyDescent="0.2">
      <c r="A49" s="264" t="s">
        <v>4</v>
      </c>
      <c r="B49" s="214" t="s">
        <v>276</v>
      </c>
      <c r="C49" s="401" t="s">
        <v>280</v>
      </c>
      <c r="D49" s="402"/>
      <c r="E49" s="402"/>
      <c r="F49" s="30">
        <v>0</v>
      </c>
      <c r="G49" s="268"/>
      <c r="H49" s="268"/>
      <c r="I49" s="268"/>
      <c r="J49" s="268"/>
      <c r="K49" s="268"/>
      <c r="L49" s="268"/>
      <c r="M49" s="268"/>
      <c r="N49" s="268"/>
      <c r="O49" s="268"/>
      <c r="P49" s="268"/>
      <c r="Q49" s="290"/>
      <c r="R49" s="268"/>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row>
    <row r="50" spans="1:111" ht="13.5" thickBot="1" x14ac:dyDescent="0.25">
      <c r="A50" s="264" t="s">
        <v>217</v>
      </c>
      <c r="B50" s="214" t="s">
        <v>277</v>
      </c>
      <c r="C50" s="401" t="s">
        <v>280</v>
      </c>
      <c r="D50" s="402"/>
      <c r="E50" s="402"/>
      <c r="F50" s="33">
        <v>0</v>
      </c>
      <c r="G50" s="268"/>
      <c r="H50" s="268"/>
      <c r="I50" s="268"/>
      <c r="J50" s="268"/>
      <c r="K50" s="268"/>
      <c r="L50" s="268"/>
      <c r="M50" s="268"/>
      <c r="N50" s="268"/>
      <c r="O50" s="268"/>
      <c r="P50" s="268"/>
      <c r="Q50" s="290"/>
      <c r="R50" s="268"/>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row>
    <row r="51" spans="1:111" ht="25.5" x14ac:dyDescent="0.2">
      <c r="B51" s="214"/>
      <c r="C51" s="260"/>
      <c r="D51" s="260"/>
      <c r="E51" s="41" t="s">
        <v>265</v>
      </c>
      <c r="F51" s="42">
        <f>SUM(F39:F50)</f>
        <v>0</v>
      </c>
      <c r="G51" s="268"/>
      <c r="H51" s="268"/>
      <c r="I51" s="268"/>
      <c r="J51" s="268"/>
      <c r="K51" s="268"/>
      <c r="L51" s="268"/>
      <c r="M51" s="268"/>
      <c r="N51" s="268"/>
      <c r="O51" s="268"/>
      <c r="P51" s="268"/>
      <c r="Q51" s="290"/>
      <c r="R51" s="268"/>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row>
    <row r="52" spans="1:111" x14ac:dyDescent="0.2">
      <c r="B52" s="274"/>
      <c r="C52" s="260"/>
      <c r="D52" s="260"/>
      <c r="E52" s="260"/>
      <c r="F52" s="275"/>
      <c r="G52" s="268"/>
      <c r="H52" s="268"/>
      <c r="I52" s="268"/>
      <c r="J52" s="268"/>
      <c r="K52" s="268"/>
      <c r="L52" s="268"/>
      <c r="M52" s="268"/>
      <c r="N52" s="268"/>
      <c r="O52" s="268"/>
      <c r="P52" s="268"/>
      <c r="Q52" s="290"/>
      <c r="R52" s="268"/>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row>
    <row r="53" spans="1:111" ht="25.5" x14ac:dyDescent="0.2">
      <c r="B53" s="278" t="s">
        <v>16</v>
      </c>
      <c r="C53" s="420" t="s">
        <v>110</v>
      </c>
      <c r="D53" s="420"/>
      <c r="E53" s="420"/>
      <c r="F53" s="279" t="s">
        <v>113</v>
      </c>
      <c r="G53" s="271"/>
      <c r="H53" s="271"/>
      <c r="I53" s="268"/>
      <c r="J53" s="268"/>
      <c r="K53" s="268"/>
      <c r="L53" s="268"/>
      <c r="M53" s="268"/>
      <c r="N53" s="268"/>
      <c r="O53" s="268"/>
      <c r="P53" s="268"/>
      <c r="Q53" s="290"/>
      <c r="R53" s="268"/>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row>
    <row r="54" spans="1:111" x14ac:dyDescent="0.2">
      <c r="A54" s="264" t="s">
        <v>218</v>
      </c>
      <c r="B54" s="214" t="s">
        <v>266</v>
      </c>
      <c r="C54" s="401" t="s">
        <v>281</v>
      </c>
      <c r="D54" s="402"/>
      <c r="E54" s="402"/>
      <c r="F54" s="30">
        <v>0</v>
      </c>
      <c r="G54" s="225"/>
      <c r="H54" s="225"/>
      <c r="I54" s="268"/>
      <c r="J54" s="268"/>
      <c r="K54" s="268"/>
      <c r="L54" s="268"/>
      <c r="M54" s="268"/>
      <c r="N54" s="268"/>
      <c r="O54" s="268"/>
      <c r="P54" s="268"/>
      <c r="Q54" s="290"/>
      <c r="R54" s="268"/>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row>
    <row r="55" spans="1:111" x14ac:dyDescent="0.2">
      <c r="A55" s="264" t="s">
        <v>219</v>
      </c>
      <c r="B55" s="214" t="s">
        <v>267</v>
      </c>
      <c r="C55" s="401" t="s">
        <v>281</v>
      </c>
      <c r="D55" s="402"/>
      <c r="E55" s="402"/>
      <c r="F55" s="30">
        <v>0</v>
      </c>
      <c r="G55" s="225"/>
      <c r="H55" s="225"/>
      <c r="I55" s="268"/>
      <c r="J55" s="268"/>
      <c r="K55" s="268"/>
      <c r="L55" s="268"/>
      <c r="M55" s="268"/>
      <c r="N55" s="268"/>
      <c r="O55" s="268"/>
      <c r="P55" s="268"/>
      <c r="Q55" s="290"/>
      <c r="R55" s="268"/>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row>
    <row r="56" spans="1:111" x14ac:dyDescent="0.2">
      <c r="A56" s="264" t="s">
        <v>220</v>
      </c>
      <c r="B56" s="214" t="s">
        <v>268</v>
      </c>
      <c r="C56" s="401" t="s">
        <v>281</v>
      </c>
      <c r="D56" s="402"/>
      <c r="E56" s="402"/>
      <c r="F56" s="30">
        <v>0</v>
      </c>
      <c r="G56" s="225"/>
      <c r="H56" s="225"/>
      <c r="I56" s="268"/>
      <c r="J56" s="268"/>
      <c r="K56" s="268"/>
      <c r="L56" s="268"/>
      <c r="M56" s="268"/>
      <c r="N56" s="268"/>
      <c r="O56" s="268"/>
      <c r="P56" s="268"/>
      <c r="Q56" s="290"/>
      <c r="R56" s="268"/>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row>
    <row r="57" spans="1:111" x14ac:dyDescent="0.2">
      <c r="A57" s="264" t="s">
        <v>221</v>
      </c>
      <c r="B57" s="214" t="s">
        <v>269</v>
      </c>
      <c r="C57" s="401" t="s">
        <v>281</v>
      </c>
      <c r="D57" s="402"/>
      <c r="E57" s="402"/>
      <c r="F57" s="30">
        <v>0</v>
      </c>
      <c r="G57" s="225"/>
      <c r="H57" s="225"/>
      <c r="I57" s="268"/>
      <c r="J57" s="268"/>
      <c r="K57" s="268"/>
      <c r="L57" s="268"/>
      <c r="M57" s="268"/>
      <c r="N57" s="268"/>
      <c r="O57" s="268"/>
      <c r="P57" s="268"/>
      <c r="Q57" s="290"/>
      <c r="R57" s="268"/>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row>
    <row r="58" spans="1:111" x14ac:dyDescent="0.2">
      <c r="A58" s="264" t="s">
        <v>222</v>
      </c>
      <c r="B58" s="214" t="s">
        <v>270</v>
      </c>
      <c r="C58" s="401" t="s">
        <v>281</v>
      </c>
      <c r="D58" s="402"/>
      <c r="E58" s="402"/>
      <c r="F58" s="30">
        <v>0</v>
      </c>
      <c r="G58" s="225"/>
      <c r="H58" s="225"/>
      <c r="I58" s="268"/>
      <c r="J58" s="268"/>
      <c r="K58" s="268"/>
      <c r="L58" s="268"/>
      <c r="M58" s="268"/>
      <c r="N58" s="268"/>
      <c r="O58" s="268"/>
      <c r="P58" s="268"/>
      <c r="Q58" s="290"/>
      <c r="R58" s="268"/>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row>
    <row r="59" spans="1:111" x14ac:dyDescent="0.2">
      <c r="A59" s="264" t="s">
        <v>223</v>
      </c>
      <c r="B59" s="214" t="s">
        <v>271</v>
      </c>
      <c r="C59" s="401" t="s">
        <v>281</v>
      </c>
      <c r="D59" s="402"/>
      <c r="E59" s="402"/>
      <c r="F59" s="30">
        <v>0</v>
      </c>
      <c r="G59" s="225"/>
      <c r="H59" s="225"/>
      <c r="I59" s="268"/>
      <c r="J59" s="268"/>
      <c r="K59" s="268"/>
      <c r="L59" s="268"/>
      <c r="M59" s="268"/>
      <c r="N59" s="268"/>
      <c r="O59" s="268"/>
      <c r="P59" s="268"/>
      <c r="Q59" s="290"/>
      <c r="R59" s="268"/>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row>
    <row r="60" spans="1:111" x14ac:dyDescent="0.2">
      <c r="A60" s="264" t="s">
        <v>210</v>
      </c>
      <c r="B60" s="214" t="s">
        <v>272</v>
      </c>
      <c r="C60" s="401" t="s">
        <v>281</v>
      </c>
      <c r="D60" s="402"/>
      <c r="E60" s="402"/>
      <c r="F60" s="30">
        <v>0</v>
      </c>
      <c r="G60" s="225"/>
      <c r="H60" s="225"/>
      <c r="I60" s="268"/>
      <c r="J60" s="268"/>
      <c r="K60" s="268"/>
      <c r="L60" s="268"/>
      <c r="M60" s="268"/>
      <c r="N60" s="268"/>
      <c r="O60" s="268"/>
      <c r="P60" s="268"/>
      <c r="Q60" s="290"/>
      <c r="R60" s="268"/>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7"/>
      <c r="DF60" s="137"/>
      <c r="DG60" s="137"/>
    </row>
    <row r="61" spans="1:111" x14ac:dyDescent="0.2">
      <c r="A61" s="264" t="s">
        <v>214</v>
      </c>
      <c r="B61" s="214" t="s">
        <v>273</v>
      </c>
      <c r="C61" s="401" t="s">
        <v>281</v>
      </c>
      <c r="D61" s="402"/>
      <c r="E61" s="402"/>
      <c r="F61" s="30">
        <v>0</v>
      </c>
      <c r="G61" s="225"/>
      <c r="H61" s="225"/>
      <c r="I61" s="268"/>
      <c r="J61" s="268"/>
      <c r="K61" s="268"/>
      <c r="L61" s="268"/>
      <c r="M61" s="268"/>
      <c r="N61" s="268"/>
      <c r="O61" s="268"/>
      <c r="P61" s="268"/>
      <c r="Q61" s="290"/>
      <c r="R61" s="268"/>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7"/>
      <c r="DF61" s="137"/>
      <c r="DG61" s="137"/>
    </row>
    <row r="62" spans="1:111" x14ac:dyDescent="0.2">
      <c r="A62" s="264" t="s">
        <v>215</v>
      </c>
      <c r="B62" s="214" t="s">
        <v>274</v>
      </c>
      <c r="C62" s="401" t="s">
        <v>281</v>
      </c>
      <c r="D62" s="402"/>
      <c r="E62" s="402"/>
      <c r="F62" s="30">
        <v>0</v>
      </c>
      <c r="G62" s="268"/>
      <c r="H62" s="268"/>
      <c r="I62" s="268"/>
      <c r="J62" s="268"/>
      <c r="K62" s="268"/>
      <c r="L62" s="268"/>
      <c r="M62" s="268"/>
      <c r="N62" s="268"/>
      <c r="O62" s="268"/>
      <c r="P62" s="268"/>
      <c r="Q62" s="290"/>
      <c r="R62" s="268"/>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row>
    <row r="63" spans="1:111" x14ac:dyDescent="0.2">
      <c r="A63" s="264" t="s">
        <v>216</v>
      </c>
      <c r="B63" s="214" t="s">
        <v>275</v>
      </c>
      <c r="C63" s="401" t="s">
        <v>281</v>
      </c>
      <c r="D63" s="402"/>
      <c r="E63" s="402"/>
      <c r="F63" s="30">
        <v>0</v>
      </c>
      <c r="G63" s="268"/>
      <c r="H63" s="268"/>
      <c r="I63" s="268"/>
      <c r="J63" s="268"/>
      <c r="K63" s="268"/>
      <c r="L63" s="268"/>
      <c r="M63" s="268"/>
      <c r="N63" s="268"/>
      <c r="O63" s="268"/>
      <c r="P63" s="268"/>
      <c r="Q63" s="290"/>
      <c r="R63" s="268"/>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c r="CF63" s="137"/>
      <c r="CG63" s="137"/>
      <c r="CH63" s="137"/>
      <c r="CI63" s="137"/>
      <c r="CJ63" s="137"/>
      <c r="CK63" s="137"/>
      <c r="CL63" s="137"/>
      <c r="CM63" s="137"/>
      <c r="CN63" s="137"/>
      <c r="CO63" s="137"/>
      <c r="CP63" s="137"/>
      <c r="CQ63" s="137"/>
      <c r="CR63" s="137"/>
      <c r="CS63" s="137"/>
      <c r="CT63" s="137"/>
      <c r="CU63" s="137"/>
      <c r="CV63" s="137"/>
      <c r="CW63" s="137"/>
      <c r="CX63" s="137"/>
      <c r="CY63" s="137"/>
      <c r="CZ63" s="137"/>
      <c r="DA63" s="137"/>
      <c r="DB63" s="137"/>
      <c r="DC63" s="137"/>
      <c r="DD63" s="137"/>
      <c r="DE63" s="137"/>
      <c r="DF63" s="137"/>
      <c r="DG63" s="137"/>
    </row>
    <row r="64" spans="1:111" x14ac:dyDescent="0.2">
      <c r="A64" s="264" t="s">
        <v>4</v>
      </c>
      <c r="B64" s="214" t="s">
        <v>276</v>
      </c>
      <c r="C64" s="401" t="s">
        <v>281</v>
      </c>
      <c r="D64" s="402"/>
      <c r="E64" s="402"/>
      <c r="F64" s="30">
        <v>0</v>
      </c>
      <c r="G64" s="268"/>
      <c r="H64" s="268"/>
      <c r="I64" s="268"/>
      <c r="J64" s="268"/>
      <c r="K64" s="268"/>
      <c r="L64" s="268"/>
      <c r="M64" s="268"/>
      <c r="N64" s="268"/>
      <c r="O64" s="268"/>
      <c r="P64" s="268"/>
      <c r="Q64" s="290"/>
      <c r="R64" s="268"/>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row>
    <row r="65" spans="1:111" ht="13.5" thickBot="1" x14ac:dyDescent="0.25">
      <c r="A65" s="264" t="s">
        <v>217</v>
      </c>
      <c r="B65" s="214" t="s">
        <v>277</v>
      </c>
      <c r="C65" s="401" t="s">
        <v>281</v>
      </c>
      <c r="D65" s="402"/>
      <c r="E65" s="402"/>
      <c r="F65" s="33">
        <v>0</v>
      </c>
      <c r="G65" s="268"/>
      <c r="H65" s="268"/>
      <c r="I65" s="268"/>
      <c r="J65" s="268"/>
      <c r="K65" s="268"/>
      <c r="L65" s="268"/>
      <c r="M65" s="268"/>
      <c r="N65" s="268"/>
      <c r="O65" s="268"/>
      <c r="P65" s="268"/>
      <c r="Q65" s="290"/>
      <c r="R65" s="268"/>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row>
    <row r="66" spans="1:111" ht="25.5" x14ac:dyDescent="0.2">
      <c r="B66" s="274"/>
      <c r="C66" s="274"/>
      <c r="D66" s="275"/>
      <c r="E66" s="41" t="s">
        <v>138</v>
      </c>
      <c r="F66" s="42">
        <f>SUM(F54:F65)</f>
        <v>0</v>
      </c>
      <c r="G66" s="268"/>
      <c r="H66" s="268"/>
      <c r="I66" s="268"/>
      <c r="J66" s="268"/>
      <c r="K66" s="268"/>
      <c r="L66" s="268"/>
      <c r="M66" s="268"/>
      <c r="N66" s="268"/>
      <c r="O66" s="268"/>
      <c r="P66" s="268"/>
      <c r="Q66" s="290"/>
      <c r="R66" s="268"/>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37"/>
      <c r="CO66" s="137"/>
      <c r="CP66" s="137"/>
      <c r="CQ66" s="137"/>
      <c r="CR66" s="137"/>
      <c r="CS66" s="137"/>
      <c r="CT66" s="137"/>
      <c r="CU66" s="137"/>
      <c r="CV66" s="137"/>
      <c r="CW66" s="137"/>
      <c r="CX66" s="137"/>
      <c r="CY66" s="137"/>
      <c r="CZ66" s="137"/>
      <c r="DA66" s="137"/>
      <c r="DB66" s="137"/>
      <c r="DC66" s="137"/>
      <c r="DD66" s="137"/>
      <c r="DE66" s="137"/>
      <c r="DF66" s="137"/>
      <c r="DG66" s="137"/>
    </row>
    <row r="67" spans="1:111" x14ac:dyDescent="0.2">
      <c r="B67" s="274"/>
      <c r="C67" s="274"/>
      <c r="D67" s="275"/>
      <c r="E67" s="260"/>
      <c r="F67" s="275"/>
      <c r="G67" s="268"/>
      <c r="H67" s="268"/>
      <c r="I67" s="268"/>
      <c r="J67" s="268"/>
      <c r="K67" s="268"/>
      <c r="L67" s="268"/>
      <c r="M67" s="268"/>
      <c r="N67" s="268"/>
      <c r="O67" s="268"/>
      <c r="P67" s="268"/>
      <c r="Q67" s="290"/>
      <c r="R67" s="268"/>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row>
    <row r="68" spans="1:111" ht="25.5" x14ac:dyDescent="0.2">
      <c r="B68" s="278" t="s">
        <v>139</v>
      </c>
      <c r="C68" s="420" t="s">
        <v>110</v>
      </c>
      <c r="D68" s="420"/>
      <c r="E68" s="420"/>
      <c r="F68" s="279" t="s">
        <v>113</v>
      </c>
      <c r="G68" s="271"/>
      <c r="H68" s="271"/>
      <c r="I68" s="268"/>
      <c r="J68" s="268"/>
      <c r="K68" s="268"/>
      <c r="L68" s="268"/>
      <c r="M68" s="268"/>
      <c r="N68" s="268"/>
      <c r="O68" s="268"/>
      <c r="P68" s="268"/>
      <c r="Q68" s="290"/>
      <c r="R68" s="268"/>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row>
    <row r="69" spans="1:111" x14ac:dyDescent="0.2">
      <c r="A69" s="264" t="s">
        <v>218</v>
      </c>
      <c r="B69" s="214" t="s">
        <v>266</v>
      </c>
      <c r="C69" s="401" t="s">
        <v>282</v>
      </c>
      <c r="D69" s="402"/>
      <c r="E69" s="402"/>
      <c r="F69" s="30">
        <v>0</v>
      </c>
      <c r="G69" s="225"/>
      <c r="H69" s="225"/>
      <c r="I69" s="268"/>
      <c r="J69" s="268"/>
      <c r="K69" s="268"/>
      <c r="L69" s="268"/>
      <c r="M69" s="268"/>
      <c r="N69" s="268"/>
      <c r="O69" s="268"/>
      <c r="P69" s="268"/>
      <c r="Q69" s="290"/>
      <c r="R69" s="268"/>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row>
    <row r="70" spans="1:111" x14ac:dyDescent="0.2">
      <c r="A70" s="264" t="s">
        <v>219</v>
      </c>
      <c r="B70" s="214" t="s">
        <v>267</v>
      </c>
      <c r="C70" s="401" t="s">
        <v>282</v>
      </c>
      <c r="D70" s="402"/>
      <c r="E70" s="402"/>
      <c r="F70" s="30">
        <v>0</v>
      </c>
      <c r="G70" s="225"/>
      <c r="H70" s="225"/>
      <c r="I70" s="268"/>
      <c r="J70" s="268"/>
      <c r="K70" s="268"/>
      <c r="L70" s="268"/>
      <c r="M70" s="268"/>
      <c r="N70" s="268"/>
      <c r="O70" s="268"/>
      <c r="P70" s="268"/>
      <c r="Q70" s="290"/>
      <c r="R70" s="268"/>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row>
    <row r="71" spans="1:111" x14ac:dyDescent="0.2">
      <c r="A71" s="264" t="s">
        <v>220</v>
      </c>
      <c r="B71" s="214" t="s">
        <v>268</v>
      </c>
      <c r="C71" s="401" t="s">
        <v>282</v>
      </c>
      <c r="D71" s="402"/>
      <c r="E71" s="402"/>
      <c r="F71" s="30">
        <v>0</v>
      </c>
      <c r="G71" s="225"/>
      <c r="H71" s="225"/>
      <c r="I71" s="268"/>
      <c r="J71" s="268"/>
      <c r="K71" s="268"/>
      <c r="L71" s="268"/>
      <c r="M71" s="268"/>
      <c r="N71" s="268"/>
      <c r="O71" s="268"/>
      <c r="P71" s="268"/>
      <c r="Q71" s="290"/>
      <c r="R71" s="268"/>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row>
    <row r="72" spans="1:111" x14ac:dyDescent="0.2">
      <c r="A72" s="264" t="s">
        <v>221</v>
      </c>
      <c r="B72" s="214" t="s">
        <v>269</v>
      </c>
      <c r="C72" s="401" t="s">
        <v>282</v>
      </c>
      <c r="D72" s="402"/>
      <c r="E72" s="402"/>
      <c r="F72" s="30">
        <v>0</v>
      </c>
      <c r="G72" s="225"/>
      <c r="H72" s="225"/>
      <c r="I72" s="268"/>
      <c r="J72" s="268"/>
      <c r="K72" s="268"/>
      <c r="L72" s="268"/>
      <c r="M72" s="268"/>
      <c r="N72" s="268"/>
      <c r="O72" s="268"/>
      <c r="P72" s="268"/>
      <c r="Q72" s="290"/>
      <c r="R72" s="268"/>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row>
    <row r="73" spans="1:111" x14ac:dyDescent="0.2">
      <c r="A73" s="264" t="s">
        <v>222</v>
      </c>
      <c r="B73" s="214" t="s">
        <v>270</v>
      </c>
      <c r="C73" s="401" t="s">
        <v>282</v>
      </c>
      <c r="D73" s="402"/>
      <c r="E73" s="402"/>
      <c r="F73" s="30">
        <v>0</v>
      </c>
      <c r="G73" s="225"/>
      <c r="H73" s="225"/>
      <c r="I73" s="268"/>
      <c r="J73" s="268"/>
      <c r="K73" s="268"/>
      <c r="L73" s="268"/>
      <c r="M73" s="268"/>
      <c r="N73" s="268"/>
      <c r="O73" s="268"/>
      <c r="P73" s="268"/>
      <c r="Q73" s="290"/>
      <c r="R73" s="268"/>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row>
    <row r="74" spans="1:111" x14ac:dyDescent="0.2">
      <c r="A74" s="264" t="s">
        <v>223</v>
      </c>
      <c r="B74" s="214" t="s">
        <v>271</v>
      </c>
      <c r="C74" s="401" t="s">
        <v>282</v>
      </c>
      <c r="D74" s="402"/>
      <c r="E74" s="402"/>
      <c r="F74" s="30">
        <v>0</v>
      </c>
      <c r="G74" s="225"/>
      <c r="H74" s="225"/>
      <c r="I74" s="268"/>
      <c r="J74" s="268"/>
      <c r="K74" s="268"/>
      <c r="L74" s="268"/>
      <c r="M74" s="268"/>
      <c r="N74" s="268"/>
      <c r="O74" s="268"/>
      <c r="P74" s="268"/>
      <c r="Q74" s="290"/>
      <c r="R74" s="268"/>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row>
    <row r="75" spans="1:111" x14ac:dyDescent="0.2">
      <c r="A75" s="264" t="s">
        <v>210</v>
      </c>
      <c r="B75" s="214" t="s">
        <v>272</v>
      </c>
      <c r="C75" s="401" t="s">
        <v>282</v>
      </c>
      <c r="D75" s="402"/>
      <c r="E75" s="402"/>
      <c r="F75" s="30">
        <v>0</v>
      </c>
      <c r="G75" s="225"/>
      <c r="H75" s="225"/>
      <c r="I75" s="268"/>
      <c r="J75" s="268"/>
      <c r="K75" s="268"/>
      <c r="L75" s="268"/>
      <c r="M75" s="268"/>
      <c r="N75" s="268"/>
      <c r="O75" s="268"/>
      <c r="P75" s="268"/>
      <c r="Q75" s="290"/>
      <c r="R75" s="268"/>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7"/>
      <c r="DF75" s="137"/>
      <c r="DG75" s="137"/>
    </row>
    <row r="76" spans="1:111" x14ac:dyDescent="0.2">
      <c r="A76" s="264" t="s">
        <v>214</v>
      </c>
      <c r="B76" s="214" t="s">
        <v>273</v>
      </c>
      <c r="C76" s="401" t="s">
        <v>282</v>
      </c>
      <c r="D76" s="402"/>
      <c r="E76" s="402"/>
      <c r="F76" s="30">
        <v>0</v>
      </c>
      <c r="G76" s="225"/>
      <c r="H76" s="225"/>
      <c r="I76" s="268"/>
      <c r="J76" s="268"/>
      <c r="K76" s="268"/>
      <c r="L76" s="268"/>
      <c r="M76" s="268"/>
      <c r="N76" s="268"/>
      <c r="O76" s="268"/>
      <c r="P76" s="268"/>
      <c r="Q76" s="290"/>
      <c r="R76" s="268"/>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row>
    <row r="77" spans="1:111" ht="15" customHeight="1" x14ac:dyDescent="0.2">
      <c r="A77" s="264" t="s">
        <v>215</v>
      </c>
      <c r="B77" s="214" t="s">
        <v>274</v>
      </c>
      <c r="C77" s="401" t="s">
        <v>282</v>
      </c>
      <c r="D77" s="402"/>
      <c r="E77" s="402"/>
      <c r="F77" s="30">
        <v>0</v>
      </c>
      <c r="G77" s="268"/>
      <c r="H77" s="268"/>
      <c r="I77" s="268"/>
      <c r="J77" s="268"/>
      <c r="K77" s="268"/>
      <c r="L77" s="268"/>
      <c r="M77" s="268"/>
      <c r="N77" s="268"/>
      <c r="O77" s="268"/>
      <c r="P77" s="268"/>
      <c r="Q77" s="290"/>
      <c r="R77" s="268"/>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row>
    <row r="78" spans="1:111" ht="15" customHeight="1" x14ac:dyDescent="0.2">
      <c r="A78" s="264" t="s">
        <v>216</v>
      </c>
      <c r="B78" s="214" t="s">
        <v>275</v>
      </c>
      <c r="C78" s="401" t="s">
        <v>282</v>
      </c>
      <c r="D78" s="402"/>
      <c r="E78" s="402"/>
      <c r="F78" s="30">
        <v>0</v>
      </c>
      <c r="G78" s="268"/>
      <c r="H78" s="268"/>
      <c r="I78" s="268"/>
      <c r="J78" s="268"/>
      <c r="K78" s="268"/>
      <c r="L78" s="268"/>
      <c r="M78" s="268"/>
      <c r="N78" s="268"/>
      <c r="O78" s="268"/>
      <c r="P78" s="268"/>
      <c r="Q78" s="290"/>
      <c r="R78" s="268"/>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row>
    <row r="79" spans="1:111" ht="15" customHeight="1" x14ac:dyDescent="0.2">
      <c r="A79" s="264" t="s">
        <v>4</v>
      </c>
      <c r="B79" s="214" t="s">
        <v>276</v>
      </c>
      <c r="C79" s="401" t="s">
        <v>282</v>
      </c>
      <c r="D79" s="402"/>
      <c r="E79" s="402"/>
      <c r="F79" s="30">
        <v>0</v>
      </c>
      <c r="G79" s="268"/>
      <c r="H79" s="268"/>
      <c r="I79" s="268"/>
      <c r="J79" s="268"/>
      <c r="K79" s="268"/>
      <c r="L79" s="268"/>
      <c r="M79" s="268"/>
      <c r="N79" s="268"/>
      <c r="O79" s="268"/>
      <c r="P79" s="268"/>
      <c r="Q79" s="290"/>
      <c r="R79" s="268"/>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row>
    <row r="80" spans="1:111" ht="15" customHeight="1" thickBot="1" x14ac:dyDescent="0.25">
      <c r="A80" s="264" t="s">
        <v>217</v>
      </c>
      <c r="B80" s="214" t="s">
        <v>277</v>
      </c>
      <c r="C80" s="401" t="s">
        <v>282</v>
      </c>
      <c r="D80" s="402"/>
      <c r="E80" s="402"/>
      <c r="F80" s="33">
        <v>0</v>
      </c>
      <c r="G80" s="268"/>
      <c r="H80" s="268"/>
      <c r="I80" s="268"/>
      <c r="J80" s="268"/>
      <c r="K80" s="268"/>
      <c r="L80" s="268"/>
      <c r="M80" s="268"/>
      <c r="N80" s="268"/>
      <c r="O80" s="268"/>
      <c r="P80" s="268"/>
      <c r="Q80" s="290"/>
      <c r="R80" s="268"/>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G80" s="137"/>
    </row>
    <row r="81" spans="1:111" ht="15" customHeight="1" x14ac:dyDescent="0.2">
      <c r="B81" s="274"/>
      <c r="C81" s="260"/>
      <c r="D81" s="260"/>
      <c r="E81" s="41" t="s">
        <v>145</v>
      </c>
      <c r="F81" s="42">
        <f>SUM(F69:F80)</f>
        <v>0</v>
      </c>
      <c r="G81" s="268"/>
      <c r="H81" s="268"/>
      <c r="I81" s="268"/>
      <c r="J81" s="268"/>
      <c r="K81" s="268"/>
      <c r="L81" s="268"/>
      <c r="M81" s="268"/>
      <c r="N81" s="268"/>
      <c r="O81" s="268"/>
      <c r="P81" s="268"/>
      <c r="Q81" s="290"/>
      <c r="R81" s="268"/>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row>
    <row r="82" spans="1:111" ht="15" x14ac:dyDescent="0.2">
      <c r="B82" s="274"/>
      <c r="C82" s="274"/>
      <c r="D82" s="275"/>
      <c r="E82" s="273"/>
      <c r="F82" s="277"/>
      <c r="G82" s="268"/>
      <c r="H82" s="268"/>
      <c r="I82" s="268"/>
      <c r="J82" s="268"/>
      <c r="K82" s="268"/>
      <c r="L82" s="268"/>
      <c r="M82" s="268"/>
      <c r="N82" s="268"/>
      <c r="O82" s="268"/>
      <c r="P82" s="268"/>
      <c r="Q82" s="290"/>
      <c r="R82" s="268"/>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row>
    <row r="83" spans="1:111" ht="25.5" x14ac:dyDescent="0.2">
      <c r="B83" s="278" t="s">
        <v>160</v>
      </c>
      <c r="C83" s="420" t="s">
        <v>110</v>
      </c>
      <c r="D83" s="420"/>
      <c r="E83" s="420"/>
      <c r="F83" s="279" t="s">
        <v>113</v>
      </c>
      <c r="G83" s="271"/>
      <c r="H83" s="271"/>
      <c r="I83" s="268"/>
      <c r="J83" s="268"/>
      <c r="K83" s="268"/>
      <c r="L83" s="268"/>
      <c r="M83" s="268"/>
      <c r="N83" s="268"/>
      <c r="O83" s="268"/>
      <c r="P83" s="268"/>
      <c r="Q83" s="290"/>
      <c r="R83" s="268"/>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row>
    <row r="84" spans="1:111" ht="25.5" customHeight="1" x14ac:dyDescent="0.2">
      <c r="A84" s="264" t="s">
        <v>218</v>
      </c>
      <c r="B84" s="214" t="s">
        <v>266</v>
      </c>
      <c r="C84" s="401" t="s">
        <v>283</v>
      </c>
      <c r="D84" s="402"/>
      <c r="E84" s="402"/>
      <c r="F84" s="30">
        <v>0</v>
      </c>
      <c r="G84" s="225"/>
      <c r="H84" s="225"/>
      <c r="I84" s="268"/>
      <c r="J84" s="268"/>
      <c r="K84" s="268"/>
      <c r="L84" s="268"/>
      <c r="M84" s="268"/>
      <c r="N84" s="268"/>
      <c r="O84" s="268"/>
      <c r="P84" s="268"/>
      <c r="Q84" s="290"/>
      <c r="R84" s="268"/>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row>
    <row r="85" spans="1:111" x14ac:dyDescent="0.2">
      <c r="A85" s="264" t="s">
        <v>219</v>
      </c>
      <c r="B85" s="214" t="s">
        <v>267</v>
      </c>
      <c r="C85" s="249"/>
      <c r="D85" s="250"/>
      <c r="E85" s="250"/>
      <c r="F85" s="30">
        <v>0</v>
      </c>
      <c r="G85" s="225"/>
      <c r="H85" s="225"/>
      <c r="I85" s="268"/>
      <c r="J85" s="268"/>
      <c r="K85" s="268"/>
      <c r="L85" s="268"/>
      <c r="M85" s="268"/>
      <c r="N85" s="268"/>
      <c r="O85" s="268"/>
      <c r="P85" s="268"/>
      <c r="Q85" s="290"/>
      <c r="R85" s="268"/>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row>
    <row r="86" spans="1:111" x14ac:dyDescent="0.2">
      <c r="A86" s="264" t="s">
        <v>220</v>
      </c>
      <c r="B86" s="214" t="s">
        <v>268</v>
      </c>
      <c r="C86" s="249"/>
      <c r="D86" s="250"/>
      <c r="E86" s="250"/>
      <c r="F86" s="30">
        <v>0</v>
      </c>
      <c r="G86" s="225"/>
      <c r="H86" s="225"/>
      <c r="I86" s="268"/>
      <c r="J86" s="268"/>
      <c r="K86" s="268"/>
      <c r="L86" s="268"/>
      <c r="M86" s="268"/>
      <c r="N86" s="268"/>
      <c r="O86" s="268"/>
      <c r="P86" s="268"/>
      <c r="Q86" s="290"/>
      <c r="R86" s="268"/>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row>
    <row r="87" spans="1:111" x14ac:dyDescent="0.2">
      <c r="A87" s="264" t="s">
        <v>221</v>
      </c>
      <c r="B87" s="214" t="s">
        <v>269</v>
      </c>
      <c r="C87" s="249"/>
      <c r="D87" s="250"/>
      <c r="E87" s="250"/>
      <c r="F87" s="30">
        <v>0</v>
      </c>
      <c r="G87" s="225"/>
      <c r="H87" s="225"/>
      <c r="I87" s="268"/>
      <c r="J87" s="268"/>
      <c r="K87" s="268"/>
      <c r="L87" s="268"/>
      <c r="M87" s="268"/>
      <c r="N87" s="268"/>
      <c r="O87" s="268"/>
      <c r="P87" s="268"/>
      <c r="Q87" s="290"/>
      <c r="R87" s="268"/>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row>
    <row r="88" spans="1:111" x14ac:dyDescent="0.2">
      <c r="A88" s="264" t="s">
        <v>222</v>
      </c>
      <c r="B88" s="214" t="s">
        <v>270</v>
      </c>
      <c r="C88" s="249"/>
      <c r="D88" s="250"/>
      <c r="E88" s="250"/>
      <c r="F88" s="30">
        <v>0</v>
      </c>
      <c r="G88" s="225"/>
      <c r="H88" s="225"/>
      <c r="I88" s="268"/>
      <c r="J88" s="268"/>
      <c r="K88" s="268"/>
      <c r="L88" s="268"/>
      <c r="M88" s="268"/>
      <c r="N88" s="268"/>
      <c r="O88" s="268"/>
      <c r="P88" s="268"/>
      <c r="Q88" s="290"/>
      <c r="R88" s="268"/>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row>
    <row r="89" spans="1:111" x14ac:dyDescent="0.2">
      <c r="A89" s="264" t="s">
        <v>223</v>
      </c>
      <c r="B89" s="214" t="s">
        <v>271</v>
      </c>
      <c r="C89" s="249"/>
      <c r="D89" s="250"/>
      <c r="E89" s="250"/>
      <c r="F89" s="30">
        <v>0</v>
      </c>
      <c r="G89" s="225"/>
      <c r="H89" s="225"/>
      <c r="I89" s="268"/>
      <c r="J89" s="268"/>
      <c r="K89" s="268"/>
      <c r="L89" s="268"/>
      <c r="M89" s="268"/>
      <c r="N89" s="268"/>
      <c r="O89" s="268"/>
      <c r="P89" s="268"/>
      <c r="Q89" s="290"/>
      <c r="R89" s="268"/>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row>
    <row r="90" spans="1:111" x14ac:dyDescent="0.2">
      <c r="A90" s="264" t="s">
        <v>210</v>
      </c>
      <c r="B90" s="214" t="s">
        <v>272</v>
      </c>
      <c r="C90" s="249"/>
      <c r="D90" s="250"/>
      <c r="E90" s="250"/>
      <c r="F90" s="30">
        <v>0</v>
      </c>
      <c r="G90" s="225"/>
      <c r="H90" s="225"/>
      <c r="I90" s="268"/>
      <c r="J90" s="268"/>
      <c r="K90" s="268"/>
      <c r="L90" s="268"/>
      <c r="M90" s="268"/>
      <c r="N90" s="268"/>
      <c r="O90" s="268"/>
      <c r="P90" s="268"/>
      <c r="Q90" s="290"/>
      <c r="R90" s="268"/>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row>
    <row r="91" spans="1:111" x14ac:dyDescent="0.2">
      <c r="A91" s="264" t="s">
        <v>214</v>
      </c>
      <c r="B91" s="214" t="s">
        <v>273</v>
      </c>
      <c r="C91" s="249"/>
      <c r="D91" s="250"/>
      <c r="E91" s="250"/>
      <c r="F91" s="30">
        <v>0</v>
      </c>
      <c r="G91" s="225"/>
      <c r="H91" s="225"/>
      <c r="I91" s="268"/>
      <c r="J91" s="268"/>
      <c r="K91" s="268"/>
      <c r="L91" s="268"/>
      <c r="M91" s="268"/>
      <c r="N91" s="268"/>
      <c r="O91" s="268"/>
      <c r="P91" s="268"/>
      <c r="Q91" s="290"/>
      <c r="R91" s="268"/>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row>
    <row r="92" spans="1:111" ht="15" customHeight="1" x14ac:dyDescent="0.2">
      <c r="A92" s="264" t="s">
        <v>215</v>
      </c>
      <c r="B92" s="214" t="s">
        <v>274</v>
      </c>
      <c r="C92" s="423"/>
      <c r="D92" s="423"/>
      <c r="E92" s="423"/>
      <c r="F92" s="30">
        <v>0</v>
      </c>
      <c r="G92" s="268"/>
      <c r="H92" s="268"/>
      <c r="I92" s="268"/>
      <c r="J92" s="268"/>
      <c r="K92" s="268"/>
      <c r="L92" s="268"/>
      <c r="M92" s="268"/>
      <c r="N92" s="268"/>
      <c r="O92" s="268"/>
      <c r="P92" s="268"/>
      <c r="Q92" s="290"/>
      <c r="R92" s="268"/>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row>
    <row r="93" spans="1:111" ht="15" customHeight="1" x14ac:dyDescent="0.2">
      <c r="A93" s="264" t="s">
        <v>216</v>
      </c>
      <c r="B93" s="214" t="s">
        <v>275</v>
      </c>
      <c r="C93" s="423"/>
      <c r="D93" s="423"/>
      <c r="E93" s="423"/>
      <c r="F93" s="30">
        <v>0</v>
      </c>
      <c r="G93" s="268"/>
      <c r="H93" s="268"/>
      <c r="I93" s="268"/>
      <c r="J93" s="268"/>
      <c r="K93" s="268"/>
      <c r="L93" s="268"/>
      <c r="M93" s="268"/>
      <c r="N93" s="268"/>
      <c r="O93" s="268"/>
      <c r="P93" s="268"/>
      <c r="Q93" s="290"/>
      <c r="R93" s="268"/>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row>
    <row r="94" spans="1:111" ht="15" customHeight="1" x14ac:dyDescent="0.2">
      <c r="A94" s="264" t="s">
        <v>4</v>
      </c>
      <c r="B94" s="214" t="s">
        <v>276</v>
      </c>
      <c r="C94" s="423"/>
      <c r="D94" s="423"/>
      <c r="E94" s="423"/>
      <c r="F94" s="30">
        <v>0</v>
      </c>
      <c r="G94" s="268"/>
      <c r="H94" s="268"/>
      <c r="I94" s="268"/>
      <c r="J94" s="268"/>
      <c r="K94" s="268"/>
      <c r="L94" s="268"/>
      <c r="M94" s="268"/>
      <c r="N94" s="268"/>
      <c r="O94" s="268"/>
      <c r="P94" s="268"/>
      <c r="Q94" s="290"/>
      <c r="R94" s="268"/>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row>
    <row r="95" spans="1:111" ht="15" customHeight="1" thickBot="1" x14ac:dyDescent="0.25">
      <c r="A95" s="264" t="s">
        <v>217</v>
      </c>
      <c r="B95" s="214" t="s">
        <v>277</v>
      </c>
      <c r="C95" s="423"/>
      <c r="D95" s="423"/>
      <c r="E95" s="423"/>
      <c r="F95" s="33">
        <v>0</v>
      </c>
      <c r="G95" s="268"/>
      <c r="H95" s="268"/>
      <c r="I95" s="268"/>
      <c r="J95" s="268"/>
      <c r="K95" s="268"/>
      <c r="L95" s="268"/>
      <c r="M95" s="268"/>
      <c r="N95" s="268"/>
      <c r="O95" s="268"/>
      <c r="P95" s="268"/>
      <c r="Q95" s="290"/>
      <c r="R95" s="268"/>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row>
    <row r="96" spans="1:111" ht="15" customHeight="1" x14ac:dyDescent="0.2">
      <c r="B96" s="274"/>
      <c r="C96" s="260"/>
      <c r="D96" s="260"/>
      <c r="E96" s="41" t="s">
        <v>193</v>
      </c>
      <c r="F96" s="42">
        <f>SUM(F84:F95)</f>
        <v>0</v>
      </c>
      <c r="G96" s="268"/>
      <c r="H96" s="268"/>
      <c r="I96" s="268"/>
      <c r="J96" s="268"/>
      <c r="K96" s="268"/>
      <c r="L96" s="268"/>
      <c r="M96" s="268"/>
      <c r="N96" s="268"/>
      <c r="O96" s="268"/>
      <c r="P96" s="268"/>
      <c r="Q96" s="290"/>
      <c r="R96" s="268"/>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row>
    <row r="97" spans="1:111" x14ac:dyDescent="0.2">
      <c r="B97" s="268"/>
      <c r="C97" s="268"/>
      <c r="D97" s="268"/>
      <c r="E97" s="268"/>
      <c r="F97" s="268"/>
      <c r="G97" s="268"/>
      <c r="H97" s="268"/>
      <c r="I97" s="268"/>
      <c r="J97" s="268"/>
      <c r="K97" s="268"/>
      <c r="L97" s="268"/>
      <c r="M97" s="268"/>
      <c r="N97" s="268"/>
      <c r="O97" s="268"/>
      <c r="P97" s="268"/>
      <c r="Q97" s="290"/>
      <c r="R97" s="268"/>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row>
    <row r="98" spans="1:111" x14ac:dyDescent="0.2">
      <c r="B98" s="268"/>
      <c r="C98" s="268"/>
      <c r="D98" s="268"/>
      <c r="E98" s="43" t="s">
        <v>20</v>
      </c>
      <c r="F98" s="44">
        <f>SUM(F96,F81,F66,F51,F21,F36)</f>
        <v>0</v>
      </c>
      <c r="G98" s="268"/>
      <c r="H98" s="268"/>
      <c r="I98" s="268"/>
      <c r="J98" s="268"/>
      <c r="K98" s="268"/>
      <c r="L98" s="268"/>
      <c r="M98" s="268"/>
      <c r="N98" s="268"/>
      <c r="O98" s="268"/>
      <c r="P98" s="268"/>
      <c r="Q98" s="290"/>
      <c r="R98" s="268"/>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row>
    <row r="99" spans="1:111" x14ac:dyDescent="0.2">
      <c r="B99" s="268"/>
      <c r="C99" s="268"/>
      <c r="D99" s="268"/>
      <c r="E99" s="268"/>
      <c r="F99" s="268"/>
      <c r="G99" s="268"/>
      <c r="H99" s="268"/>
      <c r="I99" s="268"/>
      <c r="J99" s="268"/>
      <c r="K99" s="268"/>
      <c r="L99" s="268"/>
      <c r="M99" s="268"/>
      <c r="N99" s="268"/>
      <c r="O99" s="268"/>
      <c r="P99" s="268"/>
      <c r="Q99" s="290"/>
      <c r="R99" s="268"/>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row>
    <row r="100" spans="1:111" x14ac:dyDescent="0.2">
      <c r="B100" s="268"/>
      <c r="C100" s="268"/>
      <c r="D100" s="268"/>
      <c r="E100" s="424" t="s">
        <v>296</v>
      </c>
      <c r="F100" s="424"/>
      <c r="G100" s="424"/>
      <c r="H100" s="424"/>
      <c r="I100" s="424"/>
      <c r="J100" s="424"/>
      <c r="K100" s="424"/>
      <c r="L100" s="424"/>
      <c r="M100" s="424"/>
      <c r="N100" s="424"/>
      <c r="O100" s="424"/>
      <c r="P100" s="424"/>
      <c r="Q100" s="290"/>
      <c r="R100" s="268"/>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row>
    <row r="101" spans="1:111" ht="25.5" customHeight="1" x14ac:dyDescent="0.2">
      <c r="B101" s="227" t="s">
        <v>164</v>
      </c>
      <c r="C101" s="214" t="s">
        <v>110</v>
      </c>
      <c r="D101" s="271" t="s">
        <v>167</v>
      </c>
      <c r="E101" s="225" t="s">
        <v>218</v>
      </c>
      <c r="F101" s="225" t="s">
        <v>219</v>
      </c>
      <c r="G101" s="225" t="s">
        <v>220</v>
      </c>
      <c r="H101" s="225" t="s">
        <v>221</v>
      </c>
      <c r="I101" s="225" t="s">
        <v>222</v>
      </c>
      <c r="J101" s="225" t="s">
        <v>223</v>
      </c>
      <c r="K101" s="225" t="s">
        <v>210</v>
      </c>
      <c r="L101" s="225" t="s">
        <v>214</v>
      </c>
      <c r="M101" s="225" t="s">
        <v>215</v>
      </c>
      <c r="N101" s="225" t="s">
        <v>216</v>
      </c>
      <c r="O101" s="225" t="s">
        <v>4</v>
      </c>
      <c r="P101" s="225" t="s">
        <v>217</v>
      </c>
      <c r="Q101" s="225" t="s">
        <v>232</v>
      </c>
      <c r="R101" s="271"/>
      <c r="S101" s="140"/>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row>
    <row r="102" spans="1:111" ht="25.5" x14ac:dyDescent="0.2">
      <c r="A102" s="71" t="s">
        <v>68</v>
      </c>
      <c r="B102" s="297" t="s">
        <v>68</v>
      </c>
      <c r="C102" s="79"/>
      <c r="D102" s="291">
        <f>SUM(E102:P102)</f>
        <v>0</v>
      </c>
      <c r="E102" s="78">
        <v>0</v>
      </c>
      <c r="F102" s="78">
        <v>0</v>
      </c>
      <c r="G102" s="78">
        <v>0</v>
      </c>
      <c r="H102" s="78">
        <v>0</v>
      </c>
      <c r="I102" s="78">
        <v>0</v>
      </c>
      <c r="J102" s="78">
        <v>0</v>
      </c>
      <c r="K102" s="78">
        <v>0</v>
      </c>
      <c r="L102" s="78">
        <v>0</v>
      </c>
      <c r="M102" s="78">
        <v>0</v>
      </c>
      <c r="N102" s="78">
        <v>0</v>
      </c>
      <c r="O102" s="78">
        <v>0</v>
      </c>
      <c r="P102" s="78">
        <v>0</v>
      </c>
      <c r="Q102" s="299" t="s">
        <v>68</v>
      </c>
      <c r="R102" s="225"/>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row>
    <row r="103" spans="1:111" ht="25.5" x14ac:dyDescent="0.2">
      <c r="A103" s="71" t="s">
        <v>79</v>
      </c>
      <c r="B103" s="297" t="s">
        <v>79</v>
      </c>
      <c r="C103" s="79"/>
      <c r="D103" s="291">
        <f t="shared" ref="D103:D145" si="0">SUM(E103:P103)</f>
        <v>0</v>
      </c>
      <c r="E103" s="78">
        <v>0</v>
      </c>
      <c r="F103" s="78">
        <v>0</v>
      </c>
      <c r="G103" s="78">
        <v>0</v>
      </c>
      <c r="H103" s="78">
        <v>0</v>
      </c>
      <c r="I103" s="78">
        <v>0</v>
      </c>
      <c r="J103" s="78">
        <v>0</v>
      </c>
      <c r="K103" s="78">
        <v>0</v>
      </c>
      <c r="L103" s="78">
        <v>0</v>
      </c>
      <c r="M103" s="78">
        <v>0</v>
      </c>
      <c r="N103" s="78">
        <v>0</v>
      </c>
      <c r="O103" s="78">
        <v>0</v>
      </c>
      <c r="P103" s="78">
        <v>0</v>
      </c>
      <c r="Q103" s="299" t="s">
        <v>79</v>
      </c>
      <c r="R103" s="225"/>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row>
    <row r="104" spans="1:111" ht="38.25" x14ac:dyDescent="0.2">
      <c r="A104" s="71" t="s">
        <v>35</v>
      </c>
      <c r="B104" s="297" t="s">
        <v>256</v>
      </c>
      <c r="C104" s="79"/>
      <c r="D104" s="291">
        <f t="shared" si="0"/>
        <v>0</v>
      </c>
      <c r="E104" s="78">
        <v>0</v>
      </c>
      <c r="F104" s="78">
        <v>0</v>
      </c>
      <c r="G104" s="78">
        <v>0</v>
      </c>
      <c r="H104" s="78">
        <v>0</v>
      </c>
      <c r="I104" s="78">
        <v>0</v>
      </c>
      <c r="J104" s="78">
        <v>0</v>
      </c>
      <c r="K104" s="78">
        <v>0</v>
      </c>
      <c r="L104" s="78">
        <v>0</v>
      </c>
      <c r="M104" s="78">
        <v>0</v>
      </c>
      <c r="N104" s="78">
        <v>0</v>
      </c>
      <c r="O104" s="78">
        <v>0</v>
      </c>
      <c r="P104" s="78">
        <v>0</v>
      </c>
      <c r="Q104" s="299" t="s">
        <v>35</v>
      </c>
      <c r="R104" s="225"/>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row>
    <row r="105" spans="1:111" ht="25.5" x14ac:dyDescent="0.2">
      <c r="A105" s="261" t="s">
        <v>44</v>
      </c>
      <c r="B105" s="298" t="s">
        <v>294</v>
      </c>
      <c r="C105" s="79"/>
      <c r="D105" s="291">
        <f t="shared" si="0"/>
        <v>0</v>
      </c>
      <c r="E105" s="78">
        <v>0</v>
      </c>
      <c r="F105" s="78">
        <v>0</v>
      </c>
      <c r="G105" s="78">
        <v>0</v>
      </c>
      <c r="H105" s="78">
        <v>0</v>
      </c>
      <c r="I105" s="78">
        <v>0</v>
      </c>
      <c r="J105" s="78">
        <v>0</v>
      </c>
      <c r="K105" s="78">
        <v>0</v>
      </c>
      <c r="L105" s="78">
        <v>0</v>
      </c>
      <c r="M105" s="78">
        <v>0</v>
      </c>
      <c r="N105" s="78">
        <v>0</v>
      </c>
      <c r="O105" s="78">
        <v>0</v>
      </c>
      <c r="P105" s="78">
        <v>0</v>
      </c>
      <c r="Q105" s="298" t="s">
        <v>44</v>
      </c>
      <c r="R105" s="225"/>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row>
    <row r="106" spans="1:111" ht="25.5" x14ac:dyDescent="0.2">
      <c r="A106" s="71" t="s">
        <v>41</v>
      </c>
      <c r="B106" s="297" t="s">
        <v>251</v>
      </c>
      <c r="C106" s="79"/>
      <c r="D106" s="291">
        <f t="shared" si="0"/>
        <v>0</v>
      </c>
      <c r="E106" s="78">
        <v>0</v>
      </c>
      <c r="F106" s="78">
        <v>0</v>
      </c>
      <c r="G106" s="78">
        <v>0</v>
      </c>
      <c r="H106" s="78">
        <v>0</v>
      </c>
      <c r="I106" s="78">
        <v>0</v>
      </c>
      <c r="J106" s="78">
        <v>0</v>
      </c>
      <c r="K106" s="78">
        <v>0</v>
      </c>
      <c r="L106" s="78">
        <v>0</v>
      </c>
      <c r="M106" s="78">
        <v>0</v>
      </c>
      <c r="N106" s="78">
        <v>0</v>
      </c>
      <c r="O106" s="78">
        <v>0</v>
      </c>
      <c r="P106" s="78">
        <v>0</v>
      </c>
      <c r="Q106" s="299" t="s">
        <v>41</v>
      </c>
      <c r="R106" s="225"/>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row>
    <row r="107" spans="1:111" ht="25.5" x14ac:dyDescent="0.2">
      <c r="A107" s="71" t="s">
        <v>72</v>
      </c>
      <c r="B107" s="298" t="s">
        <v>72</v>
      </c>
      <c r="C107" s="79"/>
      <c r="D107" s="291">
        <f t="shared" si="0"/>
        <v>0</v>
      </c>
      <c r="E107" s="78">
        <v>0</v>
      </c>
      <c r="F107" s="78">
        <v>0</v>
      </c>
      <c r="G107" s="78">
        <v>0</v>
      </c>
      <c r="H107" s="78">
        <v>0</v>
      </c>
      <c r="I107" s="78">
        <v>0</v>
      </c>
      <c r="J107" s="78">
        <v>0</v>
      </c>
      <c r="K107" s="78">
        <v>0</v>
      </c>
      <c r="L107" s="78">
        <v>0</v>
      </c>
      <c r="M107" s="78">
        <v>0</v>
      </c>
      <c r="N107" s="78">
        <v>0</v>
      </c>
      <c r="O107" s="78">
        <v>0</v>
      </c>
      <c r="P107" s="78">
        <v>0</v>
      </c>
      <c r="Q107" s="299" t="s">
        <v>72</v>
      </c>
      <c r="R107" s="225"/>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row>
    <row r="108" spans="1:111" ht="38.25" x14ac:dyDescent="0.2">
      <c r="A108" s="71" t="s">
        <v>24</v>
      </c>
      <c r="B108" s="297" t="s">
        <v>285</v>
      </c>
      <c r="C108" s="79"/>
      <c r="D108" s="291">
        <f t="shared" si="0"/>
        <v>0</v>
      </c>
      <c r="E108" s="78">
        <v>0</v>
      </c>
      <c r="F108" s="78">
        <v>0</v>
      </c>
      <c r="G108" s="78">
        <v>0</v>
      </c>
      <c r="H108" s="78">
        <v>0</v>
      </c>
      <c r="I108" s="78">
        <v>0</v>
      </c>
      <c r="J108" s="78">
        <v>0</v>
      </c>
      <c r="K108" s="78">
        <v>0</v>
      </c>
      <c r="L108" s="78">
        <v>0</v>
      </c>
      <c r="M108" s="78">
        <v>0</v>
      </c>
      <c r="N108" s="78">
        <v>0</v>
      </c>
      <c r="O108" s="78">
        <v>0</v>
      </c>
      <c r="P108" s="78">
        <v>0</v>
      </c>
      <c r="Q108" s="299" t="s">
        <v>24</v>
      </c>
      <c r="R108" s="225"/>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row>
    <row r="109" spans="1:111" ht="25.5" x14ac:dyDescent="0.2">
      <c r="A109" s="71" t="s">
        <v>78</v>
      </c>
      <c r="B109" s="297" t="s">
        <v>92</v>
      </c>
      <c r="C109" s="296"/>
      <c r="D109" s="291">
        <f t="shared" si="0"/>
        <v>0</v>
      </c>
      <c r="E109" s="78">
        <v>0</v>
      </c>
      <c r="F109" s="78">
        <v>0</v>
      </c>
      <c r="G109" s="78">
        <v>0</v>
      </c>
      <c r="H109" s="78">
        <v>0</v>
      </c>
      <c r="I109" s="78">
        <v>0</v>
      </c>
      <c r="J109" s="78">
        <v>0</v>
      </c>
      <c r="K109" s="78">
        <v>0</v>
      </c>
      <c r="L109" s="78">
        <v>0</v>
      </c>
      <c r="M109" s="78">
        <v>0</v>
      </c>
      <c r="N109" s="78">
        <v>0</v>
      </c>
      <c r="O109" s="78">
        <v>0</v>
      </c>
      <c r="P109" s="78">
        <v>0</v>
      </c>
      <c r="Q109" s="299" t="s">
        <v>78</v>
      </c>
      <c r="R109" s="225"/>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row>
    <row r="110" spans="1:111" ht="25.5" x14ac:dyDescent="0.2">
      <c r="A110" s="71" t="s">
        <v>36</v>
      </c>
      <c r="B110" s="297" t="s">
        <v>36</v>
      </c>
      <c r="C110" s="79"/>
      <c r="D110" s="291">
        <f t="shared" si="0"/>
        <v>0</v>
      </c>
      <c r="E110" s="78">
        <v>0</v>
      </c>
      <c r="F110" s="78">
        <v>0</v>
      </c>
      <c r="G110" s="78">
        <v>0</v>
      </c>
      <c r="H110" s="78">
        <v>0</v>
      </c>
      <c r="I110" s="78">
        <v>0</v>
      </c>
      <c r="J110" s="78">
        <v>0</v>
      </c>
      <c r="K110" s="78">
        <v>0</v>
      </c>
      <c r="L110" s="78">
        <v>0</v>
      </c>
      <c r="M110" s="78">
        <v>0</v>
      </c>
      <c r="N110" s="78">
        <v>0</v>
      </c>
      <c r="O110" s="78">
        <v>0</v>
      </c>
      <c r="P110" s="78">
        <v>0</v>
      </c>
      <c r="Q110" s="299" t="s">
        <v>36</v>
      </c>
      <c r="R110" s="225"/>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row>
    <row r="111" spans="1:111" ht="25.5" x14ac:dyDescent="0.2">
      <c r="A111" s="71" t="s">
        <v>29</v>
      </c>
      <c r="B111" s="297" t="s">
        <v>29</v>
      </c>
      <c r="C111" s="79"/>
      <c r="D111" s="291">
        <f t="shared" si="0"/>
        <v>0</v>
      </c>
      <c r="E111" s="78">
        <v>0</v>
      </c>
      <c r="F111" s="78">
        <v>0</v>
      </c>
      <c r="G111" s="78">
        <v>0</v>
      </c>
      <c r="H111" s="78">
        <v>0</v>
      </c>
      <c r="I111" s="78">
        <v>0</v>
      </c>
      <c r="J111" s="78">
        <v>0</v>
      </c>
      <c r="K111" s="78">
        <v>0</v>
      </c>
      <c r="L111" s="78">
        <v>0</v>
      </c>
      <c r="M111" s="78">
        <v>0</v>
      </c>
      <c r="N111" s="78">
        <v>0</v>
      </c>
      <c r="O111" s="78">
        <v>0</v>
      </c>
      <c r="P111" s="78">
        <v>0</v>
      </c>
      <c r="Q111" s="299" t="s">
        <v>29</v>
      </c>
      <c r="R111" s="225"/>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row>
    <row r="112" spans="1:111" s="360" customFormat="1" ht="25.5" customHeight="1" x14ac:dyDescent="0.2">
      <c r="B112" s="362" t="s">
        <v>164</v>
      </c>
      <c r="C112" s="297" t="s">
        <v>110</v>
      </c>
      <c r="D112" s="363" t="s">
        <v>167</v>
      </c>
      <c r="E112" s="298" t="s">
        <v>218</v>
      </c>
      <c r="F112" s="298" t="s">
        <v>219</v>
      </c>
      <c r="G112" s="298" t="s">
        <v>220</v>
      </c>
      <c r="H112" s="298" t="s">
        <v>221</v>
      </c>
      <c r="I112" s="298" t="s">
        <v>222</v>
      </c>
      <c r="J112" s="298" t="s">
        <v>223</v>
      </c>
      <c r="K112" s="298" t="s">
        <v>210</v>
      </c>
      <c r="L112" s="298" t="s">
        <v>214</v>
      </c>
      <c r="M112" s="298" t="s">
        <v>215</v>
      </c>
      <c r="N112" s="298" t="s">
        <v>216</v>
      </c>
      <c r="O112" s="298" t="s">
        <v>4</v>
      </c>
      <c r="P112" s="298" t="s">
        <v>217</v>
      </c>
      <c r="Q112" s="298" t="s">
        <v>232</v>
      </c>
      <c r="R112" s="271"/>
      <c r="S112" s="140"/>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row>
    <row r="113" spans="1:111" ht="76.5" x14ac:dyDescent="0.2">
      <c r="A113" s="71" t="s">
        <v>258</v>
      </c>
      <c r="B113" s="298" t="s">
        <v>257</v>
      </c>
      <c r="C113" s="79"/>
      <c r="D113" s="291">
        <f t="shared" si="0"/>
        <v>0</v>
      </c>
      <c r="E113" s="78">
        <v>0</v>
      </c>
      <c r="F113" s="78">
        <v>0</v>
      </c>
      <c r="G113" s="78">
        <v>0</v>
      </c>
      <c r="H113" s="78">
        <v>0</v>
      </c>
      <c r="I113" s="78">
        <v>0</v>
      </c>
      <c r="J113" s="78">
        <v>0</v>
      </c>
      <c r="K113" s="78">
        <v>0</v>
      </c>
      <c r="L113" s="78">
        <v>0</v>
      </c>
      <c r="M113" s="78">
        <v>0</v>
      </c>
      <c r="N113" s="78">
        <v>0</v>
      </c>
      <c r="O113" s="78">
        <v>0</v>
      </c>
      <c r="P113" s="78">
        <v>0</v>
      </c>
      <c r="Q113" s="299" t="s">
        <v>258</v>
      </c>
      <c r="R113" s="225"/>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row>
    <row r="114" spans="1:111" ht="25.5" x14ac:dyDescent="0.2">
      <c r="A114" s="71" t="s">
        <v>41</v>
      </c>
      <c r="B114" s="297" t="s">
        <v>250</v>
      </c>
      <c r="C114" s="79"/>
      <c r="D114" s="291">
        <f t="shared" si="0"/>
        <v>0</v>
      </c>
      <c r="E114" s="78">
        <v>0</v>
      </c>
      <c r="F114" s="78">
        <v>0</v>
      </c>
      <c r="G114" s="78">
        <v>0</v>
      </c>
      <c r="H114" s="78">
        <v>0</v>
      </c>
      <c r="I114" s="78">
        <v>0</v>
      </c>
      <c r="J114" s="78">
        <v>0</v>
      </c>
      <c r="K114" s="78">
        <v>0</v>
      </c>
      <c r="L114" s="78">
        <v>0</v>
      </c>
      <c r="M114" s="78">
        <v>0</v>
      </c>
      <c r="N114" s="78">
        <v>0</v>
      </c>
      <c r="O114" s="78">
        <v>0</v>
      </c>
      <c r="P114" s="78">
        <v>0</v>
      </c>
      <c r="Q114" s="299" t="s">
        <v>41</v>
      </c>
      <c r="R114" s="225"/>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row>
    <row r="115" spans="1:111" ht="51" x14ac:dyDescent="0.2">
      <c r="A115" s="71" t="s">
        <v>171</v>
      </c>
      <c r="B115" s="297" t="s">
        <v>293</v>
      </c>
      <c r="C115" s="79"/>
      <c r="D115" s="291">
        <f t="shared" si="0"/>
        <v>0</v>
      </c>
      <c r="E115" s="78">
        <v>0</v>
      </c>
      <c r="F115" s="78">
        <v>0</v>
      </c>
      <c r="G115" s="78">
        <v>0</v>
      </c>
      <c r="H115" s="78">
        <v>0</v>
      </c>
      <c r="I115" s="78">
        <v>0</v>
      </c>
      <c r="J115" s="78">
        <v>0</v>
      </c>
      <c r="K115" s="78">
        <v>0</v>
      </c>
      <c r="L115" s="78">
        <v>0</v>
      </c>
      <c r="M115" s="78">
        <v>0</v>
      </c>
      <c r="N115" s="78">
        <v>0</v>
      </c>
      <c r="O115" s="78">
        <v>0</v>
      </c>
      <c r="P115" s="78">
        <v>0</v>
      </c>
      <c r="Q115" s="299" t="s">
        <v>171</v>
      </c>
      <c r="R115" s="225"/>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row>
    <row r="116" spans="1:111" ht="38.25" x14ac:dyDescent="0.2">
      <c r="A116" s="71" t="s">
        <v>24</v>
      </c>
      <c r="B116" s="297" t="s">
        <v>284</v>
      </c>
      <c r="C116" s="79"/>
      <c r="D116" s="291">
        <f t="shared" si="0"/>
        <v>0</v>
      </c>
      <c r="E116" s="78">
        <v>0</v>
      </c>
      <c r="F116" s="78">
        <v>0</v>
      </c>
      <c r="G116" s="78">
        <v>0</v>
      </c>
      <c r="H116" s="78">
        <v>0</v>
      </c>
      <c r="I116" s="78">
        <v>0</v>
      </c>
      <c r="J116" s="78">
        <v>0</v>
      </c>
      <c r="K116" s="78">
        <v>0</v>
      </c>
      <c r="L116" s="78">
        <v>0</v>
      </c>
      <c r="M116" s="78">
        <v>0</v>
      </c>
      <c r="N116" s="78">
        <v>0</v>
      </c>
      <c r="O116" s="78">
        <v>0</v>
      </c>
      <c r="P116" s="78">
        <v>0</v>
      </c>
      <c r="Q116" s="299" t="s">
        <v>24</v>
      </c>
      <c r="R116" s="225"/>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row>
    <row r="117" spans="1:111" ht="25.5" x14ac:dyDescent="0.2">
      <c r="A117" s="71" t="s">
        <v>76</v>
      </c>
      <c r="B117" s="298" t="s">
        <v>241</v>
      </c>
      <c r="C117" s="79"/>
      <c r="D117" s="291">
        <f t="shared" si="0"/>
        <v>0</v>
      </c>
      <c r="E117" s="78">
        <v>0</v>
      </c>
      <c r="F117" s="78">
        <v>0</v>
      </c>
      <c r="G117" s="78">
        <v>0</v>
      </c>
      <c r="H117" s="78">
        <v>0</v>
      </c>
      <c r="I117" s="78">
        <v>0</v>
      </c>
      <c r="J117" s="78">
        <v>0</v>
      </c>
      <c r="K117" s="78">
        <v>0</v>
      </c>
      <c r="L117" s="78">
        <v>0</v>
      </c>
      <c r="M117" s="78">
        <v>0</v>
      </c>
      <c r="N117" s="78">
        <v>0</v>
      </c>
      <c r="O117" s="78">
        <v>0</v>
      </c>
      <c r="P117" s="78">
        <v>0</v>
      </c>
      <c r="Q117" s="299" t="s">
        <v>76</v>
      </c>
      <c r="R117" s="225"/>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row>
    <row r="118" spans="1:111" ht="38.25" x14ac:dyDescent="0.2">
      <c r="A118" s="261" t="s">
        <v>70</v>
      </c>
      <c r="B118" s="298" t="s">
        <v>239</v>
      </c>
      <c r="C118" s="79"/>
      <c r="D118" s="291">
        <f t="shared" si="0"/>
        <v>0</v>
      </c>
      <c r="E118" s="78">
        <v>0</v>
      </c>
      <c r="F118" s="78">
        <v>0</v>
      </c>
      <c r="G118" s="78">
        <v>0</v>
      </c>
      <c r="H118" s="78">
        <v>0</v>
      </c>
      <c r="I118" s="78">
        <v>0</v>
      </c>
      <c r="J118" s="78">
        <v>0</v>
      </c>
      <c r="K118" s="78">
        <v>0</v>
      </c>
      <c r="L118" s="78">
        <v>0</v>
      </c>
      <c r="M118" s="78">
        <v>0</v>
      </c>
      <c r="N118" s="78">
        <v>0</v>
      </c>
      <c r="O118" s="78">
        <v>0</v>
      </c>
      <c r="P118" s="78">
        <v>0</v>
      </c>
      <c r="Q118" s="298" t="s">
        <v>70</v>
      </c>
      <c r="R118" s="225"/>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row>
    <row r="119" spans="1:111" ht="38.25" x14ac:dyDescent="0.2">
      <c r="A119" s="261" t="s">
        <v>70</v>
      </c>
      <c r="B119" s="298" t="s">
        <v>290</v>
      </c>
      <c r="C119" s="79"/>
      <c r="D119" s="291">
        <f t="shared" si="0"/>
        <v>0</v>
      </c>
      <c r="E119" s="78">
        <v>0</v>
      </c>
      <c r="F119" s="78">
        <v>0</v>
      </c>
      <c r="G119" s="78">
        <v>0</v>
      </c>
      <c r="H119" s="78">
        <v>0</v>
      </c>
      <c r="I119" s="78">
        <v>0</v>
      </c>
      <c r="J119" s="78">
        <v>0</v>
      </c>
      <c r="K119" s="78">
        <v>0</v>
      </c>
      <c r="L119" s="78">
        <v>0</v>
      </c>
      <c r="M119" s="78">
        <v>0</v>
      </c>
      <c r="N119" s="78">
        <v>0</v>
      </c>
      <c r="O119" s="78">
        <v>0</v>
      </c>
      <c r="P119" s="78">
        <v>0</v>
      </c>
      <c r="Q119" s="298" t="s">
        <v>70</v>
      </c>
      <c r="R119" s="225"/>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row>
    <row r="120" spans="1:111" ht="25.5" x14ac:dyDescent="0.2">
      <c r="A120" s="261" t="s">
        <v>37</v>
      </c>
      <c r="B120" s="298" t="s">
        <v>240</v>
      </c>
      <c r="C120" s="79"/>
      <c r="D120" s="291">
        <f t="shared" si="0"/>
        <v>0</v>
      </c>
      <c r="E120" s="78">
        <v>0</v>
      </c>
      <c r="F120" s="78">
        <v>0</v>
      </c>
      <c r="G120" s="78">
        <v>0</v>
      </c>
      <c r="H120" s="78">
        <v>0</v>
      </c>
      <c r="I120" s="78">
        <v>0</v>
      </c>
      <c r="J120" s="78">
        <v>0</v>
      </c>
      <c r="K120" s="78">
        <v>0</v>
      </c>
      <c r="L120" s="78">
        <v>0</v>
      </c>
      <c r="M120" s="78">
        <v>0</v>
      </c>
      <c r="N120" s="78">
        <v>0</v>
      </c>
      <c r="O120" s="78">
        <v>0</v>
      </c>
      <c r="P120" s="78">
        <v>0</v>
      </c>
      <c r="Q120" s="298" t="s">
        <v>37</v>
      </c>
      <c r="R120" s="225"/>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row>
    <row r="121" spans="1:111" ht="25.5" x14ac:dyDescent="0.2">
      <c r="A121" s="71" t="s">
        <v>34</v>
      </c>
      <c r="B121" s="297" t="s">
        <v>34</v>
      </c>
      <c r="C121" s="79"/>
      <c r="D121" s="291">
        <f t="shared" si="0"/>
        <v>0</v>
      </c>
      <c r="E121" s="78">
        <v>0</v>
      </c>
      <c r="F121" s="78">
        <v>0</v>
      </c>
      <c r="G121" s="78">
        <v>0</v>
      </c>
      <c r="H121" s="78">
        <v>0</v>
      </c>
      <c r="I121" s="78">
        <v>0</v>
      </c>
      <c r="J121" s="78">
        <v>0</v>
      </c>
      <c r="K121" s="78">
        <v>0</v>
      </c>
      <c r="L121" s="78">
        <v>0</v>
      </c>
      <c r="M121" s="78">
        <v>0</v>
      </c>
      <c r="N121" s="78">
        <v>0</v>
      </c>
      <c r="O121" s="78">
        <v>0</v>
      </c>
      <c r="P121" s="78">
        <v>0</v>
      </c>
      <c r="Q121" s="299" t="s">
        <v>34</v>
      </c>
      <c r="R121" s="225"/>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row>
    <row r="122" spans="1:111" ht="51" x14ac:dyDescent="0.2">
      <c r="A122" s="71" t="s">
        <v>53</v>
      </c>
      <c r="B122" s="298" t="s">
        <v>53</v>
      </c>
      <c r="C122" s="79"/>
      <c r="D122" s="291">
        <f t="shared" si="0"/>
        <v>0</v>
      </c>
      <c r="E122" s="78">
        <v>0</v>
      </c>
      <c r="F122" s="78">
        <v>0</v>
      </c>
      <c r="G122" s="78">
        <v>0</v>
      </c>
      <c r="H122" s="78">
        <v>0</v>
      </c>
      <c r="I122" s="78">
        <v>0</v>
      </c>
      <c r="J122" s="78">
        <v>0</v>
      </c>
      <c r="K122" s="78">
        <v>0</v>
      </c>
      <c r="L122" s="78">
        <v>0</v>
      </c>
      <c r="M122" s="78">
        <v>0</v>
      </c>
      <c r="N122" s="78">
        <v>0</v>
      </c>
      <c r="O122" s="78">
        <v>0</v>
      </c>
      <c r="P122" s="78">
        <v>0</v>
      </c>
      <c r="Q122" s="299" t="s">
        <v>53</v>
      </c>
      <c r="R122" s="225"/>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row>
    <row r="123" spans="1:111" ht="25.5" x14ac:dyDescent="0.2">
      <c r="A123" s="71" t="s">
        <v>48</v>
      </c>
      <c r="B123" s="298" t="s">
        <v>244</v>
      </c>
      <c r="C123" s="79"/>
      <c r="D123" s="291">
        <f t="shared" si="0"/>
        <v>0</v>
      </c>
      <c r="E123" s="78">
        <v>0</v>
      </c>
      <c r="F123" s="78">
        <v>0</v>
      </c>
      <c r="G123" s="78">
        <v>0</v>
      </c>
      <c r="H123" s="78">
        <v>0</v>
      </c>
      <c r="I123" s="78">
        <v>0</v>
      </c>
      <c r="J123" s="78">
        <v>0</v>
      </c>
      <c r="K123" s="78">
        <v>0</v>
      </c>
      <c r="L123" s="78">
        <v>0</v>
      </c>
      <c r="M123" s="78">
        <v>0</v>
      </c>
      <c r="N123" s="78">
        <v>0</v>
      </c>
      <c r="O123" s="78">
        <v>0</v>
      </c>
      <c r="P123" s="78">
        <v>0</v>
      </c>
      <c r="Q123" s="299" t="s">
        <v>48</v>
      </c>
      <c r="R123" s="225"/>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row>
    <row r="124" spans="1:111" ht="51" x14ac:dyDescent="0.2">
      <c r="A124" s="71" t="s">
        <v>50</v>
      </c>
      <c r="B124" s="298" t="s">
        <v>50</v>
      </c>
      <c r="C124" s="79"/>
      <c r="D124" s="291">
        <f t="shared" si="0"/>
        <v>0</v>
      </c>
      <c r="E124" s="78">
        <v>0</v>
      </c>
      <c r="F124" s="78">
        <v>0</v>
      </c>
      <c r="G124" s="78">
        <v>0</v>
      </c>
      <c r="H124" s="78">
        <v>0</v>
      </c>
      <c r="I124" s="78">
        <v>0</v>
      </c>
      <c r="J124" s="78">
        <v>0</v>
      </c>
      <c r="K124" s="78">
        <v>0</v>
      </c>
      <c r="L124" s="78">
        <v>0</v>
      </c>
      <c r="M124" s="78">
        <v>0</v>
      </c>
      <c r="N124" s="78">
        <v>0</v>
      </c>
      <c r="O124" s="78">
        <v>0</v>
      </c>
      <c r="P124" s="78">
        <v>0</v>
      </c>
      <c r="Q124" s="299" t="s">
        <v>50</v>
      </c>
      <c r="R124" s="225"/>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row>
    <row r="125" spans="1:111" ht="38.25" x14ac:dyDescent="0.2">
      <c r="A125" s="71" t="s">
        <v>45</v>
      </c>
      <c r="B125" s="298" t="s">
        <v>259</v>
      </c>
      <c r="C125" s="79"/>
      <c r="D125" s="291">
        <f t="shared" si="0"/>
        <v>0</v>
      </c>
      <c r="E125" s="78">
        <v>0</v>
      </c>
      <c r="F125" s="78">
        <v>0</v>
      </c>
      <c r="G125" s="78">
        <v>0</v>
      </c>
      <c r="H125" s="78">
        <v>0</v>
      </c>
      <c r="I125" s="78">
        <v>0</v>
      </c>
      <c r="J125" s="78">
        <v>0</v>
      </c>
      <c r="K125" s="78">
        <v>0</v>
      </c>
      <c r="L125" s="78">
        <v>0</v>
      </c>
      <c r="M125" s="78">
        <v>0</v>
      </c>
      <c r="N125" s="78">
        <v>0</v>
      </c>
      <c r="O125" s="78">
        <v>0</v>
      </c>
      <c r="P125" s="78">
        <v>0</v>
      </c>
      <c r="Q125" s="299" t="s">
        <v>45</v>
      </c>
      <c r="R125" s="225"/>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row>
    <row r="126" spans="1:111" s="360" customFormat="1" ht="25.5" customHeight="1" x14ac:dyDescent="0.2">
      <c r="B126" s="362" t="s">
        <v>164</v>
      </c>
      <c r="C126" s="297" t="s">
        <v>110</v>
      </c>
      <c r="D126" s="363" t="s">
        <v>167</v>
      </c>
      <c r="E126" s="298" t="s">
        <v>218</v>
      </c>
      <c r="F126" s="298" t="s">
        <v>219</v>
      </c>
      <c r="G126" s="298" t="s">
        <v>220</v>
      </c>
      <c r="H126" s="298" t="s">
        <v>221</v>
      </c>
      <c r="I126" s="298" t="s">
        <v>222</v>
      </c>
      <c r="J126" s="298" t="s">
        <v>223</v>
      </c>
      <c r="K126" s="298" t="s">
        <v>210</v>
      </c>
      <c r="L126" s="298" t="s">
        <v>214</v>
      </c>
      <c r="M126" s="298" t="s">
        <v>215</v>
      </c>
      <c r="N126" s="298" t="s">
        <v>216</v>
      </c>
      <c r="O126" s="298" t="s">
        <v>4</v>
      </c>
      <c r="P126" s="298" t="s">
        <v>217</v>
      </c>
      <c r="Q126" s="298" t="s">
        <v>232</v>
      </c>
      <c r="R126" s="271"/>
      <c r="S126" s="140"/>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row>
    <row r="127" spans="1:111" ht="38.25" x14ac:dyDescent="0.2">
      <c r="A127" s="71" t="s">
        <v>24</v>
      </c>
      <c r="B127" s="298" t="s">
        <v>181</v>
      </c>
      <c r="C127" s="79"/>
      <c r="D127" s="291">
        <f t="shared" si="0"/>
        <v>0</v>
      </c>
      <c r="E127" s="78">
        <v>0</v>
      </c>
      <c r="F127" s="78">
        <v>0</v>
      </c>
      <c r="G127" s="78">
        <v>0</v>
      </c>
      <c r="H127" s="78">
        <v>0</v>
      </c>
      <c r="I127" s="78">
        <v>0</v>
      </c>
      <c r="J127" s="78">
        <v>0</v>
      </c>
      <c r="K127" s="78">
        <v>0</v>
      </c>
      <c r="L127" s="78">
        <v>0</v>
      </c>
      <c r="M127" s="78">
        <v>0</v>
      </c>
      <c r="N127" s="78">
        <v>0</v>
      </c>
      <c r="O127" s="78">
        <v>0</v>
      </c>
      <c r="P127" s="78">
        <v>0</v>
      </c>
      <c r="Q127" s="299" t="s">
        <v>24</v>
      </c>
      <c r="R127" s="225"/>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row>
    <row r="128" spans="1:111" ht="38.25" x14ac:dyDescent="0.2">
      <c r="A128" s="71" t="s">
        <v>71</v>
      </c>
      <c r="B128" s="298" t="s">
        <v>71</v>
      </c>
      <c r="C128" s="79"/>
      <c r="D128" s="291">
        <f t="shared" si="0"/>
        <v>0</v>
      </c>
      <c r="E128" s="78">
        <v>0</v>
      </c>
      <c r="F128" s="78">
        <v>0</v>
      </c>
      <c r="G128" s="78">
        <v>0</v>
      </c>
      <c r="H128" s="78">
        <v>0</v>
      </c>
      <c r="I128" s="78">
        <v>0</v>
      </c>
      <c r="J128" s="78">
        <v>0</v>
      </c>
      <c r="K128" s="78">
        <v>0</v>
      </c>
      <c r="L128" s="78">
        <v>0</v>
      </c>
      <c r="M128" s="78">
        <v>0</v>
      </c>
      <c r="N128" s="78">
        <v>0</v>
      </c>
      <c r="O128" s="78">
        <v>0</v>
      </c>
      <c r="P128" s="78">
        <v>0</v>
      </c>
      <c r="Q128" s="299" t="s">
        <v>71</v>
      </c>
      <c r="R128" s="225"/>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row>
    <row r="129" spans="1:111" ht="38.25" x14ac:dyDescent="0.2">
      <c r="A129" s="71" t="s">
        <v>39</v>
      </c>
      <c r="B129" s="298" t="s">
        <v>39</v>
      </c>
      <c r="C129" s="79"/>
      <c r="D129" s="291">
        <f t="shared" si="0"/>
        <v>0</v>
      </c>
      <c r="E129" s="78">
        <v>0</v>
      </c>
      <c r="F129" s="78">
        <v>0</v>
      </c>
      <c r="G129" s="78">
        <v>0</v>
      </c>
      <c r="H129" s="78">
        <v>0</v>
      </c>
      <c r="I129" s="78">
        <v>0</v>
      </c>
      <c r="J129" s="78">
        <v>0</v>
      </c>
      <c r="K129" s="78">
        <v>0</v>
      </c>
      <c r="L129" s="78">
        <v>0</v>
      </c>
      <c r="M129" s="78">
        <v>0</v>
      </c>
      <c r="N129" s="78">
        <v>0</v>
      </c>
      <c r="O129" s="78">
        <v>0</v>
      </c>
      <c r="P129" s="78">
        <v>0</v>
      </c>
      <c r="Q129" s="299" t="s">
        <v>39</v>
      </c>
      <c r="R129" s="225"/>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row>
    <row r="130" spans="1:111" ht="38.25" x14ac:dyDescent="0.2">
      <c r="A130" s="71" t="s">
        <v>32</v>
      </c>
      <c r="B130" s="297" t="s">
        <v>32</v>
      </c>
      <c r="C130" s="79"/>
      <c r="D130" s="291">
        <f t="shared" si="0"/>
        <v>0</v>
      </c>
      <c r="E130" s="78">
        <v>0</v>
      </c>
      <c r="F130" s="78">
        <v>0</v>
      </c>
      <c r="G130" s="78">
        <v>0</v>
      </c>
      <c r="H130" s="78">
        <v>0</v>
      </c>
      <c r="I130" s="78">
        <v>0</v>
      </c>
      <c r="J130" s="78">
        <v>0</v>
      </c>
      <c r="K130" s="78">
        <v>0</v>
      </c>
      <c r="L130" s="78">
        <v>0</v>
      </c>
      <c r="M130" s="78">
        <v>0</v>
      </c>
      <c r="N130" s="78">
        <v>0</v>
      </c>
      <c r="O130" s="78">
        <v>0</v>
      </c>
      <c r="P130" s="78">
        <v>0</v>
      </c>
      <c r="Q130" s="299" t="s">
        <v>32</v>
      </c>
      <c r="R130" s="225"/>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row>
    <row r="131" spans="1:111" ht="51" x14ac:dyDescent="0.2">
      <c r="A131" s="71" t="s">
        <v>33</v>
      </c>
      <c r="B131" s="298" t="s">
        <v>295</v>
      </c>
      <c r="C131" s="79"/>
      <c r="D131" s="291">
        <f t="shared" si="0"/>
        <v>0</v>
      </c>
      <c r="E131" s="78">
        <v>0</v>
      </c>
      <c r="F131" s="78">
        <v>0</v>
      </c>
      <c r="G131" s="78">
        <v>0</v>
      </c>
      <c r="H131" s="78">
        <v>0</v>
      </c>
      <c r="I131" s="78">
        <v>0</v>
      </c>
      <c r="J131" s="78">
        <v>0</v>
      </c>
      <c r="K131" s="78">
        <v>0</v>
      </c>
      <c r="L131" s="78">
        <v>0</v>
      </c>
      <c r="M131" s="78">
        <v>0</v>
      </c>
      <c r="N131" s="78">
        <v>0</v>
      </c>
      <c r="O131" s="78">
        <v>0</v>
      </c>
      <c r="P131" s="78">
        <v>0</v>
      </c>
      <c r="Q131" s="299" t="s">
        <v>33</v>
      </c>
      <c r="R131" s="225"/>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row>
    <row r="132" spans="1:111" ht="51" x14ac:dyDescent="0.2">
      <c r="A132" s="71" t="s">
        <v>213</v>
      </c>
      <c r="B132" s="298" t="s">
        <v>261</v>
      </c>
      <c r="C132" s="79"/>
      <c r="D132" s="291">
        <f t="shared" si="0"/>
        <v>0</v>
      </c>
      <c r="E132" s="78">
        <v>0</v>
      </c>
      <c r="F132" s="78">
        <v>0</v>
      </c>
      <c r="G132" s="78">
        <v>0</v>
      </c>
      <c r="H132" s="78">
        <v>0</v>
      </c>
      <c r="I132" s="78">
        <v>0</v>
      </c>
      <c r="J132" s="78">
        <v>0</v>
      </c>
      <c r="K132" s="78">
        <v>0</v>
      </c>
      <c r="L132" s="78">
        <v>0</v>
      </c>
      <c r="M132" s="78">
        <v>0</v>
      </c>
      <c r="N132" s="78">
        <v>0</v>
      </c>
      <c r="O132" s="78">
        <v>0</v>
      </c>
      <c r="P132" s="78">
        <v>0</v>
      </c>
      <c r="Q132" s="299" t="s">
        <v>213</v>
      </c>
      <c r="R132" s="225"/>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row>
    <row r="133" spans="1:111" ht="25.5" x14ac:dyDescent="0.2">
      <c r="A133" s="71" t="s">
        <v>27</v>
      </c>
      <c r="B133" s="297" t="s">
        <v>27</v>
      </c>
      <c r="C133" s="79"/>
      <c r="D133" s="291">
        <f t="shared" si="0"/>
        <v>0</v>
      </c>
      <c r="E133" s="78">
        <v>0</v>
      </c>
      <c r="F133" s="78">
        <v>0</v>
      </c>
      <c r="G133" s="78">
        <v>0</v>
      </c>
      <c r="H133" s="78">
        <v>0</v>
      </c>
      <c r="I133" s="78">
        <v>0</v>
      </c>
      <c r="J133" s="78">
        <v>0</v>
      </c>
      <c r="K133" s="78">
        <v>0</v>
      </c>
      <c r="L133" s="78">
        <v>0</v>
      </c>
      <c r="M133" s="78">
        <v>0</v>
      </c>
      <c r="N133" s="78">
        <v>0</v>
      </c>
      <c r="O133" s="78">
        <v>0</v>
      </c>
      <c r="P133" s="78">
        <v>0</v>
      </c>
      <c r="Q133" s="299" t="s">
        <v>27</v>
      </c>
      <c r="R133" s="225"/>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row>
    <row r="134" spans="1:111" ht="25.5" x14ac:dyDescent="0.2">
      <c r="A134" s="71" t="s">
        <v>38</v>
      </c>
      <c r="B134" s="298" t="s">
        <v>286</v>
      </c>
      <c r="C134" s="79"/>
      <c r="D134" s="291">
        <f t="shared" si="0"/>
        <v>0</v>
      </c>
      <c r="E134" s="78">
        <v>0</v>
      </c>
      <c r="F134" s="78">
        <v>0</v>
      </c>
      <c r="G134" s="78">
        <v>0</v>
      </c>
      <c r="H134" s="78">
        <v>0</v>
      </c>
      <c r="I134" s="78">
        <v>0</v>
      </c>
      <c r="J134" s="78">
        <v>0</v>
      </c>
      <c r="K134" s="78">
        <v>0</v>
      </c>
      <c r="L134" s="78">
        <v>0</v>
      </c>
      <c r="M134" s="78">
        <v>0</v>
      </c>
      <c r="N134" s="78">
        <v>0</v>
      </c>
      <c r="O134" s="78">
        <v>0</v>
      </c>
      <c r="P134" s="78">
        <v>0</v>
      </c>
      <c r="Q134" s="299" t="s">
        <v>38</v>
      </c>
      <c r="R134" s="225"/>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row>
    <row r="135" spans="1:111" ht="25.5" x14ac:dyDescent="0.2">
      <c r="A135" s="71" t="s">
        <v>38</v>
      </c>
      <c r="B135" s="298" t="s">
        <v>287</v>
      </c>
      <c r="C135" s="79"/>
      <c r="D135" s="291">
        <f t="shared" si="0"/>
        <v>0</v>
      </c>
      <c r="E135" s="78">
        <v>0</v>
      </c>
      <c r="F135" s="78">
        <v>0</v>
      </c>
      <c r="G135" s="78">
        <v>0</v>
      </c>
      <c r="H135" s="78">
        <v>0</v>
      </c>
      <c r="I135" s="78">
        <v>0</v>
      </c>
      <c r="J135" s="78">
        <v>0</v>
      </c>
      <c r="K135" s="78">
        <v>0</v>
      </c>
      <c r="L135" s="78">
        <v>0</v>
      </c>
      <c r="M135" s="78">
        <v>0</v>
      </c>
      <c r="N135" s="78">
        <v>0</v>
      </c>
      <c r="O135" s="78">
        <v>0</v>
      </c>
      <c r="P135" s="78">
        <v>0</v>
      </c>
      <c r="Q135" s="299" t="s">
        <v>38</v>
      </c>
      <c r="R135" s="225"/>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137"/>
      <c r="CH135" s="137"/>
      <c r="CI135" s="137"/>
      <c r="CJ135" s="137"/>
      <c r="CK135" s="137"/>
      <c r="CL135" s="137"/>
      <c r="CM135" s="137"/>
      <c r="CN135" s="137"/>
      <c r="CO135" s="137"/>
      <c r="CP135" s="137"/>
      <c r="CQ135" s="137"/>
      <c r="CR135" s="137"/>
      <c r="CS135" s="137"/>
      <c r="CT135" s="137"/>
      <c r="CU135" s="137"/>
      <c r="CV135" s="137"/>
      <c r="CW135" s="137"/>
      <c r="CX135" s="137"/>
      <c r="CY135" s="137"/>
      <c r="CZ135" s="137"/>
      <c r="DA135" s="137"/>
      <c r="DB135" s="137"/>
      <c r="DC135" s="137"/>
      <c r="DD135" s="137"/>
      <c r="DE135" s="137"/>
      <c r="DF135" s="137"/>
      <c r="DG135" s="137"/>
    </row>
    <row r="136" spans="1:111" ht="25.5" x14ac:dyDescent="0.2">
      <c r="A136" s="71" t="s">
        <v>38</v>
      </c>
      <c r="B136" s="298" t="s">
        <v>288</v>
      </c>
      <c r="C136" s="79"/>
      <c r="D136" s="291">
        <f t="shared" si="0"/>
        <v>0</v>
      </c>
      <c r="E136" s="78">
        <v>0</v>
      </c>
      <c r="F136" s="78">
        <v>0</v>
      </c>
      <c r="G136" s="78">
        <v>0</v>
      </c>
      <c r="H136" s="78">
        <v>0</v>
      </c>
      <c r="I136" s="78">
        <v>0</v>
      </c>
      <c r="J136" s="78">
        <v>0</v>
      </c>
      <c r="K136" s="78">
        <v>0</v>
      </c>
      <c r="L136" s="78">
        <v>0</v>
      </c>
      <c r="M136" s="78">
        <v>0</v>
      </c>
      <c r="N136" s="78">
        <v>0</v>
      </c>
      <c r="O136" s="78">
        <v>0</v>
      </c>
      <c r="P136" s="78">
        <v>0</v>
      </c>
      <c r="Q136" s="299" t="s">
        <v>38</v>
      </c>
      <c r="R136" s="225"/>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c r="CG136" s="137"/>
      <c r="CH136" s="137"/>
      <c r="CI136" s="137"/>
      <c r="CJ136" s="137"/>
      <c r="CK136" s="137"/>
      <c r="CL136" s="137"/>
      <c r="CM136" s="137"/>
      <c r="CN136" s="137"/>
      <c r="CO136" s="137"/>
      <c r="CP136" s="137"/>
      <c r="CQ136" s="137"/>
      <c r="CR136" s="137"/>
      <c r="CS136" s="137"/>
      <c r="CT136" s="137"/>
      <c r="CU136" s="137"/>
      <c r="CV136" s="137"/>
      <c r="CW136" s="137"/>
      <c r="CX136" s="137"/>
      <c r="CY136" s="137"/>
      <c r="CZ136" s="137"/>
      <c r="DA136" s="137"/>
      <c r="DB136" s="137"/>
      <c r="DC136" s="137"/>
      <c r="DD136" s="137"/>
      <c r="DE136" s="137"/>
      <c r="DF136" s="137"/>
      <c r="DG136" s="137"/>
    </row>
    <row r="137" spans="1:111" s="360" customFormat="1" ht="25.5" customHeight="1" x14ac:dyDescent="0.2">
      <c r="B137" s="362" t="s">
        <v>164</v>
      </c>
      <c r="C137" s="297" t="s">
        <v>110</v>
      </c>
      <c r="D137" s="363" t="s">
        <v>167</v>
      </c>
      <c r="E137" s="298" t="s">
        <v>218</v>
      </c>
      <c r="F137" s="298" t="s">
        <v>219</v>
      </c>
      <c r="G137" s="298" t="s">
        <v>220</v>
      </c>
      <c r="H137" s="298" t="s">
        <v>221</v>
      </c>
      <c r="I137" s="298" t="s">
        <v>222</v>
      </c>
      <c r="J137" s="298" t="s">
        <v>223</v>
      </c>
      <c r="K137" s="298" t="s">
        <v>210</v>
      </c>
      <c r="L137" s="298" t="s">
        <v>214</v>
      </c>
      <c r="M137" s="298" t="s">
        <v>215</v>
      </c>
      <c r="N137" s="298" t="s">
        <v>216</v>
      </c>
      <c r="O137" s="298" t="s">
        <v>4</v>
      </c>
      <c r="P137" s="298" t="s">
        <v>217</v>
      </c>
      <c r="Q137" s="298" t="s">
        <v>232</v>
      </c>
      <c r="R137" s="271"/>
      <c r="S137" s="140"/>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c r="CG137" s="137"/>
      <c r="CH137" s="137"/>
      <c r="CI137" s="137"/>
      <c r="CJ137" s="137"/>
      <c r="CK137" s="137"/>
      <c r="CL137" s="137"/>
      <c r="CM137" s="137"/>
      <c r="CN137" s="137"/>
      <c r="CO137" s="137"/>
      <c r="CP137" s="137"/>
      <c r="CQ137" s="137"/>
      <c r="CR137" s="137"/>
      <c r="CS137" s="137"/>
      <c r="CT137" s="137"/>
      <c r="CU137" s="137"/>
      <c r="CV137" s="137"/>
      <c r="CW137" s="137"/>
      <c r="CX137" s="137"/>
      <c r="CY137" s="137"/>
      <c r="CZ137" s="137"/>
      <c r="DA137" s="137"/>
      <c r="DB137" s="137"/>
      <c r="DC137" s="137"/>
      <c r="DD137" s="137"/>
      <c r="DE137" s="137"/>
      <c r="DF137" s="137"/>
      <c r="DG137" s="137"/>
    </row>
    <row r="138" spans="1:111" ht="25.5" x14ac:dyDescent="0.2">
      <c r="A138" s="71" t="s">
        <v>43</v>
      </c>
      <c r="B138" s="298" t="s">
        <v>289</v>
      </c>
      <c r="C138" s="79"/>
      <c r="D138" s="291">
        <f t="shared" si="0"/>
        <v>0</v>
      </c>
      <c r="E138" s="78">
        <v>0</v>
      </c>
      <c r="F138" s="78">
        <v>0</v>
      </c>
      <c r="G138" s="78">
        <v>0</v>
      </c>
      <c r="H138" s="78">
        <v>0</v>
      </c>
      <c r="I138" s="78">
        <v>0</v>
      </c>
      <c r="J138" s="78">
        <v>0</v>
      </c>
      <c r="K138" s="78">
        <v>0</v>
      </c>
      <c r="L138" s="78">
        <v>0</v>
      </c>
      <c r="M138" s="78">
        <v>0</v>
      </c>
      <c r="N138" s="78">
        <v>0</v>
      </c>
      <c r="O138" s="78">
        <v>0</v>
      </c>
      <c r="P138" s="78">
        <v>0</v>
      </c>
      <c r="Q138" s="299" t="s">
        <v>43</v>
      </c>
      <c r="R138" s="225"/>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c r="CG138" s="137"/>
      <c r="CH138" s="137"/>
      <c r="CI138" s="137"/>
      <c r="CJ138" s="137"/>
      <c r="CK138" s="137"/>
      <c r="CL138" s="137"/>
      <c r="CM138" s="137"/>
      <c r="CN138" s="137"/>
      <c r="CO138" s="137"/>
      <c r="CP138" s="137"/>
      <c r="CQ138" s="137"/>
      <c r="CR138" s="137"/>
      <c r="CS138" s="137"/>
      <c r="CT138" s="137"/>
      <c r="CU138" s="137"/>
      <c r="CV138" s="137"/>
      <c r="CW138" s="137"/>
      <c r="CX138" s="137"/>
      <c r="CY138" s="137"/>
      <c r="CZ138" s="137"/>
      <c r="DA138" s="137"/>
      <c r="DB138" s="137"/>
      <c r="DC138" s="137"/>
      <c r="DD138" s="137"/>
      <c r="DE138" s="137"/>
      <c r="DF138" s="137"/>
      <c r="DG138" s="137"/>
    </row>
    <row r="139" spans="1:111" ht="51" x14ac:dyDescent="0.2">
      <c r="A139" s="71" t="s">
        <v>171</v>
      </c>
      <c r="B139" s="297" t="s">
        <v>255</v>
      </c>
      <c r="C139" s="79"/>
      <c r="D139" s="291">
        <f t="shared" si="0"/>
        <v>0</v>
      </c>
      <c r="E139" s="78">
        <v>0</v>
      </c>
      <c r="F139" s="78">
        <v>0</v>
      </c>
      <c r="G139" s="78">
        <v>0</v>
      </c>
      <c r="H139" s="78">
        <v>0</v>
      </c>
      <c r="I139" s="78">
        <v>0</v>
      </c>
      <c r="J139" s="78">
        <v>0</v>
      </c>
      <c r="K139" s="78">
        <v>0</v>
      </c>
      <c r="L139" s="78">
        <v>0</v>
      </c>
      <c r="M139" s="78">
        <v>0</v>
      </c>
      <c r="N139" s="78">
        <v>0</v>
      </c>
      <c r="O139" s="78">
        <v>0</v>
      </c>
      <c r="P139" s="78">
        <v>0</v>
      </c>
      <c r="Q139" s="299" t="s">
        <v>171</v>
      </c>
      <c r="R139" s="225"/>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c r="CW139" s="137"/>
      <c r="CX139" s="137"/>
      <c r="CY139" s="137"/>
      <c r="CZ139" s="137"/>
      <c r="DA139" s="137"/>
      <c r="DB139" s="137"/>
      <c r="DC139" s="137"/>
      <c r="DD139" s="137"/>
      <c r="DE139" s="137"/>
      <c r="DF139" s="137"/>
      <c r="DG139" s="137"/>
    </row>
    <row r="140" spans="1:111" ht="38.25" x14ac:dyDescent="0.2">
      <c r="A140" s="71" t="s">
        <v>170</v>
      </c>
      <c r="B140" s="298" t="s">
        <v>170</v>
      </c>
      <c r="C140" s="79"/>
      <c r="D140" s="291">
        <f t="shared" si="0"/>
        <v>0</v>
      </c>
      <c r="E140" s="78">
        <v>0</v>
      </c>
      <c r="F140" s="78">
        <v>0</v>
      </c>
      <c r="G140" s="78">
        <v>0</v>
      </c>
      <c r="H140" s="78">
        <v>0</v>
      </c>
      <c r="I140" s="78">
        <v>0</v>
      </c>
      <c r="J140" s="78">
        <v>0</v>
      </c>
      <c r="K140" s="78">
        <v>0</v>
      </c>
      <c r="L140" s="78">
        <v>0</v>
      </c>
      <c r="M140" s="78">
        <v>0</v>
      </c>
      <c r="N140" s="78">
        <v>0</v>
      </c>
      <c r="O140" s="78">
        <v>0</v>
      </c>
      <c r="P140" s="78">
        <v>0</v>
      </c>
      <c r="Q140" s="299" t="s">
        <v>170</v>
      </c>
      <c r="R140" s="225"/>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c r="CU140" s="137"/>
      <c r="CV140" s="137"/>
      <c r="CW140" s="137"/>
      <c r="CX140" s="137"/>
      <c r="CY140" s="137"/>
      <c r="CZ140" s="137"/>
      <c r="DA140" s="137"/>
      <c r="DB140" s="137"/>
      <c r="DC140" s="137"/>
      <c r="DD140" s="137"/>
      <c r="DE140" s="137"/>
      <c r="DF140" s="137"/>
      <c r="DG140" s="137"/>
    </row>
    <row r="141" spans="1:111" ht="38.25" x14ac:dyDescent="0.2">
      <c r="A141" s="261" t="s">
        <v>55</v>
      </c>
      <c r="B141" s="298" t="s">
        <v>55</v>
      </c>
      <c r="C141" s="79"/>
      <c r="D141" s="291">
        <f t="shared" si="0"/>
        <v>0</v>
      </c>
      <c r="E141" s="78">
        <v>0</v>
      </c>
      <c r="F141" s="78">
        <v>0</v>
      </c>
      <c r="G141" s="78">
        <v>0</v>
      </c>
      <c r="H141" s="78">
        <v>0</v>
      </c>
      <c r="I141" s="78">
        <v>0</v>
      </c>
      <c r="J141" s="78">
        <v>0</v>
      </c>
      <c r="K141" s="78">
        <v>0</v>
      </c>
      <c r="L141" s="78">
        <v>0</v>
      </c>
      <c r="M141" s="78">
        <v>0</v>
      </c>
      <c r="N141" s="78">
        <v>0</v>
      </c>
      <c r="O141" s="78">
        <v>0</v>
      </c>
      <c r="P141" s="78">
        <v>0</v>
      </c>
      <c r="Q141" s="298" t="s">
        <v>55</v>
      </c>
      <c r="R141" s="225"/>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row>
    <row r="142" spans="1:111" ht="25.5" x14ac:dyDescent="0.2">
      <c r="A142" s="261" t="s">
        <v>31</v>
      </c>
      <c r="B142" s="298" t="s">
        <v>248</v>
      </c>
      <c r="C142" s="79"/>
      <c r="D142" s="291">
        <f t="shared" si="0"/>
        <v>0</v>
      </c>
      <c r="E142" s="78">
        <v>0</v>
      </c>
      <c r="F142" s="78">
        <v>0</v>
      </c>
      <c r="G142" s="78">
        <v>0</v>
      </c>
      <c r="H142" s="78">
        <v>0</v>
      </c>
      <c r="I142" s="78">
        <v>0</v>
      </c>
      <c r="J142" s="78">
        <v>0</v>
      </c>
      <c r="K142" s="78">
        <v>0</v>
      </c>
      <c r="L142" s="78">
        <v>0</v>
      </c>
      <c r="M142" s="78">
        <v>0</v>
      </c>
      <c r="N142" s="78">
        <v>0</v>
      </c>
      <c r="O142" s="78">
        <v>0</v>
      </c>
      <c r="P142" s="78">
        <v>0</v>
      </c>
      <c r="Q142" s="298" t="s">
        <v>31</v>
      </c>
      <c r="R142" s="225"/>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row>
    <row r="143" spans="1:111" ht="38.25" x14ac:dyDescent="0.2">
      <c r="A143" s="71" t="s">
        <v>69</v>
      </c>
      <c r="B143" s="298" t="s">
        <v>292</v>
      </c>
      <c r="C143" s="79"/>
      <c r="D143" s="291">
        <f t="shared" si="0"/>
        <v>0</v>
      </c>
      <c r="E143" s="78">
        <v>0</v>
      </c>
      <c r="F143" s="78">
        <v>0</v>
      </c>
      <c r="G143" s="78">
        <v>0</v>
      </c>
      <c r="H143" s="78">
        <v>0</v>
      </c>
      <c r="I143" s="78">
        <v>0</v>
      </c>
      <c r="J143" s="78">
        <v>0</v>
      </c>
      <c r="K143" s="78">
        <v>0</v>
      </c>
      <c r="L143" s="78">
        <v>0</v>
      </c>
      <c r="M143" s="78">
        <v>0</v>
      </c>
      <c r="N143" s="78">
        <v>0</v>
      </c>
      <c r="O143" s="78">
        <v>0</v>
      </c>
      <c r="P143" s="78">
        <v>0</v>
      </c>
      <c r="Q143" s="299" t="s">
        <v>69</v>
      </c>
      <c r="R143" s="225"/>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c r="CS143" s="137"/>
      <c r="CT143" s="137"/>
      <c r="CU143" s="137"/>
      <c r="CV143" s="137"/>
      <c r="CW143" s="137"/>
      <c r="CX143" s="137"/>
      <c r="CY143" s="137"/>
      <c r="CZ143" s="137"/>
      <c r="DA143" s="137"/>
      <c r="DB143" s="137"/>
      <c r="DC143" s="137"/>
      <c r="DD143" s="137"/>
      <c r="DE143" s="137"/>
      <c r="DF143" s="137"/>
      <c r="DG143" s="137"/>
    </row>
    <row r="144" spans="1:111" ht="25.5" x14ac:dyDescent="0.2">
      <c r="A144" s="71" t="s">
        <v>41</v>
      </c>
      <c r="B144" s="297" t="s">
        <v>252</v>
      </c>
      <c r="C144" s="79"/>
      <c r="D144" s="291">
        <f t="shared" si="0"/>
        <v>0</v>
      </c>
      <c r="E144" s="78">
        <v>0</v>
      </c>
      <c r="F144" s="78">
        <v>0</v>
      </c>
      <c r="G144" s="78">
        <v>0</v>
      </c>
      <c r="H144" s="78">
        <v>0</v>
      </c>
      <c r="I144" s="78">
        <v>0</v>
      </c>
      <c r="J144" s="78">
        <v>0</v>
      </c>
      <c r="K144" s="78">
        <v>0</v>
      </c>
      <c r="L144" s="78">
        <v>0</v>
      </c>
      <c r="M144" s="78">
        <v>0</v>
      </c>
      <c r="N144" s="78">
        <v>0</v>
      </c>
      <c r="O144" s="78">
        <v>0</v>
      </c>
      <c r="P144" s="78">
        <v>0</v>
      </c>
      <c r="Q144" s="299" t="s">
        <v>41</v>
      </c>
      <c r="R144" s="225"/>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c r="CS144" s="137"/>
      <c r="CT144" s="137"/>
      <c r="CU144" s="137"/>
      <c r="CV144" s="137"/>
      <c r="CW144" s="137"/>
      <c r="CX144" s="137"/>
      <c r="CY144" s="137"/>
      <c r="CZ144" s="137"/>
      <c r="DA144" s="137"/>
      <c r="DB144" s="137"/>
      <c r="DC144" s="137"/>
      <c r="DD144" s="137"/>
      <c r="DE144" s="137"/>
      <c r="DF144" s="137"/>
      <c r="DG144" s="137"/>
    </row>
    <row r="145" spans="1:111" ht="25.5" x14ac:dyDescent="0.2">
      <c r="A145" s="261" t="s">
        <v>42</v>
      </c>
      <c r="B145" s="298" t="s">
        <v>42</v>
      </c>
      <c r="C145" s="79"/>
      <c r="D145" s="291">
        <f t="shared" si="0"/>
        <v>0</v>
      </c>
      <c r="E145" s="78">
        <v>0</v>
      </c>
      <c r="F145" s="78">
        <v>0</v>
      </c>
      <c r="G145" s="78">
        <v>0</v>
      </c>
      <c r="H145" s="78">
        <v>0</v>
      </c>
      <c r="I145" s="78">
        <v>0</v>
      </c>
      <c r="J145" s="78">
        <v>0</v>
      </c>
      <c r="K145" s="78">
        <v>0</v>
      </c>
      <c r="L145" s="78">
        <v>0</v>
      </c>
      <c r="M145" s="78">
        <v>0</v>
      </c>
      <c r="N145" s="78">
        <v>0</v>
      </c>
      <c r="O145" s="78">
        <v>0</v>
      </c>
      <c r="P145" s="78">
        <v>0</v>
      </c>
      <c r="Q145" s="298" t="s">
        <v>42</v>
      </c>
      <c r="R145" s="225"/>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c r="CS145" s="137"/>
      <c r="CT145" s="137"/>
      <c r="CU145" s="137"/>
      <c r="CV145" s="137"/>
      <c r="CW145" s="137"/>
      <c r="CX145" s="137"/>
      <c r="CY145" s="137"/>
      <c r="CZ145" s="137"/>
      <c r="DA145" s="137"/>
      <c r="DB145" s="137"/>
      <c r="DC145" s="137"/>
      <c r="DD145" s="137"/>
      <c r="DE145" s="137"/>
      <c r="DF145" s="137"/>
      <c r="DG145" s="137"/>
    </row>
    <row r="146" spans="1:111" ht="15" x14ac:dyDescent="0.2">
      <c r="B146" s="268"/>
      <c r="C146" s="55" t="s">
        <v>172</v>
      </c>
      <c r="D146" s="54">
        <f>SUM(D102:D145)</f>
        <v>0</v>
      </c>
      <c r="E146" s="421"/>
      <c r="F146" s="421"/>
      <c r="G146" s="268"/>
      <c r="H146" s="268"/>
      <c r="I146" s="268"/>
      <c r="J146" s="268"/>
      <c r="K146" s="268"/>
      <c r="L146" s="268"/>
      <c r="M146" s="268"/>
      <c r="N146" s="268"/>
      <c r="O146" s="268"/>
      <c r="P146" s="268"/>
      <c r="Q146" s="290"/>
      <c r="R146" s="268"/>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row>
    <row r="147" spans="1:111" ht="15" x14ac:dyDescent="0.2">
      <c r="B147" s="214"/>
      <c r="C147" s="284"/>
      <c r="D147" s="222"/>
      <c r="E147" s="281"/>
      <c r="F147" s="268"/>
      <c r="G147" s="268"/>
      <c r="H147" s="268"/>
      <c r="I147" s="268"/>
      <c r="J147" s="268"/>
      <c r="K147" s="268"/>
      <c r="L147" s="268"/>
      <c r="M147" s="268"/>
      <c r="N147" s="268"/>
      <c r="O147" s="268"/>
      <c r="P147" s="268"/>
      <c r="Q147" s="290"/>
      <c r="R147" s="268"/>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c r="CS147" s="137"/>
      <c r="CT147" s="137"/>
      <c r="CU147" s="137"/>
      <c r="CV147" s="137"/>
      <c r="CW147" s="137"/>
      <c r="CX147" s="137"/>
      <c r="CY147" s="137"/>
      <c r="CZ147" s="137"/>
      <c r="DA147" s="137"/>
      <c r="DB147" s="137"/>
      <c r="DC147" s="137"/>
      <c r="DD147" s="137"/>
      <c r="DE147" s="137"/>
      <c r="DF147" s="137"/>
      <c r="DG147" s="137"/>
    </row>
    <row r="148" spans="1:111" ht="15.75" thickBot="1" x14ac:dyDescent="0.25">
      <c r="B148" s="214"/>
      <c r="C148" s="54" t="s">
        <v>95</v>
      </c>
      <c r="D148" s="56">
        <f>SUM(D146)</f>
        <v>0</v>
      </c>
      <c r="E148" s="281"/>
      <c r="F148" s="268"/>
      <c r="G148" s="268"/>
      <c r="H148" s="268"/>
      <c r="I148" s="268"/>
      <c r="J148" s="268"/>
      <c r="K148" s="268"/>
      <c r="L148" s="268"/>
      <c r="M148" s="268"/>
      <c r="N148" s="268"/>
      <c r="O148" s="268"/>
      <c r="P148" s="268"/>
      <c r="Q148" s="290"/>
      <c r="R148" s="268"/>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row>
    <row r="149" spans="1:111" ht="15.75" thickBot="1" x14ac:dyDescent="0.25">
      <c r="B149" s="214"/>
      <c r="C149" s="54" t="s">
        <v>182</v>
      </c>
      <c r="D149" s="57">
        <f>D148*$F$149</f>
        <v>0</v>
      </c>
      <c r="E149" s="281" t="s">
        <v>183</v>
      </c>
      <c r="F149" s="155">
        <v>0</v>
      </c>
      <c r="G149" s="268"/>
      <c r="H149" s="268"/>
      <c r="I149" s="268"/>
      <c r="J149" s="268"/>
      <c r="K149" s="268"/>
      <c r="L149" s="268"/>
      <c r="M149" s="268"/>
      <c r="N149" s="268"/>
      <c r="O149" s="268"/>
      <c r="P149" s="268"/>
      <c r="Q149" s="290"/>
      <c r="R149" s="268"/>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row>
    <row r="150" spans="1:111" ht="15" x14ac:dyDescent="0.2">
      <c r="B150" s="214"/>
      <c r="C150" s="217"/>
      <c r="D150" s="218"/>
      <c r="E150" s="281"/>
      <c r="F150" s="282"/>
      <c r="G150" s="268"/>
      <c r="H150" s="268"/>
      <c r="I150" s="268"/>
      <c r="J150" s="268"/>
      <c r="K150" s="268"/>
      <c r="L150" s="268"/>
      <c r="M150" s="268"/>
      <c r="N150" s="268"/>
      <c r="O150" s="268"/>
      <c r="P150" s="268"/>
      <c r="Q150" s="290"/>
      <c r="R150" s="268"/>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row>
    <row r="151" spans="1:111" ht="15.75" thickBot="1" x14ac:dyDescent="0.25">
      <c r="B151" s="214"/>
      <c r="C151" s="54" t="s">
        <v>184</v>
      </c>
      <c r="D151" s="58">
        <f>SUM(D148:D149)</f>
        <v>0</v>
      </c>
      <c r="E151" s="281"/>
      <c r="F151" s="282"/>
      <c r="G151" s="268"/>
      <c r="H151" s="268"/>
      <c r="I151" s="268"/>
      <c r="J151" s="268"/>
      <c r="K151" s="268"/>
      <c r="L151" s="268"/>
      <c r="M151" s="268"/>
      <c r="N151" s="268"/>
      <c r="O151" s="268"/>
      <c r="P151" s="268"/>
      <c r="Q151" s="290"/>
      <c r="R151" s="268"/>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c r="CW151" s="137"/>
      <c r="CX151" s="137"/>
      <c r="CY151" s="137"/>
      <c r="CZ151" s="137"/>
      <c r="DA151" s="137"/>
      <c r="DB151" s="137"/>
      <c r="DC151" s="137"/>
      <c r="DD151" s="137"/>
      <c r="DE151" s="137"/>
      <c r="DF151" s="137"/>
      <c r="DG151" s="137"/>
    </row>
    <row r="152" spans="1:111" x14ac:dyDescent="0.2">
      <c r="B152" s="268"/>
      <c r="C152" s="268"/>
      <c r="D152" s="214"/>
      <c r="E152" s="268"/>
      <c r="F152" s="268"/>
      <c r="G152" s="268"/>
      <c r="H152" s="268"/>
      <c r="I152" s="268"/>
      <c r="J152" s="268"/>
      <c r="K152" s="268"/>
      <c r="L152" s="268"/>
      <c r="M152" s="268"/>
      <c r="N152" s="268"/>
      <c r="O152" s="268"/>
      <c r="P152" s="268"/>
      <c r="Q152" s="290"/>
      <c r="R152" s="268"/>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c r="CW152" s="137"/>
      <c r="CX152" s="137"/>
      <c r="CY152" s="137"/>
      <c r="CZ152" s="137"/>
      <c r="DA152" s="137"/>
      <c r="DB152" s="137"/>
      <c r="DC152" s="137"/>
      <c r="DD152" s="137"/>
      <c r="DE152" s="137"/>
      <c r="DF152" s="137"/>
      <c r="DG152" s="137"/>
    </row>
    <row r="153" spans="1:111" x14ac:dyDescent="0.2">
      <c r="B153" s="268"/>
      <c r="C153" s="55" t="s">
        <v>186</v>
      </c>
      <c r="D153" s="59">
        <f>F98</f>
        <v>0</v>
      </c>
      <c r="E153" s="268"/>
      <c r="F153" s="268"/>
      <c r="G153" s="268"/>
      <c r="H153" s="268"/>
      <c r="I153" s="268"/>
      <c r="J153" s="268"/>
      <c r="K153" s="268"/>
      <c r="L153" s="268"/>
      <c r="M153" s="268"/>
      <c r="N153" s="268"/>
      <c r="O153" s="268"/>
      <c r="P153" s="268"/>
      <c r="Q153" s="290"/>
      <c r="R153" s="268"/>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137"/>
      <c r="DG153" s="137"/>
    </row>
    <row r="154" spans="1:111" x14ac:dyDescent="0.2">
      <c r="B154" s="268"/>
      <c r="C154" s="55" t="s">
        <v>187</v>
      </c>
      <c r="D154" s="59">
        <f>D151</f>
        <v>0</v>
      </c>
      <c r="E154" s="268"/>
      <c r="F154" s="268"/>
      <c r="G154" s="268"/>
      <c r="H154" s="268"/>
      <c r="I154" s="268"/>
      <c r="J154" s="268"/>
      <c r="K154" s="268"/>
      <c r="L154" s="268"/>
      <c r="M154" s="268"/>
      <c r="N154" s="268"/>
      <c r="O154" s="268"/>
      <c r="P154" s="268"/>
      <c r="Q154" s="290"/>
      <c r="R154" s="268"/>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c r="CS154" s="137"/>
      <c r="CT154" s="137"/>
      <c r="CU154" s="137"/>
      <c r="CV154" s="137"/>
      <c r="CW154" s="137"/>
      <c r="CX154" s="137"/>
      <c r="CY154" s="137"/>
      <c r="CZ154" s="137"/>
      <c r="DA154" s="137"/>
      <c r="DB154" s="137"/>
      <c r="DC154" s="137"/>
      <c r="DD154" s="137"/>
      <c r="DE154" s="137"/>
      <c r="DF154" s="137"/>
      <c r="DG154" s="137"/>
    </row>
    <row r="155" spans="1:111" ht="13.5" thickBot="1" x14ac:dyDescent="0.25">
      <c r="B155" s="268"/>
      <c r="C155" s="55" t="s">
        <v>185</v>
      </c>
      <c r="D155" s="60">
        <f>D153-D154</f>
        <v>0</v>
      </c>
      <c r="E155" s="283"/>
      <c r="F155" s="268"/>
      <c r="G155" s="268"/>
      <c r="H155" s="268"/>
      <c r="I155" s="268"/>
      <c r="J155" s="268"/>
      <c r="K155" s="268"/>
      <c r="L155" s="268"/>
      <c r="M155" s="268"/>
      <c r="N155" s="268"/>
      <c r="O155" s="268"/>
      <c r="P155" s="268"/>
      <c r="Q155" s="290"/>
      <c r="R155" s="268"/>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c r="CY155" s="137"/>
      <c r="CZ155" s="137"/>
      <c r="DA155" s="137"/>
      <c r="DB155" s="137"/>
      <c r="DC155" s="137"/>
      <c r="DD155" s="137"/>
      <c r="DE155" s="137"/>
      <c r="DF155" s="137"/>
      <c r="DG155" s="137"/>
    </row>
    <row r="156" spans="1:111" ht="13.5" thickTop="1" x14ac:dyDescent="0.2">
      <c r="B156" s="268"/>
      <c r="C156" s="268"/>
      <c r="D156" s="285"/>
      <c r="E156" s="268"/>
      <c r="F156" s="268"/>
      <c r="G156" s="268"/>
      <c r="H156" s="268"/>
      <c r="I156" s="268"/>
      <c r="J156" s="268"/>
      <c r="K156" s="268"/>
      <c r="L156" s="268"/>
      <c r="M156" s="268"/>
      <c r="N156" s="268"/>
      <c r="O156" s="268"/>
      <c r="P156" s="268"/>
      <c r="Q156" s="290"/>
      <c r="R156" s="268"/>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c r="CS156" s="137"/>
      <c r="CT156" s="137"/>
      <c r="CU156" s="137"/>
      <c r="CV156" s="137"/>
      <c r="CW156" s="137"/>
      <c r="CX156" s="137"/>
      <c r="CY156" s="137"/>
      <c r="CZ156" s="137"/>
      <c r="DA156" s="137"/>
      <c r="DB156" s="137"/>
      <c r="DC156" s="137"/>
      <c r="DD156" s="137"/>
      <c r="DE156" s="137"/>
      <c r="DF156" s="137"/>
      <c r="DG156" s="137"/>
    </row>
    <row r="157" spans="1:111" x14ac:dyDescent="0.2">
      <c r="B157" s="268"/>
      <c r="C157" s="268"/>
      <c r="D157" s="268"/>
      <c r="E157" s="268"/>
      <c r="F157" s="268"/>
      <c r="G157" s="268"/>
      <c r="H157" s="268"/>
      <c r="I157" s="268"/>
      <c r="J157" s="268"/>
      <c r="K157" s="268"/>
      <c r="L157" s="268"/>
      <c r="M157" s="268"/>
      <c r="N157" s="268"/>
      <c r="O157" s="268"/>
      <c r="P157" s="268"/>
      <c r="Q157" s="290"/>
      <c r="R157" s="268"/>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c r="CS157" s="137"/>
      <c r="CT157" s="137"/>
      <c r="CU157" s="137"/>
      <c r="CV157" s="137"/>
      <c r="CW157" s="137"/>
      <c r="CX157" s="137"/>
      <c r="CY157" s="137"/>
      <c r="CZ157" s="137"/>
      <c r="DA157" s="137"/>
      <c r="DB157" s="137"/>
      <c r="DC157" s="137"/>
      <c r="DD157" s="137"/>
      <c r="DE157" s="137"/>
      <c r="DF157" s="137"/>
      <c r="DG157" s="137"/>
    </row>
    <row r="158" spans="1:111" x14ac:dyDescent="0.2">
      <c r="B158" s="412" t="s">
        <v>195</v>
      </c>
      <c r="C158" s="413"/>
      <c r="D158" s="268"/>
      <c r="E158" s="268"/>
      <c r="F158" s="268"/>
      <c r="G158" s="268"/>
      <c r="H158" s="268"/>
      <c r="I158" s="268"/>
      <c r="J158" s="268"/>
      <c r="K158" s="268"/>
      <c r="L158" s="268"/>
      <c r="M158" s="268"/>
      <c r="N158" s="268"/>
      <c r="O158" s="268"/>
      <c r="P158" s="268"/>
      <c r="Q158" s="290"/>
      <c r="R158" s="268"/>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row>
    <row r="159" spans="1:111" x14ac:dyDescent="0.2">
      <c r="B159" s="257" t="s">
        <v>17</v>
      </c>
      <c r="C159" s="48">
        <f>F21</f>
        <v>0</v>
      </c>
      <c r="D159" s="268"/>
      <c r="E159" s="268"/>
      <c r="F159" s="268"/>
      <c r="G159" s="268"/>
      <c r="H159" s="268"/>
      <c r="I159" s="268"/>
      <c r="J159" s="268"/>
      <c r="K159" s="268"/>
      <c r="L159" s="268"/>
      <c r="M159" s="268"/>
      <c r="N159" s="268"/>
      <c r="O159" s="268"/>
      <c r="P159" s="268"/>
      <c r="Q159" s="290"/>
      <c r="R159" s="268"/>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row>
    <row r="160" spans="1:111" x14ac:dyDescent="0.2">
      <c r="B160" s="257" t="s">
        <v>13</v>
      </c>
      <c r="C160" s="48">
        <f>F36</f>
        <v>0</v>
      </c>
      <c r="D160" s="268"/>
      <c r="E160" s="268"/>
      <c r="F160" s="268"/>
      <c r="G160" s="268"/>
      <c r="H160" s="268"/>
      <c r="I160" s="268"/>
      <c r="J160" s="268"/>
      <c r="K160" s="268"/>
      <c r="L160" s="268"/>
      <c r="M160" s="268"/>
      <c r="N160" s="268"/>
      <c r="O160" s="268"/>
      <c r="P160" s="268"/>
      <c r="Q160" s="290"/>
      <c r="R160" s="268"/>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row>
    <row r="161" spans="2:111" x14ac:dyDescent="0.2">
      <c r="B161" s="257" t="s">
        <v>14</v>
      </c>
      <c r="C161" s="48">
        <f>F51</f>
        <v>0</v>
      </c>
      <c r="D161" s="268"/>
      <c r="E161" s="268"/>
      <c r="F161" s="268"/>
      <c r="G161" s="268"/>
      <c r="H161" s="268"/>
      <c r="I161" s="268"/>
      <c r="J161" s="268"/>
      <c r="K161" s="268"/>
      <c r="L161" s="268"/>
      <c r="M161" s="268"/>
      <c r="N161" s="268"/>
      <c r="O161" s="268"/>
      <c r="P161" s="268"/>
      <c r="Q161" s="290"/>
      <c r="R161" s="268"/>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row>
    <row r="162" spans="2:111" x14ac:dyDescent="0.2">
      <c r="B162" s="257" t="s">
        <v>16</v>
      </c>
      <c r="C162" s="48">
        <f>F66</f>
        <v>0</v>
      </c>
      <c r="D162" s="268"/>
      <c r="E162" s="268"/>
      <c r="F162" s="268"/>
      <c r="G162" s="268"/>
      <c r="H162" s="268"/>
      <c r="I162" s="268"/>
      <c r="J162" s="268"/>
      <c r="K162" s="268"/>
      <c r="L162" s="268"/>
      <c r="M162" s="268"/>
      <c r="N162" s="268"/>
      <c r="O162" s="268"/>
      <c r="P162" s="268"/>
      <c r="Q162" s="290"/>
      <c r="R162" s="268"/>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row>
    <row r="163" spans="2:111" x14ac:dyDescent="0.2">
      <c r="B163" s="257" t="s">
        <v>139</v>
      </c>
      <c r="C163" s="48">
        <f>F81</f>
        <v>0</v>
      </c>
      <c r="D163" s="268"/>
      <c r="E163" s="268"/>
      <c r="F163" s="268"/>
      <c r="G163" s="268"/>
      <c r="H163" s="268"/>
      <c r="I163" s="268"/>
      <c r="J163" s="268"/>
      <c r="K163" s="268"/>
      <c r="L163" s="268"/>
      <c r="M163" s="268"/>
      <c r="N163" s="268"/>
      <c r="O163" s="268"/>
      <c r="P163" s="268"/>
      <c r="Q163" s="290"/>
      <c r="R163" s="268"/>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row>
    <row r="164" spans="2:111" x14ac:dyDescent="0.2">
      <c r="B164" s="257" t="s">
        <v>198</v>
      </c>
      <c r="C164" s="48">
        <f>F96</f>
        <v>0</v>
      </c>
      <c r="D164" s="268"/>
      <c r="E164" s="268"/>
      <c r="F164" s="268"/>
      <c r="G164" s="268"/>
      <c r="H164" s="268"/>
      <c r="I164" s="268"/>
      <c r="J164" s="268"/>
      <c r="K164" s="268"/>
      <c r="L164" s="268"/>
      <c r="M164" s="268"/>
      <c r="N164" s="268"/>
      <c r="O164" s="268"/>
      <c r="P164" s="268"/>
      <c r="Q164" s="290"/>
      <c r="R164" s="268"/>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row>
    <row r="165" spans="2:111" ht="13.5" thickBot="1" x14ac:dyDescent="0.25">
      <c r="B165" s="257" t="s">
        <v>199</v>
      </c>
      <c r="C165" s="62">
        <f>SUM(C159:C164)</f>
        <v>0</v>
      </c>
      <c r="D165" s="268"/>
      <c r="E165" s="268"/>
      <c r="F165" s="268"/>
      <c r="G165" s="268"/>
      <c r="H165" s="268"/>
      <c r="I165" s="268"/>
      <c r="J165" s="268"/>
      <c r="K165" s="268"/>
      <c r="L165" s="268"/>
      <c r="M165" s="268"/>
      <c r="N165" s="268"/>
      <c r="O165" s="268"/>
      <c r="P165" s="268"/>
      <c r="Q165" s="290"/>
      <c r="R165" s="268"/>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row>
    <row r="166" spans="2:111" x14ac:dyDescent="0.2">
      <c r="B166" s="49"/>
      <c r="C166" s="50"/>
      <c r="D166" s="268"/>
      <c r="E166" s="268"/>
      <c r="F166" s="268"/>
      <c r="G166" s="268"/>
      <c r="H166" s="268"/>
      <c r="I166" s="268"/>
      <c r="J166" s="268"/>
      <c r="K166" s="268"/>
      <c r="L166" s="268"/>
      <c r="M166" s="268"/>
      <c r="N166" s="268"/>
      <c r="O166" s="268"/>
      <c r="P166" s="268"/>
      <c r="Q166" s="290"/>
      <c r="R166" s="268"/>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row>
    <row r="167" spans="2:111" x14ac:dyDescent="0.2">
      <c r="B167" s="50"/>
      <c r="C167" s="50"/>
      <c r="D167" s="268"/>
      <c r="E167" s="268"/>
      <c r="F167" s="268"/>
      <c r="G167" s="268"/>
      <c r="H167" s="268"/>
      <c r="I167" s="268"/>
      <c r="J167" s="268"/>
      <c r="K167" s="268"/>
      <c r="L167" s="268"/>
      <c r="M167" s="268"/>
      <c r="N167" s="268"/>
      <c r="O167" s="268"/>
      <c r="P167" s="268"/>
      <c r="Q167" s="290"/>
      <c r="R167" s="268"/>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row>
    <row r="168" spans="2:111" x14ac:dyDescent="0.2">
      <c r="B168" s="414" t="s">
        <v>196</v>
      </c>
      <c r="C168" s="422"/>
      <c r="D168" s="268"/>
      <c r="E168" s="268"/>
      <c r="F168" s="268"/>
      <c r="G168" s="268"/>
      <c r="H168" s="268"/>
      <c r="I168" s="268"/>
      <c r="J168" s="268"/>
      <c r="K168" s="268"/>
      <c r="L168" s="268"/>
      <c r="M168" s="268"/>
      <c r="N168" s="268"/>
      <c r="O168" s="268"/>
      <c r="P168" s="268"/>
      <c r="Q168" s="290"/>
      <c r="R168" s="268"/>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row>
    <row r="169" spans="2:111" ht="25.5" x14ac:dyDescent="0.2">
      <c r="B169" s="257" t="s">
        <v>189</v>
      </c>
      <c r="C169" s="51" t="s">
        <v>188</v>
      </c>
      <c r="D169" s="268"/>
      <c r="E169" s="268"/>
      <c r="F169" s="268"/>
      <c r="G169" s="268"/>
      <c r="H169" s="268"/>
      <c r="I169" s="268"/>
      <c r="J169" s="268"/>
      <c r="K169" s="268"/>
      <c r="L169" s="268"/>
      <c r="M169" s="268"/>
      <c r="N169" s="268"/>
      <c r="O169" s="268"/>
      <c r="P169" s="268"/>
      <c r="Q169" s="290"/>
      <c r="R169" s="268"/>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row>
    <row r="170" spans="2:111" x14ac:dyDescent="0.2">
      <c r="B170" s="61" t="s">
        <v>68</v>
      </c>
      <c r="C170" s="52">
        <f t="shared" ref="C170:C203" si="1">SUM((SUMIF($Q$102:$Q$145,$B170,$D$102:$D$145)))</f>
        <v>0</v>
      </c>
      <c r="D170" s="280"/>
      <c r="E170" s="268"/>
      <c r="F170" s="268"/>
      <c r="G170" s="268"/>
      <c r="H170" s="268"/>
      <c r="I170" s="268"/>
      <c r="J170" s="268"/>
      <c r="K170" s="268"/>
      <c r="L170" s="268"/>
      <c r="M170" s="268"/>
      <c r="N170" s="268"/>
      <c r="O170" s="268"/>
      <c r="P170" s="268"/>
      <c r="Q170" s="290"/>
      <c r="R170" s="268"/>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row>
    <row r="171" spans="2:111" x14ac:dyDescent="0.2">
      <c r="B171" s="61" t="s">
        <v>38</v>
      </c>
      <c r="C171" s="52">
        <f t="shared" si="1"/>
        <v>0</v>
      </c>
      <c r="D171" s="280"/>
      <c r="E171" s="268"/>
      <c r="F171" s="268"/>
      <c r="G171" s="268"/>
      <c r="H171" s="268"/>
      <c r="I171" s="268"/>
      <c r="J171" s="268"/>
      <c r="K171" s="268"/>
      <c r="L171" s="268"/>
      <c r="M171" s="268"/>
      <c r="N171" s="268"/>
      <c r="O171" s="268"/>
      <c r="P171" s="268"/>
      <c r="Q171" s="290"/>
      <c r="R171" s="268"/>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c r="BZ171" s="137"/>
      <c r="CA171" s="137"/>
      <c r="CB171" s="137"/>
      <c r="CC171" s="137"/>
      <c r="CD171" s="137"/>
      <c r="CE171" s="137"/>
      <c r="CF171" s="137"/>
      <c r="CG171" s="137"/>
      <c r="CH171" s="137"/>
      <c r="CI171" s="137"/>
      <c r="CJ171" s="137"/>
      <c r="CK171" s="137"/>
      <c r="CL171" s="137"/>
      <c r="CM171" s="137"/>
      <c r="CN171" s="137"/>
      <c r="CO171" s="137"/>
      <c r="CP171" s="137"/>
      <c r="CQ171" s="137"/>
      <c r="CR171" s="137"/>
      <c r="CS171" s="137"/>
      <c r="CT171" s="137"/>
      <c r="CU171" s="137"/>
      <c r="CV171" s="137"/>
      <c r="CW171" s="137"/>
      <c r="CX171" s="137"/>
      <c r="CY171" s="137"/>
      <c r="CZ171" s="137"/>
      <c r="DA171" s="137"/>
      <c r="DB171" s="137"/>
      <c r="DC171" s="137"/>
      <c r="DD171" s="137"/>
      <c r="DE171" s="137"/>
      <c r="DF171" s="137"/>
      <c r="DG171" s="137"/>
    </row>
    <row r="172" spans="2:111" x14ac:dyDescent="0.2">
      <c r="B172" s="61" t="s">
        <v>79</v>
      </c>
      <c r="C172" s="52">
        <f t="shared" si="1"/>
        <v>0</v>
      </c>
      <c r="D172" s="280"/>
      <c r="E172" s="268"/>
      <c r="F172" s="268"/>
      <c r="G172" s="268"/>
      <c r="H172" s="268"/>
      <c r="I172" s="268"/>
      <c r="J172" s="268"/>
      <c r="K172" s="268"/>
      <c r="L172" s="268"/>
      <c r="M172" s="268"/>
      <c r="N172" s="268"/>
      <c r="O172" s="268"/>
      <c r="P172" s="268"/>
      <c r="Q172" s="290"/>
      <c r="R172" s="268"/>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c r="BY172" s="137"/>
      <c r="BZ172" s="137"/>
      <c r="CA172" s="137"/>
      <c r="CB172" s="137"/>
      <c r="CC172" s="137"/>
      <c r="CD172" s="137"/>
      <c r="CE172" s="137"/>
      <c r="CF172" s="137"/>
      <c r="CG172" s="137"/>
      <c r="CH172" s="137"/>
      <c r="CI172" s="137"/>
      <c r="CJ172" s="137"/>
      <c r="CK172" s="137"/>
      <c r="CL172" s="137"/>
      <c r="CM172" s="137"/>
      <c r="CN172" s="137"/>
      <c r="CO172" s="137"/>
      <c r="CP172" s="137"/>
      <c r="CQ172" s="137"/>
      <c r="CR172" s="137"/>
      <c r="CS172" s="137"/>
      <c r="CT172" s="137"/>
      <c r="CU172" s="137"/>
      <c r="CV172" s="137"/>
      <c r="CW172" s="137"/>
      <c r="CX172" s="137"/>
      <c r="CY172" s="137"/>
      <c r="CZ172" s="137"/>
      <c r="DA172" s="137"/>
      <c r="DB172" s="137"/>
      <c r="DC172" s="137"/>
      <c r="DD172" s="137"/>
      <c r="DE172" s="137"/>
      <c r="DF172" s="137"/>
      <c r="DG172" s="137"/>
    </row>
    <row r="173" spans="2:111" x14ac:dyDescent="0.2">
      <c r="B173" s="61" t="s">
        <v>44</v>
      </c>
      <c r="C173" s="52">
        <f t="shared" si="1"/>
        <v>0</v>
      </c>
      <c r="D173" s="225"/>
      <c r="E173" s="268"/>
      <c r="F173" s="268"/>
      <c r="G173" s="268"/>
      <c r="H173" s="268"/>
      <c r="I173" s="268"/>
      <c r="J173" s="268"/>
      <c r="K173" s="268"/>
      <c r="L173" s="268"/>
      <c r="M173" s="268"/>
      <c r="N173" s="268"/>
      <c r="O173" s="268"/>
      <c r="P173" s="268"/>
      <c r="Q173" s="290"/>
      <c r="R173" s="268"/>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c r="CN173" s="137"/>
      <c r="CO173" s="137"/>
      <c r="CP173" s="137"/>
      <c r="CQ173" s="137"/>
      <c r="CR173" s="137"/>
      <c r="CS173" s="137"/>
      <c r="CT173" s="137"/>
      <c r="CU173" s="137"/>
      <c r="CV173" s="137"/>
      <c r="CW173" s="137"/>
      <c r="CX173" s="137"/>
      <c r="CY173" s="137"/>
      <c r="CZ173" s="137"/>
      <c r="DA173" s="137"/>
      <c r="DB173" s="137"/>
      <c r="DC173" s="137"/>
      <c r="DD173" s="137"/>
      <c r="DE173" s="137"/>
      <c r="DF173" s="137"/>
      <c r="DG173" s="137"/>
    </row>
    <row r="174" spans="2:111" x14ac:dyDescent="0.2">
      <c r="B174" s="61" t="s">
        <v>72</v>
      </c>
      <c r="C174" s="52">
        <f t="shared" si="1"/>
        <v>0</v>
      </c>
      <c r="D174" s="280"/>
      <c r="E174" s="268"/>
      <c r="F174" s="268"/>
      <c r="G174" s="268"/>
      <c r="H174" s="268"/>
      <c r="I174" s="268"/>
      <c r="J174" s="268"/>
      <c r="K174" s="268"/>
      <c r="L174" s="268"/>
      <c r="M174" s="268"/>
      <c r="N174" s="268"/>
      <c r="O174" s="268"/>
      <c r="P174" s="268"/>
      <c r="Q174" s="290"/>
      <c r="R174" s="268"/>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c r="CN174" s="137"/>
      <c r="CO174" s="137"/>
      <c r="CP174" s="137"/>
      <c r="CQ174" s="137"/>
      <c r="CR174" s="137"/>
      <c r="CS174" s="137"/>
      <c r="CT174" s="137"/>
      <c r="CU174" s="137"/>
      <c r="CV174" s="137"/>
      <c r="CW174" s="137"/>
      <c r="CX174" s="137"/>
      <c r="CY174" s="137"/>
      <c r="CZ174" s="137"/>
      <c r="DA174" s="137"/>
      <c r="DB174" s="137"/>
      <c r="DC174" s="137"/>
      <c r="DD174" s="137"/>
      <c r="DE174" s="137"/>
      <c r="DF174" s="137"/>
      <c r="DG174" s="137"/>
    </row>
    <row r="175" spans="2:111" x14ac:dyDescent="0.2">
      <c r="B175" s="61" t="s">
        <v>43</v>
      </c>
      <c r="C175" s="52">
        <f t="shared" si="1"/>
        <v>0</v>
      </c>
      <c r="D175" s="280"/>
      <c r="E175" s="268"/>
      <c r="F175" s="268"/>
      <c r="G175" s="268"/>
      <c r="H175" s="268"/>
      <c r="I175" s="268"/>
      <c r="J175" s="268"/>
      <c r="K175" s="268"/>
      <c r="L175" s="268"/>
      <c r="M175" s="268"/>
      <c r="N175" s="268"/>
      <c r="O175" s="268"/>
      <c r="P175" s="268"/>
      <c r="Q175" s="290"/>
      <c r="R175" s="268"/>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c r="BY175" s="137"/>
      <c r="BZ175" s="137"/>
      <c r="CA175" s="137"/>
      <c r="CB175" s="137"/>
      <c r="CC175" s="137"/>
      <c r="CD175" s="137"/>
      <c r="CE175" s="137"/>
      <c r="CF175" s="137"/>
      <c r="CG175" s="137"/>
      <c r="CH175" s="137"/>
      <c r="CI175" s="137"/>
      <c r="CJ175" s="137"/>
      <c r="CK175" s="137"/>
      <c r="CL175" s="137"/>
      <c r="CM175" s="137"/>
      <c r="CN175" s="137"/>
      <c r="CO175" s="137"/>
      <c r="CP175" s="137"/>
      <c r="CQ175" s="137"/>
      <c r="CR175" s="137"/>
      <c r="CS175" s="137"/>
      <c r="CT175" s="137"/>
      <c r="CU175" s="137"/>
      <c r="CV175" s="137"/>
      <c r="CW175" s="137"/>
      <c r="CX175" s="137"/>
      <c r="CY175" s="137"/>
      <c r="CZ175" s="137"/>
      <c r="DA175" s="137"/>
      <c r="DB175" s="137"/>
      <c r="DC175" s="137"/>
      <c r="DD175" s="137"/>
      <c r="DE175" s="137"/>
      <c r="DF175" s="137"/>
      <c r="DG175" s="137"/>
    </row>
    <row r="176" spans="2:111" x14ac:dyDescent="0.2">
      <c r="B176" s="61" t="s">
        <v>78</v>
      </c>
      <c r="C176" s="52">
        <f t="shared" si="1"/>
        <v>0</v>
      </c>
      <c r="D176" s="280"/>
      <c r="E176" s="268"/>
      <c r="F176" s="268"/>
      <c r="G176" s="268"/>
      <c r="H176" s="268"/>
      <c r="I176" s="268"/>
      <c r="J176" s="268"/>
      <c r="K176" s="268"/>
      <c r="L176" s="268"/>
      <c r="M176" s="268"/>
      <c r="N176" s="268"/>
      <c r="O176" s="268"/>
      <c r="P176" s="268"/>
      <c r="Q176" s="290"/>
      <c r="R176" s="268"/>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c r="CL176" s="137"/>
      <c r="CM176" s="137"/>
      <c r="CN176" s="137"/>
      <c r="CO176" s="137"/>
      <c r="CP176" s="137"/>
      <c r="CQ176" s="137"/>
      <c r="CR176" s="137"/>
      <c r="CS176" s="137"/>
      <c r="CT176" s="137"/>
      <c r="CU176" s="137"/>
      <c r="CV176" s="137"/>
      <c r="CW176" s="137"/>
      <c r="CX176" s="137"/>
      <c r="CY176" s="137"/>
      <c r="CZ176" s="137"/>
      <c r="DA176" s="137"/>
      <c r="DB176" s="137"/>
      <c r="DC176" s="137"/>
      <c r="DD176" s="137"/>
      <c r="DE176" s="137"/>
      <c r="DF176" s="137"/>
      <c r="DG176" s="137"/>
    </row>
    <row r="177" spans="2:111" x14ac:dyDescent="0.2">
      <c r="B177" s="51" t="s">
        <v>36</v>
      </c>
      <c r="C177" s="52">
        <f t="shared" si="1"/>
        <v>0</v>
      </c>
      <c r="D177" s="280"/>
      <c r="E177" s="268"/>
      <c r="F177" s="268"/>
      <c r="G177" s="268"/>
      <c r="H177" s="268"/>
      <c r="I177" s="268"/>
      <c r="J177" s="268"/>
      <c r="K177" s="268"/>
      <c r="L177" s="268"/>
      <c r="M177" s="268"/>
      <c r="N177" s="268"/>
      <c r="O177" s="268"/>
      <c r="P177" s="268"/>
      <c r="Q177" s="290"/>
      <c r="R177" s="268"/>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c r="CL177" s="137"/>
      <c r="CM177" s="137"/>
      <c r="CN177" s="137"/>
      <c r="CO177" s="137"/>
      <c r="CP177" s="137"/>
      <c r="CQ177" s="137"/>
      <c r="CR177" s="137"/>
      <c r="CS177" s="137"/>
      <c r="CT177" s="137"/>
      <c r="CU177" s="137"/>
      <c r="CV177" s="137"/>
      <c r="CW177" s="137"/>
      <c r="CX177" s="137"/>
      <c r="CY177" s="137"/>
      <c r="CZ177" s="137"/>
      <c r="DA177" s="137"/>
      <c r="DB177" s="137"/>
      <c r="DC177" s="137"/>
      <c r="DD177" s="137"/>
      <c r="DE177" s="137"/>
      <c r="DF177" s="137"/>
      <c r="DG177" s="137"/>
    </row>
    <row r="178" spans="2:111" x14ac:dyDescent="0.2">
      <c r="B178" s="61" t="s">
        <v>48</v>
      </c>
      <c r="C178" s="52">
        <f t="shared" si="1"/>
        <v>0</v>
      </c>
      <c r="D178" s="280"/>
      <c r="E178" s="268"/>
      <c r="F178" s="268"/>
      <c r="G178" s="268"/>
      <c r="H178" s="268"/>
      <c r="I178" s="268"/>
      <c r="J178" s="268"/>
      <c r="K178" s="268"/>
      <c r="L178" s="268"/>
      <c r="M178" s="268"/>
      <c r="N178" s="268"/>
      <c r="O178" s="268"/>
      <c r="P178" s="268"/>
      <c r="Q178" s="290"/>
      <c r="R178" s="268"/>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7"/>
      <c r="BW178" s="137"/>
      <c r="BX178" s="137"/>
      <c r="BY178" s="137"/>
      <c r="BZ178" s="137"/>
      <c r="CA178" s="137"/>
      <c r="CB178" s="137"/>
      <c r="CC178" s="137"/>
      <c r="CD178" s="137"/>
      <c r="CE178" s="137"/>
      <c r="CF178" s="137"/>
      <c r="CG178" s="137"/>
      <c r="CH178" s="137"/>
      <c r="CI178" s="137"/>
      <c r="CJ178" s="137"/>
      <c r="CK178" s="137"/>
      <c r="CL178" s="137"/>
      <c r="CM178" s="137"/>
      <c r="CN178" s="137"/>
      <c r="CO178" s="137"/>
      <c r="CP178" s="137"/>
      <c r="CQ178" s="137"/>
      <c r="CR178" s="137"/>
      <c r="CS178" s="137"/>
      <c r="CT178" s="137"/>
      <c r="CU178" s="137"/>
      <c r="CV178" s="137"/>
      <c r="CW178" s="137"/>
      <c r="CX178" s="137"/>
      <c r="CY178" s="137"/>
      <c r="CZ178" s="137"/>
      <c r="DA178" s="137"/>
      <c r="DB178" s="137"/>
      <c r="DC178" s="137"/>
      <c r="DD178" s="137"/>
      <c r="DE178" s="137"/>
      <c r="DF178" s="137"/>
      <c r="DG178" s="137"/>
    </row>
    <row r="179" spans="2:111" x14ac:dyDescent="0.2">
      <c r="B179" s="61" t="s">
        <v>29</v>
      </c>
      <c r="C179" s="52">
        <f t="shared" si="1"/>
        <v>0</v>
      </c>
      <c r="D179" s="280"/>
      <c r="E179" s="268"/>
      <c r="F179" s="268"/>
      <c r="G179" s="268"/>
      <c r="H179" s="268"/>
      <c r="I179" s="268"/>
      <c r="J179" s="268"/>
      <c r="K179" s="268"/>
      <c r="L179" s="268"/>
      <c r="M179" s="268"/>
      <c r="N179" s="268"/>
      <c r="O179" s="268"/>
      <c r="P179" s="268"/>
      <c r="Q179" s="290"/>
      <c r="R179" s="268"/>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row>
    <row r="180" spans="2:111" ht="25.5" x14ac:dyDescent="0.2">
      <c r="B180" s="61" t="s">
        <v>258</v>
      </c>
      <c r="C180" s="52">
        <f t="shared" si="1"/>
        <v>0</v>
      </c>
      <c r="D180" s="280"/>
      <c r="E180" s="268"/>
      <c r="F180" s="268"/>
      <c r="G180" s="268"/>
      <c r="H180" s="268"/>
      <c r="I180" s="268"/>
      <c r="J180" s="268"/>
      <c r="K180" s="268"/>
      <c r="L180" s="268"/>
      <c r="M180" s="268"/>
      <c r="N180" s="268"/>
      <c r="O180" s="268"/>
      <c r="P180" s="268"/>
      <c r="Q180" s="290"/>
      <c r="R180" s="268"/>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row>
    <row r="181" spans="2:111" ht="25.5" x14ac:dyDescent="0.2">
      <c r="B181" s="61" t="s">
        <v>171</v>
      </c>
      <c r="C181" s="52">
        <f t="shared" si="1"/>
        <v>0</v>
      </c>
      <c r="D181" s="280"/>
      <c r="E181" s="268"/>
      <c r="F181" s="268"/>
      <c r="G181" s="268"/>
      <c r="H181" s="268"/>
      <c r="I181" s="268"/>
      <c r="J181" s="268"/>
      <c r="K181" s="268"/>
      <c r="L181" s="268"/>
      <c r="M181" s="268"/>
      <c r="N181" s="268"/>
      <c r="O181" s="268"/>
      <c r="P181" s="268"/>
      <c r="Q181" s="290"/>
      <c r="R181" s="268"/>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row>
    <row r="182" spans="2:111" x14ac:dyDescent="0.2">
      <c r="B182" s="61" t="s">
        <v>76</v>
      </c>
      <c r="C182" s="52">
        <f t="shared" si="1"/>
        <v>0</v>
      </c>
      <c r="D182" s="280"/>
      <c r="E182" s="268"/>
      <c r="F182" s="268"/>
      <c r="G182" s="268"/>
      <c r="H182" s="268"/>
      <c r="I182" s="268"/>
      <c r="J182" s="268"/>
      <c r="K182" s="268"/>
      <c r="L182" s="268"/>
      <c r="M182" s="268"/>
      <c r="N182" s="268"/>
      <c r="O182" s="268"/>
      <c r="P182" s="268"/>
      <c r="Q182" s="290"/>
      <c r="R182" s="268"/>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row>
    <row r="183" spans="2:111" x14ac:dyDescent="0.2">
      <c r="B183" s="61" t="s">
        <v>70</v>
      </c>
      <c r="C183" s="52">
        <f t="shared" si="1"/>
        <v>0</v>
      </c>
      <c r="D183" s="225"/>
      <c r="E183" s="268"/>
      <c r="F183" s="268"/>
      <c r="G183" s="268"/>
      <c r="H183" s="268"/>
      <c r="I183" s="268"/>
      <c r="J183" s="268"/>
      <c r="K183" s="268"/>
      <c r="L183" s="268"/>
      <c r="M183" s="268"/>
      <c r="N183" s="268"/>
      <c r="O183" s="268"/>
      <c r="P183" s="268"/>
      <c r="Q183" s="290"/>
      <c r="R183" s="268"/>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row>
    <row r="184" spans="2:111" x14ac:dyDescent="0.2">
      <c r="B184" s="61" t="s">
        <v>37</v>
      </c>
      <c r="C184" s="52">
        <f t="shared" si="1"/>
        <v>0</v>
      </c>
      <c r="D184" s="225"/>
      <c r="E184" s="268"/>
      <c r="F184" s="268"/>
      <c r="G184" s="268"/>
      <c r="H184" s="268"/>
      <c r="I184" s="268"/>
      <c r="J184" s="268"/>
      <c r="K184" s="268"/>
      <c r="L184" s="268"/>
      <c r="M184" s="268"/>
      <c r="N184" s="268"/>
      <c r="O184" s="268"/>
      <c r="P184" s="268"/>
      <c r="Q184" s="290"/>
      <c r="R184" s="268"/>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row>
    <row r="185" spans="2:111" x14ac:dyDescent="0.2">
      <c r="B185" s="61" t="s">
        <v>34</v>
      </c>
      <c r="C185" s="52">
        <f t="shared" si="1"/>
        <v>0</v>
      </c>
      <c r="D185" s="280"/>
      <c r="E185" s="268"/>
      <c r="F185" s="268"/>
      <c r="G185" s="268"/>
      <c r="H185" s="268"/>
      <c r="I185" s="268"/>
      <c r="J185" s="268"/>
      <c r="K185" s="268"/>
      <c r="L185" s="268"/>
      <c r="M185" s="268"/>
      <c r="N185" s="268"/>
      <c r="O185" s="268"/>
      <c r="P185" s="268"/>
      <c r="Q185" s="290"/>
      <c r="R185" s="268"/>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row>
    <row r="186" spans="2:111" ht="25.5" x14ac:dyDescent="0.2">
      <c r="B186" s="61" t="s">
        <v>53</v>
      </c>
      <c r="C186" s="52">
        <f t="shared" si="1"/>
        <v>0</v>
      </c>
      <c r="D186" s="280"/>
      <c r="E186" s="268"/>
      <c r="F186" s="268"/>
      <c r="G186" s="268"/>
      <c r="H186" s="268"/>
      <c r="I186" s="268"/>
      <c r="J186" s="268"/>
      <c r="K186" s="268"/>
      <c r="L186" s="268"/>
      <c r="M186" s="268"/>
      <c r="N186" s="268"/>
      <c r="O186" s="268"/>
      <c r="P186" s="268"/>
      <c r="Q186" s="290"/>
      <c r="R186" s="268"/>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row>
    <row r="187" spans="2:111" ht="25.5" x14ac:dyDescent="0.2">
      <c r="B187" s="61" t="s">
        <v>50</v>
      </c>
      <c r="C187" s="52">
        <f t="shared" si="1"/>
        <v>0</v>
      </c>
      <c r="D187" s="280"/>
      <c r="E187" s="268"/>
      <c r="F187" s="268"/>
      <c r="G187" s="268"/>
      <c r="H187" s="268"/>
      <c r="I187" s="268"/>
      <c r="J187" s="268"/>
      <c r="K187" s="268"/>
      <c r="L187" s="268"/>
      <c r="M187" s="268"/>
      <c r="N187" s="268"/>
      <c r="O187" s="268"/>
      <c r="P187" s="268"/>
      <c r="Q187" s="290"/>
      <c r="R187" s="268"/>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row>
    <row r="188" spans="2:111" x14ac:dyDescent="0.2">
      <c r="B188" s="51" t="s">
        <v>45</v>
      </c>
      <c r="C188" s="52">
        <f t="shared" si="1"/>
        <v>0</v>
      </c>
      <c r="D188" s="280"/>
      <c r="E188" s="268"/>
      <c r="F188" s="268"/>
      <c r="G188" s="268"/>
      <c r="H188" s="268"/>
      <c r="I188" s="268"/>
      <c r="J188" s="268"/>
      <c r="K188" s="268"/>
      <c r="L188" s="268"/>
      <c r="M188" s="268"/>
      <c r="N188" s="268"/>
      <c r="O188" s="268"/>
      <c r="P188" s="268"/>
      <c r="Q188" s="290"/>
      <c r="R188" s="268"/>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row>
    <row r="189" spans="2:111" x14ac:dyDescent="0.2">
      <c r="B189" s="61" t="s">
        <v>30</v>
      </c>
      <c r="C189" s="52">
        <f t="shared" si="1"/>
        <v>0</v>
      </c>
      <c r="D189" s="280"/>
      <c r="E189" s="268"/>
      <c r="F189" s="268"/>
      <c r="G189" s="268"/>
      <c r="H189" s="268"/>
      <c r="I189" s="268"/>
      <c r="J189" s="268"/>
      <c r="K189" s="268"/>
      <c r="L189" s="268"/>
      <c r="M189" s="268"/>
      <c r="N189" s="268"/>
      <c r="O189" s="268"/>
      <c r="P189" s="268"/>
      <c r="Q189" s="290"/>
      <c r="R189" s="268"/>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row>
    <row r="190" spans="2:111" x14ac:dyDescent="0.2">
      <c r="B190" s="61" t="s">
        <v>71</v>
      </c>
      <c r="C190" s="52">
        <f t="shared" si="1"/>
        <v>0</v>
      </c>
      <c r="D190" s="280"/>
      <c r="E190" s="268"/>
      <c r="F190" s="268"/>
      <c r="G190" s="268"/>
      <c r="H190" s="268"/>
      <c r="I190" s="268"/>
      <c r="J190" s="268"/>
      <c r="K190" s="268"/>
      <c r="L190" s="268"/>
      <c r="M190" s="268"/>
      <c r="N190" s="268"/>
      <c r="O190" s="268"/>
      <c r="P190" s="268"/>
      <c r="Q190" s="290"/>
      <c r="R190" s="268"/>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row>
    <row r="191" spans="2:111" x14ac:dyDescent="0.2">
      <c r="B191" s="61" t="s">
        <v>39</v>
      </c>
      <c r="C191" s="52">
        <f t="shared" si="1"/>
        <v>0</v>
      </c>
      <c r="D191" s="280"/>
      <c r="E191" s="268"/>
      <c r="F191" s="268"/>
      <c r="G191" s="268"/>
      <c r="H191" s="268"/>
      <c r="I191" s="268"/>
      <c r="J191" s="268"/>
      <c r="K191" s="268"/>
      <c r="L191" s="268"/>
      <c r="M191" s="268"/>
      <c r="N191" s="268"/>
      <c r="O191" s="268"/>
      <c r="P191" s="268"/>
      <c r="Q191" s="290"/>
      <c r="R191" s="268"/>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row>
    <row r="192" spans="2:111" x14ac:dyDescent="0.2">
      <c r="B192" s="61" t="s">
        <v>32</v>
      </c>
      <c r="C192" s="52">
        <f t="shared" si="1"/>
        <v>0</v>
      </c>
      <c r="D192" s="280"/>
      <c r="E192" s="268"/>
      <c r="F192" s="268"/>
      <c r="G192" s="268"/>
      <c r="H192" s="268"/>
      <c r="I192" s="268"/>
      <c r="J192" s="268"/>
      <c r="K192" s="268"/>
      <c r="L192" s="268"/>
      <c r="M192" s="268"/>
      <c r="N192" s="268"/>
      <c r="O192" s="268"/>
      <c r="P192" s="268"/>
      <c r="Q192" s="290"/>
      <c r="R192" s="268"/>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row>
    <row r="193" spans="2:111" ht="25.5" x14ac:dyDescent="0.2">
      <c r="B193" s="51" t="s">
        <v>33</v>
      </c>
      <c r="C193" s="52">
        <f t="shared" si="1"/>
        <v>0</v>
      </c>
      <c r="D193" s="280"/>
      <c r="E193" s="268"/>
      <c r="F193" s="268"/>
      <c r="G193" s="268"/>
      <c r="H193" s="268"/>
      <c r="I193" s="268"/>
      <c r="J193" s="268"/>
      <c r="K193" s="268"/>
      <c r="L193" s="268"/>
      <c r="M193" s="268"/>
      <c r="N193" s="268"/>
      <c r="O193" s="268"/>
      <c r="P193" s="268"/>
      <c r="Q193" s="290"/>
      <c r="R193" s="268"/>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row>
    <row r="194" spans="2:111" x14ac:dyDescent="0.2">
      <c r="B194" s="61" t="s">
        <v>41</v>
      </c>
      <c r="C194" s="52">
        <f t="shared" si="1"/>
        <v>0</v>
      </c>
      <c r="D194" s="280"/>
      <c r="E194" s="268"/>
      <c r="F194" s="268"/>
      <c r="G194" s="268"/>
      <c r="H194" s="268"/>
      <c r="I194" s="268"/>
      <c r="J194" s="268"/>
      <c r="K194" s="268"/>
      <c r="L194" s="268"/>
      <c r="M194" s="268"/>
      <c r="N194" s="268"/>
      <c r="O194" s="268"/>
      <c r="P194" s="268"/>
      <c r="Q194" s="290"/>
      <c r="R194" s="268"/>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row>
    <row r="195" spans="2:111" x14ac:dyDescent="0.2">
      <c r="B195" s="61" t="s">
        <v>24</v>
      </c>
      <c r="C195" s="52">
        <f t="shared" si="1"/>
        <v>0</v>
      </c>
      <c r="D195" s="280"/>
      <c r="E195" s="268"/>
      <c r="F195" s="268"/>
      <c r="G195" s="268"/>
      <c r="H195" s="268"/>
      <c r="I195" s="268"/>
      <c r="J195" s="268"/>
      <c r="K195" s="268"/>
      <c r="L195" s="268"/>
      <c r="M195" s="268"/>
      <c r="N195" s="268"/>
      <c r="O195" s="268"/>
      <c r="P195" s="268"/>
      <c r="Q195" s="290"/>
      <c r="R195" s="268"/>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row>
    <row r="196" spans="2:111" ht="25.5" x14ac:dyDescent="0.2">
      <c r="B196" s="51" t="s">
        <v>213</v>
      </c>
      <c r="C196" s="52">
        <f t="shared" si="1"/>
        <v>0</v>
      </c>
      <c r="D196" s="280"/>
      <c r="E196" s="268"/>
      <c r="F196" s="268"/>
      <c r="G196" s="268"/>
      <c r="H196" s="268"/>
      <c r="I196" s="268"/>
      <c r="J196" s="268"/>
      <c r="K196" s="268"/>
      <c r="L196" s="268"/>
      <c r="M196" s="268"/>
      <c r="N196" s="268"/>
      <c r="O196" s="268"/>
      <c r="P196" s="268"/>
      <c r="Q196" s="290"/>
      <c r="R196" s="268"/>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row>
    <row r="197" spans="2:111" x14ac:dyDescent="0.2">
      <c r="B197" s="51" t="s">
        <v>27</v>
      </c>
      <c r="C197" s="52">
        <f t="shared" si="1"/>
        <v>0</v>
      </c>
      <c r="D197" s="280"/>
      <c r="E197" s="268"/>
      <c r="F197" s="268"/>
      <c r="G197" s="268"/>
      <c r="H197" s="268"/>
      <c r="I197" s="268"/>
      <c r="J197" s="268"/>
      <c r="K197" s="268"/>
      <c r="L197" s="268"/>
      <c r="M197" s="268"/>
      <c r="N197" s="268"/>
      <c r="O197" s="268"/>
      <c r="P197" s="268"/>
      <c r="Q197" s="290"/>
      <c r="R197" s="268"/>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row>
    <row r="198" spans="2:111" ht="25.5" x14ac:dyDescent="0.2">
      <c r="B198" s="61" t="s">
        <v>170</v>
      </c>
      <c r="C198" s="52">
        <f t="shared" si="1"/>
        <v>0</v>
      </c>
      <c r="D198" s="280"/>
      <c r="E198" s="268"/>
      <c r="F198" s="268"/>
      <c r="G198" s="268"/>
      <c r="H198" s="268"/>
      <c r="I198" s="268"/>
      <c r="J198" s="268"/>
      <c r="K198" s="268"/>
      <c r="L198" s="268"/>
      <c r="M198" s="268"/>
      <c r="N198" s="268"/>
      <c r="O198" s="268"/>
      <c r="P198" s="268"/>
      <c r="Q198" s="290"/>
      <c r="R198" s="268"/>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row>
    <row r="199" spans="2:111" x14ac:dyDescent="0.2">
      <c r="B199" s="51" t="s">
        <v>55</v>
      </c>
      <c r="C199" s="52">
        <f t="shared" si="1"/>
        <v>0</v>
      </c>
      <c r="D199" s="225"/>
      <c r="E199" s="268"/>
      <c r="F199" s="268"/>
      <c r="G199" s="283"/>
      <c r="H199" s="268"/>
      <c r="I199" s="268"/>
      <c r="J199" s="268"/>
      <c r="K199" s="268"/>
      <c r="L199" s="268"/>
      <c r="M199" s="268"/>
      <c r="N199" s="268"/>
      <c r="O199" s="268"/>
      <c r="P199" s="268"/>
      <c r="Q199" s="290"/>
      <c r="R199" s="268"/>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row>
    <row r="200" spans="2:111" x14ac:dyDescent="0.2">
      <c r="B200" s="61" t="s">
        <v>35</v>
      </c>
      <c r="C200" s="52">
        <f t="shared" si="1"/>
        <v>0</v>
      </c>
      <c r="D200" s="280"/>
      <c r="E200" s="268"/>
      <c r="F200" s="268"/>
      <c r="G200" s="268"/>
      <c r="H200" s="268"/>
      <c r="I200" s="268"/>
      <c r="J200" s="268"/>
      <c r="K200" s="268"/>
      <c r="L200" s="268"/>
      <c r="M200" s="268"/>
      <c r="N200" s="268"/>
      <c r="O200" s="268"/>
      <c r="P200" s="268"/>
      <c r="Q200" s="290"/>
      <c r="R200" s="268"/>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row>
    <row r="201" spans="2:111" x14ac:dyDescent="0.2">
      <c r="B201" s="51" t="s">
        <v>31</v>
      </c>
      <c r="C201" s="52">
        <f t="shared" si="1"/>
        <v>0</v>
      </c>
      <c r="D201" s="225"/>
      <c r="E201" s="268"/>
      <c r="F201" s="268"/>
      <c r="G201" s="268"/>
      <c r="H201" s="268"/>
      <c r="I201" s="268"/>
      <c r="J201" s="268"/>
      <c r="K201" s="268"/>
      <c r="L201" s="268"/>
      <c r="M201" s="268"/>
      <c r="N201" s="268"/>
      <c r="O201" s="268"/>
      <c r="P201" s="268"/>
      <c r="Q201" s="290"/>
      <c r="R201" s="268"/>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row>
    <row r="202" spans="2:111" x14ac:dyDescent="0.2">
      <c r="B202" s="51" t="s">
        <v>69</v>
      </c>
      <c r="C202" s="52">
        <f t="shared" si="1"/>
        <v>0</v>
      </c>
      <c r="D202" s="280"/>
      <c r="E202" s="268"/>
      <c r="F202" s="268"/>
      <c r="G202" s="268"/>
      <c r="H202" s="268"/>
      <c r="I202" s="268"/>
      <c r="J202" s="268"/>
      <c r="K202" s="268"/>
      <c r="L202" s="268"/>
      <c r="M202" s="268"/>
      <c r="N202" s="268"/>
      <c r="O202" s="268"/>
      <c r="P202" s="268"/>
      <c r="Q202" s="290"/>
      <c r="R202" s="268"/>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row>
    <row r="203" spans="2:111" x14ac:dyDescent="0.2">
      <c r="B203" s="61" t="s">
        <v>42</v>
      </c>
      <c r="C203" s="52">
        <f t="shared" si="1"/>
        <v>0</v>
      </c>
      <c r="D203" s="225"/>
      <c r="E203" s="268"/>
      <c r="F203" s="268"/>
      <c r="G203" s="268"/>
      <c r="H203" s="268"/>
      <c r="I203" s="268"/>
      <c r="J203" s="268"/>
      <c r="K203" s="268"/>
      <c r="L203" s="268"/>
      <c r="M203" s="268"/>
      <c r="N203" s="268"/>
      <c r="O203" s="268"/>
      <c r="P203" s="268"/>
      <c r="Q203" s="290"/>
      <c r="R203" s="268"/>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c r="BY203" s="137"/>
      <c r="BZ203" s="137"/>
      <c r="CA203" s="137"/>
      <c r="CB203" s="137"/>
      <c r="CC203" s="137"/>
      <c r="CD203" s="137"/>
      <c r="CE203" s="137"/>
      <c r="CF203" s="137"/>
      <c r="CG203" s="137"/>
      <c r="CH203" s="137"/>
      <c r="CI203" s="137"/>
      <c r="CJ203" s="137"/>
      <c r="CK203" s="137"/>
      <c r="CL203" s="137"/>
      <c r="CM203" s="137"/>
      <c r="CN203" s="137"/>
      <c r="CO203" s="137"/>
      <c r="CP203" s="137"/>
      <c r="CQ203" s="137"/>
      <c r="CR203" s="137"/>
      <c r="CS203" s="137"/>
      <c r="CT203" s="137"/>
      <c r="CU203" s="137"/>
      <c r="CV203" s="137"/>
      <c r="CW203" s="137"/>
      <c r="CX203" s="137"/>
      <c r="CY203" s="137"/>
      <c r="CZ203" s="137"/>
      <c r="DA203" s="137"/>
      <c r="DB203" s="137"/>
      <c r="DC203" s="137"/>
      <c r="DD203" s="137"/>
      <c r="DE203" s="137"/>
      <c r="DF203" s="137"/>
      <c r="DG203" s="137"/>
    </row>
    <row r="204" spans="2:111" x14ac:dyDescent="0.2">
      <c r="B204" s="51" t="s">
        <v>225</v>
      </c>
      <c r="C204" s="52">
        <f>D149</f>
        <v>0</v>
      </c>
      <c r="D204" s="292"/>
      <c r="E204" s="268"/>
      <c r="F204" s="268"/>
      <c r="G204" s="268"/>
      <c r="H204" s="268"/>
      <c r="I204" s="268"/>
      <c r="J204" s="268"/>
      <c r="K204" s="268"/>
      <c r="L204" s="268"/>
      <c r="M204" s="268"/>
      <c r="N204" s="268"/>
      <c r="O204" s="268"/>
      <c r="P204" s="268"/>
      <c r="Q204" s="290"/>
      <c r="R204" s="268"/>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c r="BT204" s="137"/>
      <c r="BU204" s="137"/>
      <c r="BV204" s="137"/>
      <c r="BW204" s="137"/>
      <c r="BX204" s="137"/>
      <c r="BY204" s="137"/>
      <c r="BZ204" s="137"/>
      <c r="CA204" s="137"/>
      <c r="CB204" s="137"/>
      <c r="CC204" s="137"/>
      <c r="CD204" s="137"/>
      <c r="CE204" s="137"/>
      <c r="CF204" s="137"/>
      <c r="CG204" s="137"/>
      <c r="CH204" s="137"/>
      <c r="CI204" s="137"/>
      <c r="CJ204" s="137"/>
      <c r="CK204" s="137"/>
      <c r="CL204" s="137"/>
      <c r="CM204" s="137"/>
      <c r="CN204" s="137"/>
      <c r="CO204" s="137"/>
      <c r="CP204" s="137"/>
      <c r="CQ204" s="137"/>
      <c r="CR204" s="137"/>
      <c r="CS204" s="137"/>
      <c r="CT204" s="137"/>
      <c r="CU204" s="137"/>
      <c r="CV204" s="137"/>
      <c r="CW204" s="137"/>
      <c r="CX204" s="137"/>
      <c r="CY204" s="137"/>
      <c r="CZ204" s="137"/>
      <c r="DA204" s="137"/>
      <c r="DB204" s="137"/>
      <c r="DC204" s="137"/>
      <c r="DD204" s="137"/>
      <c r="DE204" s="137"/>
      <c r="DF204" s="137"/>
      <c r="DG204" s="137"/>
    </row>
    <row r="205" spans="2:111" ht="13.5" thickBot="1" x14ac:dyDescent="0.25">
      <c r="B205" s="183" t="s">
        <v>194</v>
      </c>
      <c r="C205" s="62">
        <f>SUM(C170:C204)</f>
        <v>0</v>
      </c>
      <c r="D205" s="292"/>
      <c r="E205" s="268"/>
      <c r="F205" s="268"/>
      <c r="G205" s="268"/>
      <c r="H205" s="268"/>
      <c r="I205" s="268"/>
      <c r="J205" s="268"/>
      <c r="K205" s="268"/>
      <c r="L205" s="268"/>
      <c r="M205" s="268"/>
      <c r="N205" s="268"/>
      <c r="O205" s="268"/>
      <c r="P205" s="268"/>
      <c r="Q205" s="290"/>
      <c r="R205" s="268"/>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row>
    <row r="206" spans="2:111" x14ac:dyDescent="0.2">
      <c r="B206" s="293"/>
      <c r="C206" s="50"/>
      <c r="D206" s="292"/>
      <c r="E206" s="268"/>
      <c r="F206" s="268"/>
      <c r="G206" s="268"/>
      <c r="H206" s="268"/>
      <c r="I206" s="268"/>
      <c r="J206" s="268"/>
      <c r="K206" s="268"/>
      <c r="L206" s="268"/>
      <c r="M206" s="268"/>
      <c r="N206" s="268"/>
      <c r="O206" s="268"/>
      <c r="P206" s="268"/>
      <c r="Q206" s="290"/>
      <c r="R206" s="268"/>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row>
    <row r="207" spans="2:111" x14ac:dyDescent="0.2">
      <c r="B207" s="183" t="s">
        <v>201</v>
      </c>
      <c r="C207" s="48">
        <f>C165-C205</f>
        <v>0</v>
      </c>
      <c r="D207" s="292"/>
      <c r="E207" s="268"/>
      <c r="F207" s="268"/>
      <c r="G207" s="268"/>
      <c r="H207" s="268"/>
      <c r="I207" s="268"/>
      <c r="J207" s="268"/>
      <c r="K207" s="268"/>
      <c r="L207" s="268"/>
      <c r="M207" s="268"/>
      <c r="N207" s="268"/>
      <c r="O207" s="268"/>
      <c r="P207" s="268"/>
      <c r="Q207" s="290"/>
      <c r="R207" s="268"/>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row>
    <row r="208" spans="2:111" x14ac:dyDescent="0.2">
      <c r="B208" s="292"/>
      <c r="C208" s="268"/>
      <c r="D208" s="292"/>
      <c r="E208" s="268"/>
      <c r="F208" s="268"/>
      <c r="G208" s="268"/>
      <c r="H208" s="268"/>
      <c r="I208" s="268"/>
      <c r="J208" s="268"/>
      <c r="K208" s="268"/>
      <c r="L208" s="268"/>
      <c r="M208" s="268"/>
      <c r="N208" s="268"/>
      <c r="O208" s="268"/>
      <c r="P208" s="268"/>
      <c r="Q208" s="290"/>
      <c r="R208" s="268"/>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row>
    <row r="209" spans="2:111" x14ac:dyDescent="0.2">
      <c r="B209" s="292"/>
      <c r="C209" s="268"/>
      <c r="D209" s="292"/>
      <c r="E209" s="268"/>
      <c r="F209" s="268"/>
      <c r="G209" s="268"/>
      <c r="H209" s="268"/>
      <c r="I209" s="268"/>
      <c r="J209" s="268"/>
      <c r="K209" s="268"/>
      <c r="L209" s="268"/>
      <c r="M209" s="268"/>
      <c r="N209" s="268"/>
      <c r="O209" s="268"/>
      <c r="P209" s="268"/>
      <c r="Q209" s="290"/>
      <c r="R209" s="268"/>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row>
    <row r="210" spans="2:111" s="137" customFormat="1" x14ac:dyDescent="0.2">
      <c r="B210" s="185"/>
      <c r="D210" s="185"/>
      <c r="N210" s="294"/>
      <c r="Q210" s="295"/>
    </row>
    <row r="211" spans="2:111" s="137" customFormat="1" x14ac:dyDescent="0.2">
      <c r="B211" s="185"/>
      <c r="D211" s="185"/>
      <c r="Q211" s="295"/>
    </row>
    <row r="212" spans="2:111" s="137" customFormat="1" x14ac:dyDescent="0.2">
      <c r="B212" s="185"/>
      <c r="Q212" s="295"/>
    </row>
    <row r="213" spans="2:111" s="137" customFormat="1" x14ac:dyDescent="0.2">
      <c r="Q213" s="295"/>
    </row>
    <row r="214" spans="2:111" s="137" customFormat="1" x14ac:dyDescent="0.2">
      <c r="Q214" s="295"/>
    </row>
    <row r="215" spans="2:111" s="137" customFormat="1" x14ac:dyDescent="0.2">
      <c r="Q215" s="295"/>
    </row>
    <row r="216" spans="2:111" s="137" customFormat="1" x14ac:dyDescent="0.2">
      <c r="Q216" s="295"/>
    </row>
    <row r="217" spans="2:111" s="137" customFormat="1" x14ac:dyDescent="0.2">
      <c r="Q217" s="295"/>
    </row>
    <row r="218" spans="2:111" s="137" customFormat="1" x14ac:dyDescent="0.2">
      <c r="Q218" s="295"/>
    </row>
    <row r="219" spans="2:111" s="137" customFormat="1" x14ac:dyDescent="0.2">
      <c r="Q219" s="295"/>
    </row>
    <row r="220" spans="2:111" s="137" customFormat="1" x14ac:dyDescent="0.2">
      <c r="Q220" s="295"/>
    </row>
    <row r="221" spans="2:111" s="137" customFormat="1" x14ac:dyDescent="0.2">
      <c r="Q221" s="295"/>
    </row>
    <row r="222" spans="2:111" s="137" customFormat="1" x14ac:dyDescent="0.2">
      <c r="Q222" s="295"/>
    </row>
    <row r="223" spans="2:111" s="137" customFormat="1" x14ac:dyDescent="0.2">
      <c r="Q223" s="295"/>
    </row>
    <row r="224" spans="2:111" s="137" customFormat="1" x14ac:dyDescent="0.2">
      <c r="Q224" s="295"/>
    </row>
    <row r="225" spans="17:17" s="137" customFormat="1" x14ac:dyDescent="0.2">
      <c r="Q225" s="295"/>
    </row>
    <row r="226" spans="17:17" s="137" customFormat="1" x14ac:dyDescent="0.2">
      <c r="Q226" s="295"/>
    </row>
    <row r="227" spans="17:17" s="137" customFormat="1" x14ac:dyDescent="0.2">
      <c r="Q227" s="295"/>
    </row>
    <row r="228" spans="17:17" s="137" customFormat="1" x14ac:dyDescent="0.2">
      <c r="Q228" s="295"/>
    </row>
    <row r="229" spans="17:17" s="137" customFormat="1" x14ac:dyDescent="0.2">
      <c r="Q229" s="295"/>
    </row>
    <row r="230" spans="17:17" s="137" customFormat="1" x14ac:dyDescent="0.2">
      <c r="Q230" s="295"/>
    </row>
    <row r="231" spans="17:17" s="137" customFormat="1" x14ac:dyDescent="0.2">
      <c r="Q231" s="295"/>
    </row>
    <row r="232" spans="17:17" s="137" customFormat="1" x14ac:dyDescent="0.2">
      <c r="Q232" s="295"/>
    </row>
    <row r="233" spans="17:17" s="137" customFormat="1" x14ac:dyDescent="0.2">
      <c r="Q233" s="295"/>
    </row>
    <row r="234" spans="17:17" s="137" customFormat="1" x14ac:dyDescent="0.2">
      <c r="Q234" s="295"/>
    </row>
    <row r="235" spans="17:17" s="137" customFormat="1" x14ac:dyDescent="0.2">
      <c r="Q235" s="295"/>
    </row>
    <row r="236" spans="17:17" s="137" customFormat="1" x14ac:dyDescent="0.2">
      <c r="Q236" s="295"/>
    </row>
    <row r="237" spans="17:17" s="137" customFormat="1" x14ac:dyDescent="0.2">
      <c r="Q237" s="295"/>
    </row>
    <row r="238" spans="17:17" s="137" customFormat="1" x14ac:dyDescent="0.2">
      <c r="Q238" s="295"/>
    </row>
    <row r="239" spans="17:17" s="137" customFormat="1" x14ac:dyDescent="0.2">
      <c r="Q239" s="295"/>
    </row>
    <row r="240" spans="17:17" s="137" customFormat="1" x14ac:dyDescent="0.2">
      <c r="Q240" s="295"/>
    </row>
    <row r="241" spans="17:17" s="137" customFormat="1" x14ac:dyDescent="0.2">
      <c r="Q241" s="295"/>
    </row>
    <row r="242" spans="17:17" s="137" customFormat="1" x14ac:dyDescent="0.2">
      <c r="Q242" s="295"/>
    </row>
    <row r="243" spans="17:17" s="137" customFormat="1" x14ac:dyDescent="0.2">
      <c r="Q243" s="295"/>
    </row>
    <row r="244" spans="17:17" s="137" customFormat="1" x14ac:dyDescent="0.2">
      <c r="Q244" s="295"/>
    </row>
    <row r="245" spans="17:17" s="137" customFormat="1" x14ac:dyDescent="0.2">
      <c r="Q245" s="295"/>
    </row>
    <row r="246" spans="17:17" s="137" customFormat="1" x14ac:dyDescent="0.2">
      <c r="Q246" s="295"/>
    </row>
    <row r="247" spans="17:17" s="137" customFormat="1" x14ac:dyDescent="0.2">
      <c r="Q247" s="295"/>
    </row>
    <row r="248" spans="17:17" s="137" customFormat="1" x14ac:dyDescent="0.2">
      <c r="Q248" s="295"/>
    </row>
    <row r="249" spans="17:17" s="137" customFormat="1" x14ac:dyDescent="0.2">
      <c r="Q249" s="295"/>
    </row>
    <row r="250" spans="17:17" s="137" customFormat="1" x14ac:dyDescent="0.2">
      <c r="Q250" s="295"/>
    </row>
    <row r="251" spans="17:17" s="137" customFormat="1" x14ac:dyDescent="0.2">
      <c r="Q251" s="295"/>
    </row>
    <row r="252" spans="17:17" s="137" customFormat="1" x14ac:dyDescent="0.2">
      <c r="Q252" s="295"/>
    </row>
    <row r="253" spans="17:17" s="137" customFormat="1" x14ac:dyDescent="0.2">
      <c r="Q253" s="295"/>
    </row>
    <row r="254" spans="17:17" s="137" customFormat="1" x14ac:dyDescent="0.2">
      <c r="Q254" s="295"/>
    </row>
    <row r="255" spans="17:17" s="137" customFormat="1" x14ac:dyDescent="0.2">
      <c r="Q255" s="295"/>
    </row>
    <row r="256" spans="17:17" s="137" customFormat="1" x14ac:dyDescent="0.2">
      <c r="Q256" s="295"/>
    </row>
    <row r="257" spans="17:17" s="137" customFormat="1" x14ac:dyDescent="0.2">
      <c r="Q257" s="295"/>
    </row>
    <row r="258" spans="17:17" s="137" customFormat="1" x14ac:dyDescent="0.2">
      <c r="Q258" s="295"/>
    </row>
    <row r="259" spans="17:17" s="137" customFormat="1" x14ac:dyDescent="0.2">
      <c r="Q259" s="295"/>
    </row>
    <row r="260" spans="17:17" s="137" customFormat="1" x14ac:dyDescent="0.2">
      <c r="Q260" s="295"/>
    </row>
    <row r="261" spans="17:17" s="137" customFormat="1" x14ac:dyDescent="0.2">
      <c r="Q261" s="295"/>
    </row>
    <row r="262" spans="17:17" s="137" customFormat="1" x14ac:dyDescent="0.2">
      <c r="Q262" s="295"/>
    </row>
    <row r="263" spans="17:17" s="137" customFormat="1" x14ac:dyDescent="0.2">
      <c r="Q263" s="295"/>
    </row>
    <row r="264" spans="17:17" s="137" customFormat="1" x14ac:dyDescent="0.2">
      <c r="Q264" s="295"/>
    </row>
    <row r="265" spans="17:17" s="137" customFormat="1" x14ac:dyDescent="0.2">
      <c r="Q265" s="295"/>
    </row>
    <row r="266" spans="17:17" s="137" customFormat="1" x14ac:dyDescent="0.2">
      <c r="Q266" s="295"/>
    </row>
    <row r="267" spans="17:17" s="137" customFormat="1" x14ac:dyDescent="0.2">
      <c r="Q267" s="295"/>
    </row>
    <row r="268" spans="17:17" s="137" customFormat="1" x14ac:dyDescent="0.2">
      <c r="Q268" s="295"/>
    </row>
    <row r="269" spans="17:17" s="137" customFormat="1" x14ac:dyDescent="0.2">
      <c r="Q269" s="295"/>
    </row>
    <row r="270" spans="17:17" s="137" customFormat="1" x14ac:dyDescent="0.2">
      <c r="Q270" s="295"/>
    </row>
    <row r="271" spans="17:17" s="137" customFormat="1" x14ac:dyDescent="0.2">
      <c r="Q271" s="295"/>
    </row>
    <row r="272" spans="17:17" s="137" customFormat="1" x14ac:dyDescent="0.2">
      <c r="Q272" s="295"/>
    </row>
    <row r="273" spans="17:17" s="137" customFormat="1" x14ac:dyDescent="0.2">
      <c r="Q273" s="295"/>
    </row>
    <row r="274" spans="17:17" s="137" customFormat="1" x14ac:dyDescent="0.2">
      <c r="Q274" s="295"/>
    </row>
    <row r="275" spans="17:17" s="137" customFormat="1" x14ac:dyDescent="0.2">
      <c r="Q275" s="295"/>
    </row>
    <row r="276" spans="17:17" s="137" customFormat="1" x14ac:dyDescent="0.2">
      <c r="Q276" s="295"/>
    </row>
    <row r="277" spans="17:17" s="137" customFormat="1" x14ac:dyDescent="0.2">
      <c r="Q277" s="295"/>
    </row>
    <row r="278" spans="17:17" s="137" customFormat="1" x14ac:dyDescent="0.2">
      <c r="Q278" s="295"/>
    </row>
    <row r="279" spans="17:17" s="137" customFormat="1" x14ac:dyDescent="0.2">
      <c r="Q279" s="295"/>
    </row>
    <row r="280" spans="17:17" s="137" customFormat="1" x14ac:dyDescent="0.2">
      <c r="Q280" s="295"/>
    </row>
    <row r="281" spans="17:17" s="137" customFormat="1" x14ac:dyDescent="0.2">
      <c r="Q281" s="295"/>
    </row>
    <row r="282" spans="17:17" s="137" customFormat="1" x14ac:dyDescent="0.2">
      <c r="Q282" s="295"/>
    </row>
    <row r="283" spans="17:17" s="137" customFormat="1" x14ac:dyDescent="0.2">
      <c r="Q283" s="295"/>
    </row>
    <row r="284" spans="17:17" s="137" customFormat="1" x14ac:dyDescent="0.2">
      <c r="Q284" s="295"/>
    </row>
    <row r="285" spans="17:17" s="137" customFormat="1" x14ac:dyDescent="0.2">
      <c r="Q285" s="295"/>
    </row>
    <row r="286" spans="17:17" s="137" customFormat="1" x14ac:dyDescent="0.2">
      <c r="Q286" s="295"/>
    </row>
    <row r="287" spans="17:17" s="137" customFormat="1" x14ac:dyDescent="0.2">
      <c r="Q287" s="295"/>
    </row>
    <row r="288" spans="17:17" s="137" customFormat="1" x14ac:dyDescent="0.2">
      <c r="Q288" s="295"/>
    </row>
    <row r="289" spans="17:17" s="137" customFormat="1" x14ac:dyDescent="0.2">
      <c r="Q289" s="295"/>
    </row>
    <row r="290" spans="17:17" s="137" customFormat="1" x14ac:dyDescent="0.2">
      <c r="Q290" s="295"/>
    </row>
    <row r="291" spans="17:17" s="137" customFormat="1" x14ac:dyDescent="0.2">
      <c r="Q291" s="295"/>
    </row>
    <row r="292" spans="17:17" s="137" customFormat="1" x14ac:dyDescent="0.2">
      <c r="Q292" s="295"/>
    </row>
    <row r="293" spans="17:17" s="137" customFormat="1" x14ac:dyDescent="0.2">
      <c r="Q293" s="295"/>
    </row>
    <row r="294" spans="17:17" s="137" customFormat="1" x14ac:dyDescent="0.2">
      <c r="Q294" s="295"/>
    </row>
    <row r="295" spans="17:17" s="137" customFormat="1" x14ac:dyDescent="0.2">
      <c r="Q295" s="295"/>
    </row>
    <row r="296" spans="17:17" s="137" customFormat="1" x14ac:dyDescent="0.2">
      <c r="Q296" s="295"/>
    </row>
    <row r="297" spans="17:17" s="137" customFormat="1" x14ac:dyDescent="0.2">
      <c r="Q297" s="295"/>
    </row>
    <row r="298" spans="17:17" s="137" customFormat="1" x14ac:dyDescent="0.2">
      <c r="Q298" s="295"/>
    </row>
    <row r="299" spans="17:17" s="137" customFormat="1" x14ac:dyDescent="0.2">
      <c r="Q299" s="295"/>
    </row>
    <row r="300" spans="17:17" s="137" customFormat="1" x14ac:dyDescent="0.2">
      <c r="Q300" s="295"/>
    </row>
    <row r="301" spans="17:17" s="137" customFormat="1" x14ac:dyDescent="0.2">
      <c r="Q301" s="295"/>
    </row>
    <row r="302" spans="17:17" s="137" customFormat="1" x14ac:dyDescent="0.2">
      <c r="Q302" s="295"/>
    </row>
    <row r="303" spans="17:17" s="137" customFormat="1" x14ac:dyDescent="0.2">
      <c r="Q303" s="295"/>
    </row>
    <row r="304" spans="17:17" s="137" customFormat="1" x14ac:dyDescent="0.2">
      <c r="Q304" s="295"/>
    </row>
    <row r="305" spans="17:17" s="137" customFormat="1" x14ac:dyDescent="0.2">
      <c r="Q305" s="295"/>
    </row>
    <row r="306" spans="17:17" s="137" customFormat="1" x14ac:dyDescent="0.2">
      <c r="Q306" s="295"/>
    </row>
    <row r="307" spans="17:17" s="137" customFormat="1" x14ac:dyDescent="0.2">
      <c r="Q307" s="295"/>
    </row>
    <row r="308" spans="17:17" s="137" customFormat="1" x14ac:dyDescent="0.2">
      <c r="Q308" s="295"/>
    </row>
    <row r="309" spans="17:17" s="137" customFormat="1" x14ac:dyDescent="0.2">
      <c r="Q309" s="295"/>
    </row>
    <row r="310" spans="17:17" s="137" customFormat="1" x14ac:dyDescent="0.2">
      <c r="Q310" s="295"/>
    </row>
    <row r="311" spans="17:17" s="137" customFormat="1" x14ac:dyDescent="0.2">
      <c r="Q311" s="295"/>
    </row>
    <row r="312" spans="17:17" s="137" customFormat="1" x14ac:dyDescent="0.2">
      <c r="Q312" s="295"/>
    </row>
    <row r="313" spans="17:17" s="137" customFormat="1" x14ac:dyDescent="0.2">
      <c r="Q313" s="295"/>
    </row>
    <row r="314" spans="17:17" s="137" customFormat="1" x14ac:dyDescent="0.2">
      <c r="Q314" s="295"/>
    </row>
    <row r="315" spans="17:17" s="137" customFormat="1" x14ac:dyDescent="0.2">
      <c r="Q315" s="295"/>
    </row>
    <row r="316" spans="17:17" s="137" customFormat="1" x14ac:dyDescent="0.2">
      <c r="Q316" s="295"/>
    </row>
    <row r="317" spans="17:17" s="137" customFormat="1" x14ac:dyDescent="0.2">
      <c r="Q317" s="295"/>
    </row>
    <row r="318" spans="17:17" s="137" customFormat="1" x14ac:dyDescent="0.2">
      <c r="Q318" s="295"/>
    </row>
    <row r="319" spans="17:17" s="137" customFormat="1" x14ac:dyDescent="0.2">
      <c r="Q319" s="295"/>
    </row>
    <row r="320" spans="17:17" s="137" customFormat="1" x14ac:dyDescent="0.2">
      <c r="Q320" s="295"/>
    </row>
    <row r="321" spans="17:17" s="137" customFormat="1" x14ac:dyDescent="0.2">
      <c r="Q321" s="295"/>
    </row>
    <row r="322" spans="17:17" s="137" customFormat="1" x14ac:dyDescent="0.2">
      <c r="Q322" s="295"/>
    </row>
    <row r="323" spans="17:17" s="137" customFormat="1" x14ac:dyDescent="0.2">
      <c r="Q323" s="295"/>
    </row>
    <row r="324" spans="17:17" s="137" customFormat="1" x14ac:dyDescent="0.2">
      <c r="Q324" s="295"/>
    </row>
    <row r="325" spans="17:17" s="137" customFormat="1" x14ac:dyDescent="0.2">
      <c r="Q325" s="295"/>
    </row>
    <row r="326" spans="17:17" s="137" customFormat="1" x14ac:dyDescent="0.2">
      <c r="Q326" s="295"/>
    </row>
    <row r="327" spans="17:17" s="137" customFormat="1" x14ac:dyDescent="0.2">
      <c r="Q327" s="295"/>
    </row>
    <row r="328" spans="17:17" s="137" customFormat="1" x14ac:dyDescent="0.2">
      <c r="Q328" s="295"/>
    </row>
    <row r="329" spans="17:17" s="137" customFormat="1" x14ac:dyDescent="0.2">
      <c r="Q329" s="295"/>
    </row>
    <row r="330" spans="17:17" s="137" customFormat="1" x14ac:dyDescent="0.2">
      <c r="Q330" s="295"/>
    </row>
    <row r="331" spans="17:17" s="137" customFormat="1" x14ac:dyDescent="0.2">
      <c r="Q331" s="295"/>
    </row>
    <row r="332" spans="17:17" s="137" customFormat="1" x14ac:dyDescent="0.2">
      <c r="Q332" s="295"/>
    </row>
    <row r="333" spans="17:17" s="137" customFormat="1" x14ac:dyDescent="0.2">
      <c r="Q333" s="295"/>
    </row>
    <row r="334" spans="17:17" s="137" customFormat="1" x14ac:dyDescent="0.2">
      <c r="Q334" s="295"/>
    </row>
    <row r="335" spans="17:17" s="137" customFormat="1" x14ac:dyDescent="0.2">
      <c r="Q335" s="295"/>
    </row>
    <row r="336" spans="17:17" s="137" customFormat="1" x14ac:dyDescent="0.2">
      <c r="Q336" s="295"/>
    </row>
    <row r="337" spans="2:19" s="137" customFormat="1" x14ac:dyDescent="0.2">
      <c r="Q337" s="295"/>
    </row>
    <row r="338" spans="2:19" s="137" customFormat="1" x14ac:dyDescent="0.2">
      <c r="Q338" s="295"/>
    </row>
    <row r="339" spans="2:19" s="137" customFormat="1" x14ac:dyDescent="0.2">
      <c r="Q339" s="295"/>
    </row>
    <row r="340" spans="2:19" s="137" customFormat="1" x14ac:dyDescent="0.2">
      <c r="Q340" s="295"/>
    </row>
    <row r="341" spans="2:19" s="137" customFormat="1" x14ac:dyDescent="0.2">
      <c r="Q341" s="295"/>
    </row>
    <row r="342" spans="2:19" s="137" customFormat="1" x14ac:dyDescent="0.2">
      <c r="Q342" s="295"/>
    </row>
    <row r="343" spans="2:19" s="137" customFormat="1" x14ac:dyDescent="0.2">
      <c r="Q343" s="295"/>
    </row>
    <row r="344" spans="2:19" s="137" customFormat="1" x14ac:dyDescent="0.2">
      <c r="Q344" s="295"/>
    </row>
    <row r="345" spans="2:19" s="137" customFormat="1" x14ac:dyDescent="0.2">
      <c r="Q345" s="295"/>
    </row>
    <row r="346" spans="2:19" s="137" customFormat="1" x14ac:dyDescent="0.2">
      <c r="Q346" s="295"/>
    </row>
    <row r="347" spans="2:19" s="137" customFormat="1" x14ac:dyDescent="0.2">
      <c r="Q347" s="295"/>
    </row>
    <row r="348" spans="2:19" s="137" customFormat="1" x14ac:dyDescent="0.2">
      <c r="Q348" s="295"/>
    </row>
    <row r="349" spans="2:19" s="137" customFormat="1" x14ac:dyDescent="0.2">
      <c r="Q349" s="295"/>
    </row>
    <row r="350" spans="2:19" s="137" customFormat="1" x14ac:dyDescent="0.2">
      <c r="Q350" s="295"/>
    </row>
    <row r="351" spans="2:19" s="137" customFormat="1" x14ac:dyDescent="0.2">
      <c r="Q351" s="295"/>
    </row>
    <row r="352" spans="2:19" x14ac:dyDescent="0.2">
      <c r="B352" s="268"/>
      <c r="C352" s="268"/>
      <c r="D352" s="268"/>
      <c r="E352" s="268"/>
      <c r="F352" s="268"/>
      <c r="G352" s="268"/>
      <c r="H352" s="268"/>
      <c r="I352" s="268"/>
      <c r="J352" s="268"/>
      <c r="K352" s="268"/>
      <c r="L352" s="268"/>
      <c r="M352" s="268"/>
      <c r="N352" s="268"/>
      <c r="O352" s="268"/>
      <c r="P352" s="268"/>
      <c r="Q352" s="290"/>
      <c r="R352" s="268"/>
      <c r="S352" s="268"/>
    </row>
    <row r="353" spans="2:19" x14ac:dyDescent="0.2">
      <c r="B353" s="268"/>
      <c r="C353" s="268"/>
      <c r="D353" s="268"/>
      <c r="E353" s="268"/>
      <c r="F353" s="268"/>
      <c r="G353" s="268"/>
      <c r="H353" s="268"/>
      <c r="I353" s="268"/>
      <c r="J353" s="268"/>
      <c r="K353" s="268"/>
      <c r="L353" s="268"/>
      <c r="M353" s="268"/>
      <c r="N353" s="268"/>
      <c r="O353" s="268"/>
      <c r="P353" s="268"/>
      <c r="Q353" s="290"/>
      <c r="R353" s="268"/>
      <c r="S353" s="268"/>
    </row>
    <row r="354" spans="2:19" x14ac:dyDescent="0.2">
      <c r="B354" s="268"/>
      <c r="C354" s="268"/>
      <c r="D354" s="268"/>
      <c r="E354" s="268"/>
      <c r="F354" s="268"/>
      <c r="G354" s="268"/>
      <c r="H354" s="268"/>
      <c r="I354" s="268"/>
      <c r="J354" s="268"/>
      <c r="K354" s="268"/>
      <c r="L354" s="268"/>
      <c r="M354" s="268"/>
      <c r="N354" s="268"/>
      <c r="O354" s="268"/>
      <c r="P354" s="268"/>
      <c r="Q354" s="290"/>
      <c r="R354" s="268"/>
      <c r="S354" s="268"/>
    </row>
    <row r="355" spans="2:19" x14ac:dyDescent="0.2">
      <c r="B355" s="268"/>
      <c r="C355" s="268"/>
      <c r="D355" s="268"/>
      <c r="E355" s="268"/>
      <c r="F355" s="268"/>
      <c r="G355" s="268"/>
      <c r="H355" s="268"/>
      <c r="I355" s="268"/>
      <c r="J355" s="268"/>
      <c r="K355" s="268"/>
      <c r="L355" s="268"/>
      <c r="M355" s="268"/>
      <c r="N355" s="268"/>
      <c r="O355" s="268"/>
      <c r="P355" s="268"/>
      <c r="Q355" s="290"/>
      <c r="R355" s="268"/>
      <c r="S355" s="268"/>
    </row>
    <row r="356" spans="2:19" x14ac:dyDescent="0.2">
      <c r="B356" s="268"/>
      <c r="C356" s="268"/>
      <c r="D356" s="268"/>
      <c r="E356" s="268"/>
      <c r="F356" s="268"/>
      <c r="G356" s="268"/>
      <c r="H356" s="268"/>
      <c r="I356" s="268"/>
      <c r="J356" s="268"/>
      <c r="K356" s="268"/>
      <c r="L356" s="268"/>
      <c r="M356" s="268"/>
      <c r="N356" s="268"/>
      <c r="O356" s="268"/>
      <c r="P356" s="268"/>
      <c r="Q356" s="290"/>
      <c r="R356" s="268"/>
      <c r="S356" s="268"/>
    </row>
    <row r="357" spans="2:19" x14ac:dyDescent="0.2">
      <c r="B357" s="268"/>
      <c r="C357" s="268"/>
      <c r="D357" s="268"/>
      <c r="E357" s="268"/>
      <c r="F357" s="268"/>
      <c r="G357" s="268"/>
      <c r="H357" s="268"/>
      <c r="I357" s="268"/>
      <c r="J357" s="268"/>
      <c r="K357" s="268"/>
      <c r="L357" s="268"/>
      <c r="M357" s="268"/>
      <c r="N357" s="268"/>
      <c r="O357" s="268"/>
      <c r="P357" s="268"/>
      <c r="Q357" s="290"/>
      <c r="R357" s="268"/>
      <c r="S357" s="268"/>
    </row>
    <row r="358" spans="2:19" x14ac:dyDescent="0.2">
      <c r="B358" s="268"/>
      <c r="C358" s="268"/>
      <c r="D358" s="268"/>
      <c r="E358" s="268"/>
      <c r="F358" s="268"/>
      <c r="G358" s="268"/>
      <c r="H358" s="268"/>
      <c r="I358" s="268"/>
      <c r="J358" s="268"/>
      <c r="K358" s="268"/>
      <c r="L358" s="268"/>
      <c r="M358" s="268"/>
      <c r="N358" s="268"/>
      <c r="O358" s="268"/>
      <c r="P358" s="268"/>
      <c r="Q358" s="290"/>
      <c r="R358" s="268"/>
      <c r="S358" s="268"/>
    </row>
    <row r="359" spans="2:19" x14ac:dyDescent="0.2">
      <c r="B359" s="268"/>
      <c r="C359" s="268"/>
      <c r="D359" s="268"/>
      <c r="E359" s="268"/>
      <c r="F359" s="268"/>
      <c r="G359" s="268"/>
      <c r="H359" s="268"/>
      <c r="I359" s="268"/>
      <c r="J359" s="268"/>
      <c r="K359" s="268"/>
      <c r="L359" s="268"/>
      <c r="M359" s="268"/>
      <c r="N359" s="268"/>
      <c r="O359" s="268"/>
      <c r="P359" s="268"/>
      <c r="Q359" s="290"/>
      <c r="R359" s="268"/>
      <c r="S359" s="268"/>
    </row>
    <row r="360" spans="2:19" x14ac:dyDescent="0.2">
      <c r="B360" s="268"/>
      <c r="C360" s="268"/>
      <c r="D360" s="268"/>
      <c r="E360" s="268"/>
      <c r="F360" s="268"/>
      <c r="G360" s="268"/>
      <c r="H360" s="268"/>
      <c r="I360" s="268"/>
      <c r="J360" s="268"/>
      <c r="K360" s="268"/>
      <c r="L360" s="268"/>
      <c r="M360" s="268"/>
      <c r="N360" s="268"/>
      <c r="O360" s="268"/>
      <c r="P360" s="268"/>
      <c r="Q360" s="290"/>
      <c r="R360" s="268"/>
      <c r="S360" s="268"/>
    </row>
    <row r="361" spans="2:19" x14ac:dyDescent="0.2">
      <c r="B361" s="268"/>
      <c r="C361" s="268"/>
      <c r="D361" s="268"/>
      <c r="E361" s="268"/>
      <c r="F361" s="268"/>
      <c r="G361" s="268"/>
      <c r="H361" s="268"/>
      <c r="I361" s="268"/>
      <c r="J361" s="268"/>
      <c r="K361" s="268"/>
      <c r="L361" s="268"/>
      <c r="M361" s="268"/>
      <c r="N361" s="268"/>
      <c r="O361" s="268"/>
      <c r="P361" s="268"/>
      <c r="Q361" s="290"/>
      <c r="R361" s="268"/>
      <c r="S361" s="268"/>
    </row>
    <row r="362" spans="2:19" x14ac:dyDescent="0.2">
      <c r="B362" s="268"/>
      <c r="C362" s="268"/>
      <c r="D362" s="268"/>
      <c r="E362" s="268"/>
      <c r="F362" s="268"/>
      <c r="G362" s="268"/>
      <c r="H362" s="268"/>
      <c r="I362" s="268"/>
      <c r="J362" s="268"/>
      <c r="K362" s="268"/>
      <c r="L362" s="268"/>
      <c r="M362" s="268"/>
      <c r="N362" s="268"/>
      <c r="O362" s="268"/>
      <c r="P362" s="268"/>
      <c r="Q362" s="290"/>
      <c r="R362" s="268"/>
      <c r="S362" s="268"/>
    </row>
    <row r="363" spans="2:19" x14ac:dyDescent="0.2">
      <c r="B363" s="268"/>
      <c r="C363" s="268"/>
      <c r="D363" s="268"/>
      <c r="E363" s="268"/>
      <c r="F363" s="268"/>
      <c r="G363" s="268"/>
      <c r="H363" s="268"/>
      <c r="I363" s="268"/>
      <c r="J363" s="268"/>
      <c r="K363" s="268"/>
      <c r="L363" s="268"/>
      <c r="M363" s="268"/>
      <c r="N363" s="268"/>
      <c r="O363" s="268"/>
      <c r="P363" s="268"/>
      <c r="Q363" s="290"/>
      <c r="R363" s="268"/>
      <c r="S363" s="268"/>
    </row>
    <row r="364" spans="2:19" x14ac:dyDescent="0.2">
      <c r="B364" s="268"/>
      <c r="C364" s="268"/>
      <c r="D364" s="268"/>
      <c r="E364" s="268"/>
      <c r="F364" s="268"/>
      <c r="G364" s="268"/>
      <c r="H364" s="268"/>
      <c r="I364" s="268"/>
      <c r="J364" s="268"/>
      <c r="K364" s="268"/>
      <c r="L364" s="268"/>
      <c r="M364" s="268"/>
      <c r="N364" s="268"/>
      <c r="O364" s="268"/>
      <c r="P364" s="268"/>
      <c r="Q364" s="290"/>
      <c r="R364" s="268"/>
      <c r="S364" s="268"/>
    </row>
    <row r="365" spans="2:19" x14ac:dyDescent="0.2">
      <c r="B365" s="268"/>
      <c r="C365" s="268"/>
      <c r="D365" s="268"/>
      <c r="E365" s="268"/>
      <c r="F365" s="268"/>
      <c r="G365" s="268"/>
      <c r="H365" s="268"/>
      <c r="I365" s="268"/>
      <c r="J365" s="268"/>
      <c r="K365" s="268"/>
      <c r="L365" s="268"/>
      <c r="M365" s="268"/>
      <c r="N365" s="268"/>
      <c r="O365" s="268"/>
      <c r="P365" s="268"/>
      <c r="Q365" s="290"/>
      <c r="R365" s="268"/>
      <c r="S365" s="268"/>
    </row>
    <row r="366" spans="2:19" x14ac:dyDescent="0.2">
      <c r="B366" s="268"/>
      <c r="C366" s="268"/>
      <c r="D366" s="268"/>
      <c r="E366" s="268"/>
      <c r="F366" s="268"/>
      <c r="G366" s="268"/>
      <c r="H366" s="268"/>
      <c r="I366" s="268"/>
      <c r="J366" s="268"/>
      <c r="K366" s="268"/>
      <c r="L366" s="268"/>
      <c r="M366" s="268"/>
      <c r="N366" s="268"/>
      <c r="O366" s="268"/>
      <c r="P366" s="268"/>
      <c r="Q366" s="290"/>
      <c r="R366" s="268"/>
      <c r="S366" s="268"/>
    </row>
    <row r="367" spans="2:19" x14ac:dyDescent="0.2">
      <c r="B367" s="268"/>
      <c r="C367" s="268"/>
      <c r="D367" s="268"/>
      <c r="E367" s="268"/>
      <c r="F367" s="268"/>
      <c r="G367" s="268"/>
      <c r="H367" s="268"/>
      <c r="I367" s="268"/>
      <c r="J367" s="268"/>
      <c r="K367" s="268"/>
      <c r="L367" s="268"/>
      <c r="M367" s="268"/>
      <c r="N367" s="268"/>
      <c r="O367" s="268"/>
      <c r="P367" s="268"/>
      <c r="Q367" s="290"/>
      <c r="R367" s="268"/>
      <c r="S367" s="268"/>
    </row>
    <row r="368" spans="2:19" x14ac:dyDescent="0.2">
      <c r="B368" s="268"/>
      <c r="C368" s="268"/>
      <c r="D368" s="268"/>
      <c r="E368" s="268"/>
      <c r="F368" s="268"/>
      <c r="G368" s="268"/>
      <c r="H368" s="268"/>
      <c r="I368" s="268"/>
      <c r="J368" s="268"/>
      <c r="K368" s="268"/>
      <c r="L368" s="268"/>
      <c r="M368" s="268"/>
      <c r="N368" s="268"/>
      <c r="O368" s="268"/>
      <c r="P368" s="268"/>
      <c r="Q368" s="290"/>
      <c r="R368" s="268"/>
      <c r="S368" s="268"/>
    </row>
    <row r="369" spans="2:19" x14ac:dyDescent="0.2">
      <c r="B369" s="268"/>
      <c r="C369" s="268"/>
      <c r="D369" s="268"/>
      <c r="E369" s="268"/>
      <c r="F369" s="268"/>
      <c r="G369" s="268"/>
      <c r="H369" s="268"/>
      <c r="I369" s="268"/>
      <c r="J369" s="268"/>
      <c r="K369" s="268"/>
      <c r="L369" s="268"/>
      <c r="M369" s="268"/>
      <c r="N369" s="268"/>
      <c r="O369" s="268"/>
      <c r="P369" s="268"/>
      <c r="Q369" s="290"/>
      <c r="R369" s="268"/>
      <c r="S369" s="268"/>
    </row>
    <row r="370" spans="2:19" x14ac:dyDescent="0.2">
      <c r="B370" s="268"/>
      <c r="C370" s="268"/>
      <c r="D370" s="268"/>
      <c r="E370" s="268"/>
      <c r="F370" s="268"/>
      <c r="G370" s="268"/>
      <c r="H370" s="268"/>
      <c r="I370" s="268"/>
      <c r="J370" s="268"/>
      <c r="K370" s="268"/>
      <c r="L370" s="268"/>
      <c r="M370" s="268"/>
      <c r="N370" s="268"/>
      <c r="O370" s="268"/>
      <c r="P370" s="268"/>
      <c r="Q370" s="290"/>
      <c r="R370" s="268"/>
      <c r="S370" s="268"/>
    </row>
    <row r="371" spans="2:19" x14ac:dyDescent="0.2">
      <c r="B371" s="268"/>
      <c r="C371" s="268"/>
      <c r="D371" s="268"/>
      <c r="E371" s="268"/>
      <c r="F371" s="268"/>
      <c r="G371" s="268"/>
      <c r="H371" s="268"/>
      <c r="I371" s="268"/>
      <c r="J371" s="268"/>
      <c r="K371" s="268"/>
      <c r="L371" s="268"/>
      <c r="M371" s="268"/>
      <c r="N371" s="268"/>
      <c r="O371" s="268"/>
      <c r="P371" s="268"/>
      <c r="Q371" s="290"/>
      <c r="R371" s="268"/>
      <c r="S371" s="268"/>
    </row>
    <row r="372" spans="2:19" x14ac:dyDescent="0.2">
      <c r="B372" s="268"/>
      <c r="C372" s="268"/>
      <c r="D372" s="268"/>
      <c r="E372" s="268"/>
      <c r="F372" s="268"/>
      <c r="G372" s="268"/>
      <c r="H372" s="268"/>
      <c r="I372" s="268"/>
      <c r="J372" s="268"/>
      <c r="K372" s="268"/>
      <c r="L372" s="268"/>
      <c r="M372" s="268"/>
      <c r="N372" s="268"/>
      <c r="O372" s="268"/>
      <c r="P372" s="268"/>
      <c r="Q372" s="290"/>
      <c r="R372" s="268"/>
      <c r="S372" s="268"/>
    </row>
    <row r="373" spans="2:19" x14ac:dyDescent="0.2">
      <c r="B373" s="268"/>
      <c r="C373" s="268"/>
      <c r="D373" s="268"/>
      <c r="E373" s="268"/>
      <c r="F373" s="268"/>
      <c r="G373" s="268"/>
      <c r="H373" s="268"/>
      <c r="I373" s="268"/>
      <c r="J373" s="268"/>
      <c r="K373" s="268"/>
      <c r="L373" s="268"/>
      <c r="M373" s="268"/>
      <c r="N373" s="268"/>
      <c r="O373" s="268"/>
      <c r="P373" s="268"/>
      <c r="Q373" s="290"/>
      <c r="R373" s="268"/>
      <c r="S373" s="268"/>
    </row>
    <row r="374" spans="2:19" x14ac:dyDescent="0.2">
      <c r="B374" s="268"/>
      <c r="C374" s="268"/>
      <c r="D374" s="268"/>
      <c r="E374" s="268"/>
      <c r="F374" s="268"/>
      <c r="G374" s="268"/>
      <c r="H374" s="268"/>
      <c r="I374" s="268"/>
      <c r="J374" s="268"/>
      <c r="K374" s="268"/>
      <c r="L374" s="268"/>
      <c r="M374" s="268"/>
      <c r="N374" s="268"/>
      <c r="O374" s="268"/>
      <c r="P374" s="268"/>
      <c r="Q374" s="290"/>
      <c r="R374" s="268"/>
      <c r="S374" s="268"/>
    </row>
    <row r="375" spans="2:19" x14ac:dyDescent="0.2">
      <c r="B375" s="268"/>
      <c r="C375" s="268"/>
      <c r="D375" s="268"/>
      <c r="E375" s="268"/>
      <c r="F375" s="268"/>
      <c r="G375" s="268"/>
      <c r="H375" s="268"/>
      <c r="I375" s="268"/>
      <c r="J375" s="268"/>
      <c r="K375" s="268"/>
      <c r="L375" s="268"/>
      <c r="M375" s="268"/>
      <c r="N375" s="268"/>
      <c r="O375" s="268"/>
      <c r="P375" s="268"/>
      <c r="Q375" s="290"/>
      <c r="R375" s="268"/>
      <c r="S375" s="268"/>
    </row>
    <row r="376" spans="2:19" x14ac:dyDescent="0.2">
      <c r="B376" s="268"/>
      <c r="C376" s="268"/>
      <c r="D376" s="268"/>
      <c r="E376" s="268"/>
      <c r="F376" s="268"/>
      <c r="G376" s="268"/>
      <c r="H376" s="268"/>
      <c r="I376" s="268"/>
      <c r="J376" s="268"/>
      <c r="K376" s="268"/>
      <c r="L376" s="268"/>
      <c r="M376" s="268"/>
      <c r="N376" s="268"/>
      <c r="O376" s="268"/>
      <c r="P376" s="268"/>
      <c r="Q376" s="290"/>
      <c r="R376" s="268"/>
      <c r="S376" s="268"/>
    </row>
    <row r="377" spans="2:19" x14ac:dyDescent="0.2">
      <c r="B377" s="268"/>
      <c r="C377" s="268"/>
      <c r="D377" s="268"/>
      <c r="E377" s="268"/>
      <c r="F377" s="268"/>
      <c r="G377" s="268"/>
      <c r="H377" s="268"/>
      <c r="I377" s="268"/>
      <c r="J377" s="268"/>
      <c r="K377" s="268"/>
      <c r="L377" s="268"/>
      <c r="M377" s="268"/>
      <c r="N377" s="268"/>
      <c r="O377" s="268"/>
      <c r="P377" s="268"/>
      <c r="Q377" s="290"/>
      <c r="R377" s="268"/>
      <c r="S377" s="268"/>
    </row>
    <row r="378" spans="2:19" x14ac:dyDescent="0.2">
      <c r="B378" s="268"/>
      <c r="C378" s="268"/>
      <c r="D378" s="268"/>
      <c r="E378" s="268"/>
      <c r="F378" s="268"/>
      <c r="G378" s="268"/>
      <c r="H378" s="268"/>
      <c r="I378" s="268"/>
      <c r="J378" s="268"/>
      <c r="K378" s="268"/>
      <c r="L378" s="268"/>
      <c r="M378" s="268"/>
      <c r="N378" s="268"/>
      <c r="O378" s="268"/>
      <c r="P378" s="268"/>
      <c r="Q378" s="290"/>
      <c r="R378" s="268"/>
      <c r="S378" s="268"/>
    </row>
    <row r="379" spans="2:19" x14ac:dyDescent="0.2">
      <c r="B379" s="268"/>
      <c r="C379" s="268"/>
      <c r="D379" s="268"/>
      <c r="E379" s="268"/>
      <c r="F379" s="268"/>
      <c r="G379" s="268"/>
      <c r="H379" s="268"/>
      <c r="I379" s="268"/>
      <c r="J379" s="268"/>
      <c r="K379" s="268"/>
      <c r="L379" s="268"/>
      <c r="M379" s="268"/>
      <c r="N379" s="268"/>
      <c r="O379" s="268"/>
      <c r="P379" s="268"/>
      <c r="Q379" s="290"/>
      <c r="R379" s="268"/>
      <c r="S379" s="268"/>
    </row>
    <row r="380" spans="2:19" x14ac:dyDescent="0.2">
      <c r="B380" s="268"/>
      <c r="C380" s="268"/>
      <c r="D380" s="268"/>
      <c r="E380" s="268"/>
      <c r="F380" s="268"/>
      <c r="G380" s="268"/>
      <c r="H380" s="268"/>
      <c r="I380" s="268"/>
      <c r="J380" s="268"/>
      <c r="K380" s="268"/>
      <c r="L380" s="268"/>
      <c r="M380" s="268"/>
      <c r="N380" s="268"/>
      <c r="O380" s="268"/>
      <c r="P380" s="268"/>
      <c r="Q380" s="290"/>
      <c r="R380" s="268"/>
      <c r="S380" s="268"/>
    </row>
    <row r="381" spans="2:19" x14ac:dyDescent="0.2">
      <c r="B381" s="268"/>
      <c r="C381" s="268"/>
      <c r="D381" s="268"/>
      <c r="E381" s="268"/>
      <c r="F381" s="268"/>
      <c r="G381" s="268"/>
      <c r="H381" s="268"/>
      <c r="I381" s="268"/>
      <c r="J381" s="268"/>
      <c r="K381" s="268"/>
      <c r="L381" s="268"/>
      <c r="M381" s="268"/>
      <c r="N381" s="268"/>
      <c r="O381" s="268"/>
      <c r="P381" s="268"/>
      <c r="Q381" s="290"/>
      <c r="R381" s="268"/>
      <c r="S381" s="268"/>
    </row>
    <row r="382" spans="2:19" x14ac:dyDescent="0.2">
      <c r="B382" s="268"/>
      <c r="C382" s="268"/>
      <c r="D382" s="268"/>
      <c r="E382" s="268"/>
      <c r="F382" s="268"/>
      <c r="G382" s="268"/>
      <c r="H382" s="268"/>
      <c r="I382" s="268"/>
      <c r="J382" s="268"/>
      <c r="K382" s="268"/>
      <c r="L382" s="268"/>
      <c r="M382" s="268"/>
      <c r="N382" s="268"/>
      <c r="O382" s="268"/>
      <c r="P382" s="268"/>
      <c r="Q382" s="290"/>
      <c r="R382" s="268"/>
      <c r="S382" s="268"/>
    </row>
    <row r="383" spans="2:19" x14ac:dyDescent="0.2">
      <c r="B383" s="268"/>
      <c r="C383" s="268"/>
      <c r="D383" s="268"/>
      <c r="E383" s="268"/>
      <c r="F383" s="268"/>
      <c r="G383" s="268"/>
      <c r="H383" s="268"/>
      <c r="I383" s="268"/>
      <c r="J383" s="268"/>
      <c r="K383" s="268"/>
      <c r="L383" s="268"/>
      <c r="M383" s="268"/>
      <c r="N383" s="268"/>
      <c r="O383" s="268"/>
      <c r="P383" s="268"/>
      <c r="Q383" s="290"/>
      <c r="R383" s="268"/>
      <c r="S383" s="268"/>
    </row>
    <row r="384" spans="2:19" x14ac:dyDescent="0.2">
      <c r="B384" s="268"/>
      <c r="C384" s="268"/>
      <c r="D384" s="268"/>
      <c r="E384" s="268"/>
      <c r="F384" s="268"/>
      <c r="G384" s="268"/>
      <c r="H384" s="268"/>
      <c r="I384" s="268"/>
      <c r="J384" s="268"/>
      <c r="K384" s="268"/>
      <c r="L384" s="268"/>
      <c r="M384" s="268"/>
      <c r="N384" s="268"/>
      <c r="O384" s="268"/>
      <c r="P384" s="268"/>
      <c r="Q384" s="290"/>
      <c r="R384" s="268"/>
      <c r="S384" s="268"/>
    </row>
    <row r="385" spans="2:19" x14ac:dyDescent="0.2">
      <c r="B385" s="268"/>
      <c r="C385" s="268"/>
      <c r="D385" s="268"/>
      <c r="E385" s="268"/>
      <c r="F385" s="268"/>
      <c r="G385" s="268"/>
      <c r="H385" s="268"/>
      <c r="I385" s="268"/>
      <c r="J385" s="268"/>
      <c r="K385" s="268"/>
      <c r="L385" s="268"/>
      <c r="M385" s="268"/>
      <c r="N385" s="268"/>
      <c r="O385" s="268"/>
      <c r="P385" s="268"/>
      <c r="Q385" s="290"/>
      <c r="R385" s="268"/>
      <c r="S385" s="268"/>
    </row>
    <row r="386" spans="2:19" x14ac:dyDescent="0.2">
      <c r="B386" s="268"/>
      <c r="C386" s="268"/>
      <c r="D386" s="268"/>
      <c r="E386" s="268"/>
      <c r="F386" s="268"/>
      <c r="G386" s="268"/>
      <c r="H386" s="268"/>
      <c r="I386" s="268"/>
      <c r="J386" s="268"/>
      <c r="K386" s="268"/>
      <c r="L386" s="268"/>
      <c r="M386" s="268"/>
      <c r="N386" s="268"/>
      <c r="O386" s="268"/>
      <c r="P386" s="268"/>
      <c r="Q386" s="290"/>
      <c r="R386" s="268"/>
      <c r="S386" s="268"/>
    </row>
    <row r="387" spans="2:19" x14ac:dyDescent="0.2">
      <c r="B387" s="268"/>
      <c r="C387" s="268"/>
      <c r="D387" s="268"/>
      <c r="E387" s="268"/>
      <c r="F387" s="268"/>
      <c r="G387" s="268"/>
      <c r="H387" s="268"/>
      <c r="I387" s="268"/>
      <c r="J387" s="268"/>
      <c r="K387" s="268"/>
      <c r="L387" s="268"/>
      <c r="M387" s="268"/>
      <c r="N387" s="268"/>
      <c r="O387" s="268"/>
      <c r="P387" s="268"/>
      <c r="Q387" s="290"/>
      <c r="R387" s="268"/>
      <c r="S387" s="268"/>
    </row>
    <row r="388" spans="2:19" x14ac:dyDescent="0.2">
      <c r="B388" s="268"/>
      <c r="C388" s="268"/>
      <c r="D388" s="268"/>
      <c r="E388" s="268"/>
      <c r="F388" s="268"/>
      <c r="G388" s="268"/>
      <c r="H388" s="268"/>
      <c r="I388" s="268"/>
      <c r="J388" s="268"/>
      <c r="K388" s="268"/>
      <c r="L388" s="268"/>
      <c r="M388" s="268"/>
      <c r="N388" s="268"/>
      <c r="O388" s="268"/>
      <c r="P388" s="268"/>
      <c r="Q388" s="290"/>
      <c r="R388" s="268"/>
      <c r="S388" s="268"/>
    </row>
    <row r="389" spans="2:19" x14ac:dyDescent="0.2">
      <c r="B389" s="268"/>
      <c r="C389" s="268"/>
      <c r="D389" s="268"/>
      <c r="E389" s="268"/>
      <c r="F389" s="268"/>
      <c r="G389" s="268"/>
      <c r="H389" s="268"/>
      <c r="I389" s="268"/>
      <c r="J389" s="268"/>
      <c r="K389" s="268"/>
      <c r="L389" s="268"/>
      <c r="M389" s="268"/>
      <c r="N389" s="268"/>
      <c r="O389" s="268"/>
      <c r="P389" s="268"/>
      <c r="Q389" s="290"/>
      <c r="R389" s="268"/>
      <c r="S389" s="268"/>
    </row>
    <row r="390" spans="2:19" x14ac:dyDescent="0.2">
      <c r="B390" s="268"/>
      <c r="C390" s="268"/>
      <c r="D390" s="268"/>
      <c r="E390" s="268"/>
      <c r="F390" s="268"/>
      <c r="G390" s="268"/>
      <c r="H390" s="268"/>
      <c r="I390" s="268"/>
      <c r="J390" s="268"/>
      <c r="K390" s="268"/>
      <c r="L390" s="268"/>
      <c r="M390" s="268"/>
      <c r="N390" s="268"/>
      <c r="O390" s="268"/>
      <c r="P390" s="268"/>
      <c r="Q390" s="290"/>
      <c r="R390" s="268"/>
      <c r="S390" s="268"/>
    </row>
    <row r="391" spans="2:19" x14ac:dyDescent="0.2">
      <c r="B391" s="268"/>
      <c r="C391" s="268"/>
      <c r="D391" s="268"/>
      <c r="E391" s="268"/>
      <c r="F391" s="268"/>
      <c r="G391" s="268"/>
      <c r="H391" s="268"/>
      <c r="I391" s="268"/>
      <c r="J391" s="268"/>
      <c r="K391" s="268"/>
      <c r="L391" s="268"/>
      <c r="M391" s="268"/>
      <c r="N391" s="268"/>
      <c r="O391" s="268"/>
      <c r="P391" s="268"/>
      <c r="Q391" s="290"/>
      <c r="R391" s="268"/>
      <c r="S391" s="268"/>
    </row>
    <row r="392" spans="2:19" x14ac:dyDescent="0.2">
      <c r="B392" s="268"/>
      <c r="C392" s="268"/>
      <c r="D392" s="268"/>
      <c r="E392" s="268"/>
      <c r="F392" s="268"/>
      <c r="G392" s="268"/>
      <c r="H392" s="268"/>
      <c r="I392" s="268"/>
      <c r="J392" s="268"/>
      <c r="K392" s="268"/>
      <c r="L392" s="268"/>
      <c r="M392" s="268"/>
      <c r="N392" s="268"/>
      <c r="O392" s="268"/>
      <c r="P392" s="268"/>
      <c r="Q392" s="290"/>
      <c r="R392" s="268"/>
      <c r="S392" s="268"/>
    </row>
    <row r="393" spans="2:19" x14ac:dyDescent="0.2">
      <c r="B393" s="268"/>
      <c r="C393" s="268"/>
      <c r="D393" s="268"/>
      <c r="E393" s="268"/>
      <c r="F393" s="268"/>
      <c r="G393" s="268"/>
      <c r="H393" s="268"/>
      <c r="I393" s="268"/>
      <c r="J393" s="268"/>
      <c r="K393" s="268"/>
      <c r="L393" s="268"/>
      <c r="M393" s="268"/>
      <c r="N393" s="268"/>
      <c r="O393" s="268"/>
      <c r="P393" s="268"/>
      <c r="Q393" s="290"/>
      <c r="R393" s="268"/>
      <c r="S393" s="268"/>
    </row>
    <row r="394" spans="2:19" x14ac:dyDescent="0.2">
      <c r="B394" s="268"/>
      <c r="C394" s="268"/>
      <c r="D394" s="268"/>
      <c r="E394" s="268"/>
      <c r="F394" s="268"/>
      <c r="G394" s="268"/>
      <c r="H394" s="268"/>
      <c r="I394" s="268"/>
      <c r="J394" s="268"/>
      <c r="K394" s="268"/>
      <c r="L394" s="268"/>
      <c r="M394" s="268"/>
      <c r="N394" s="268"/>
      <c r="O394" s="268"/>
      <c r="P394" s="268"/>
      <c r="Q394" s="290"/>
      <c r="R394" s="268"/>
      <c r="S394" s="268"/>
    </row>
    <row r="395" spans="2:19" x14ac:dyDescent="0.2">
      <c r="B395" s="268"/>
      <c r="C395" s="268"/>
      <c r="D395" s="268"/>
      <c r="E395" s="268"/>
      <c r="F395" s="268"/>
      <c r="G395" s="268"/>
      <c r="H395" s="268"/>
      <c r="I395" s="268"/>
      <c r="J395" s="268"/>
      <c r="K395" s="268"/>
      <c r="L395" s="268"/>
      <c r="M395" s="268"/>
      <c r="N395" s="268"/>
      <c r="O395" s="268"/>
      <c r="P395" s="268"/>
      <c r="Q395" s="290"/>
      <c r="R395" s="268"/>
      <c r="S395" s="268"/>
    </row>
    <row r="396" spans="2:19" x14ac:dyDescent="0.2">
      <c r="B396" s="268"/>
      <c r="C396" s="268"/>
      <c r="D396" s="268"/>
      <c r="E396" s="268"/>
      <c r="F396" s="268"/>
      <c r="G396" s="268"/>
      <c r="H396" s="268"/>
      <c r="I396" s="268"/>
      <c r="J396" s="268"/>
      <c r="K396" s="268"/>
      <c r="L396" s="268"/>
      <c r="M396" s="268"/>
      <c r="N396" s="268"/>
      <c r="O396" s="268"/>
      <c r="P396" s="268"/>
      <c r="Q396" s="290"/>
      <c r="R396" s="268"/>
      <c r="S396" s="268"/>
    </row>
    <row r="397" spans="2:19" x14ac:dyDescent="0.2">
      <c r="B397" s="268"/>
      <c r="C397" s="268"/>
      <c r="D397" s="268"/>
      <c r="E397" s="268"/>
      <c r="F397" s="268"/>
      <c r="G397" s="268"/>
      <c r="H397" s="268"/>
      <c r="I397" s="268"/>
      <c r="J397" s="268"/>
      <c r="K397" s="268"/>
      <c r="L397" s="268"/>
      <c r="M397" s="268"/>
      <c r="N397" s="268"/>
      <c r="O397" s="268"/>
      <c r="P397" s="268"/>
      <c r="Q397" s="290"/>
      <c r="R397" s="268"/>
      <c r="S397" s="268"/>
    </row>
    <row r="398" spans="2:19" x14ac:dyDescent="0.2">
      <c r="B398" s="268"/>
      <c r="C398" s="268"/>
      <c r="D398" s="268"/>
      <c r="E398" s="268"/>
      <c r="F398" s="268"/>
      <c r="G398" s="268"/>
      <c r="H398" s="268"/>
      <c r="I398" s="268"/>
      <c r="J398" s="268"/>
      <c r="K398" s="268"/>
      <c r="L398" s="268"/>
      <c r="M398" s="268"/>
      <c r="N398" s="268"/>
      <c r="O398" s="268"/>
      <c r="P398" s="268"/>
      <c r="Q398" s="290"/>
      <c r="R398" s="268"/>
      <c r="S398" s="268"/>
    </row>
    <row r="399" spans="2:19" x14ac:dyDescent="0.2">
      <c r="B399" s="268"/>
      <c r="C399" s="268"/>
      <c r="D399" s="268"/>
      <c r="E399" s="268"/>
      <c r="F399" s="268"/>
      <c r="G399" s="268"/>
      <c r="H399" s="268"/>
      <c r="I399" s="268"/>
      <c r="J399" s="268"/>
      <c r="K399" s="268"/>
      <c r="L399" s="268"/>
      <c r="M399" s="268"/>
      <c r="N399" s="268"/>
      <c r="O399" s="268"/>
      <c r="P399" s="268"/>
      <c r="Q399" s="290"/>
      <c r="R399" s="268"/>
      <c r="S399" s="268"/>
    </row>
    <row r="400" spans="2:19" x14ac:dyDescent="0.2">
      <c r="B400" s="268"/>
      <c r="C400" s="268"/>
      <c r="D400" s="268"/>
      <c r="E400" s="268"/>
      <c r="F400" s="268"/>
      <c r="G400" s="268"/>
      <c r="H400" s="268"/>
      <c r="I400" s="268"/>
      <c r="J400" s="268"/>
      <c r="K400" s="268"/>
      <c r="L400" s="268"/>
      <c r="M400" s="268"/>
      <c r="N400" s="268"/>
      <c r="O400" s="268"/>
      <c r="P400" s="268"/>
      <c r="Q400" s="290"/>
      <c r="R400" s="268"/>
      <c r="S400" s="268"/>
    </row>
    <row r="401" spans="2:19" x14ac:dyDescent="0.2">
      <c r="B401" s="268"/>
      <c r="C401" s="268"/>
      <c r="D401" s="268"/>
      <c r="E401" s="268"/>
      <c r="F401" s="268"/>
      <c r="G401" s="268"/>
      <c r="H401" s="268"/>
      <c r="I401" s="268"/>
      <c r="J401" s="268"/>
      <c r="K401" s="268"/>
      <c r="L401" s="268"/>
      <c r="M401" s="268"/>
      <c r="N401" s="268"/>
      <c r="O401" s="268"/>
      <c r="P401" s="268"/>
      <c r="Q401" s="290"/>
      <c r="R401" s="268"/>
      <c r="S401" s="268"/>
    </row>
    <row r="402" spans="2:19" x14ac:dyDescent="0.2">
      <c r="B402" s="268"/>
      <c r="C402" s="268"/>
      <c r="D402" s="268"/>
      <c r="E402" s="268"/>
      <c r="F402" s="268"/>
      <c r="G402" s="268"/>
      <c r="H402" s="268"/>
      <c r="I402" s="268"/>
      <c r="J402" s="268"/>
      <c r="K402" s="268"/>
      <c r="L402" s="268"/>
      <c r="M402" s="268"/>
      <c r="N402" s="268"/>
      <c r="O402" s="268"/>
      <c r="P402" s="268"/>
      <c r="Q402" s="290"/>
      <c r="R402" s="268"/>
      <c r="S402" s="268"/>
    </row>
    <row r="403" spans="2:19" x14ac:dyDescent="0.2">
      <c r="B403" s="268"/>
      <c r="C403" s="268"/>
      <c r="D403" s="268"/>
      <c r="E403" s="268"/>
      <c r="F403" s="268"/>
      <c r="G403" s="268"/>
      <c r="H403" s="268"/>
      <c r="I403" s="268"/>
      <c r="J403" s="268"/>
      <c r="K403" s="268"/>
      <c r="L403" s="268"/>
      <c r="M403" s="268"/>
      <c r="N403" s="268"/>
      <c r="O403" s="268"/>
      <c r="P403" s="268"/>
      <c r="Q403" s="290"/>
      <c r="R403" s="268"/>
      <c r="S403" s="268"/>
    </row>
    <row r="404" spans="2:19" x14ac:dyDescent="0.2">
      <c r="B404" s="268"/>
      <c r="C404" s="268"/>
      <c r="D404" s="268"/>
      <c r="E404" s="268"/>
      <c r="F404" s="268"/>
      <c r="G404" s="268"/>
      <c r="H404" s="268"/>
      <c r="I404" s="268"/>
      <c r="J404" s="268"/>
      <c r="K404" s="268"/>
      <c r="L404" s="268"/>
      <c r="M404" s="268"/>
      <c r="N404" s="268"/>
      <c r="O404" s="268"/>
      <c r="P404" s="268"/>
      <c r="Q404" s="290"/>
      <c r="R404" s="268"/>
      <c r="S404" s="268"/>
    </row>
    <row r="405" spans="2:19" x14ac:dyDescent="0.2">
      <c r="B405" s="268"/>
      <c r="C405" s="268"/>
      <c r="D405" s="268"/>
      <c r="E405" s="268"/>
      <c r="F405" s="268"/>
      <c r="G405" s="268"/>
      <c r="H405" s="268"/>
      <c r="I405" s="268"/>
      <c r="J405" s="268"/>
      <c r="K405" s="268"/>
      <c r="L405" s="268"/>
      <c r="M405" s="268"/>
      <c r="N405" s="268"/>
      <c r="O405" s="268"/>
      <c r="P405" s="268"/>
      <c r="Q405" s="290"/>
      <c r="R405" s="268"/>
      <c r="S405" s="268"/>
    </row>
    <row r="406" spans="2:19" x14ac:dyDescent="0.2">
      <c r="B406" s="268"/>
      <c r="C406" s="268"/>
      <c r="D406" s="268"/>
      <c r="E406" s="268"/>
      <c r="F406" s="268"/>
      <c r="G406" s="268"/>
      <c r="H406" s="268"/>
      <c r="I406" s="268"/>
      <c r="J406" s="268"/>
      <c r="K406" s="268"/>
      <c r="L406" s="268"/>
      <c r="M406" s="268"/>
      <c r="N406" s="268"/>
      <c r="O406" s="268"/>
      <c r="P406" s="268"/>
      <c r="Q406" s="290"/>
      <c r="R406" s="268"/>
      <c r="S406" s="268"/>
    </row>
    <row r="407" spans="2:19" x14ac:dyDescent="0.2">
      <c r="B407" s="268"/>
      <c r="C407" s="268"/>
      <c r="D407" s="268"/>
      <c r="E407" s="268"/>
      <c r="F407" s="268"/>
      <c r="G407" s="268"/>
      <c r="H407" s="268"/>
      <c r="I407" s="268"/>
      <c r="J407" s="268"/>
      <c r="K407" s="268"/>
      <c r="L407" s="268"/>
      <c r="M407" s="268"/>
      <c r="N407" s="268"/>
      <c r="O407" s="268"/>
      <c r="P407" s="268"/>
      <c r="Q407" s="290"/>
      <c r="R407" s="268"/>
      <c r="S407" s="268"/>
    </row>
    <row r="408" spans="2:19" x14ac:dyDescent="0.2">
      <c r="B408" s="268"/>
      <c r="C408" s="268"/>
      <c r="D408" s="268"/>
      <c r="E408" s="268"/>
      <c r="F408" s="268"/>
      <c r="G408" s="268"/>
      <c r="H408" s="268"/>
      <c r="I408" s="268"/>
      <c r="J408" s="268"/>
      <c r="K408" s="268"/>
      <c r="L408" s="268"/>
      <c r="M408" s="268"/>
      <c r="N408" s="268"/>
      <c r="O408" s="268"/>
      <c r="P408" s="268"/>
      <c r="Q408" s="290"/>
      <c r="R408" s="268"/>
      <c r="S408" s="268"/>
    </row>
    <row r="409" spans="2:19" x14ac:dyDescent="0.2">
      <c r="D409" s="268"/>
      <c r="E409" s="268"/>
      <c r="F409" s="268"/>
      <c r="G409" s="268"/>
      <c r="H409" s="268"/>
      <c r="I409" s="268"/>
      <c r="J409" s="268"/>
      <c r="K409" s="268"/>
      <c r="L409" s="268"/>
      <c r="M409" s="268"/>
      <c r="N409" s="268"/>
      <c r="O409" s="268"/>
      <c r="P409" s="268"/>
      <c r="Q409" s="290"/>
      <c r="R409" s="268"/>
      <c r="S409" s="268"/>
    </row>
    <row r="410" spans="2:19" x14ac:dyDescent="0.2">
      <c r="D410" s="268"/>
      <c r="E410" s="268"/>
      <c r="F410" s="268"/>
      <c r="G410" s="268"/>
      <c r="H410" s="268"/>
      <c r="I410" s="268"/>
      <c r="J410" s="268"/>
      <c r="K410" s="268"/>
      <c r="L410" s="268"/>
      <c r="M410" s="268"/>
      <c r="N410" s="268"/>
      <c r="O410" s="268"/>
      <c r="P410" s="268"/>
      <c r="Q410" s="290"/>
      <c r="R410" s="268"/>
      <c r="S410" s="268"/>
    </row>
    <row r="411" spans="2:19" x14ac:dyDescent="0.2">
      <c r="D411" s="268"/>
      <c r="E411" s="268"/>
      <c r="F411" s="268"/>
      <c r="G411" s="268"/>
      <c r="H411" s="268"/>
      <c r="I411" s="268"/>
      <c r="J411" s="268"/>
      <c r="K411" s="268"/>
      <c r="L411" s="268"/>
      <c r="M411" s="268"/>
      <c r="N411" s="268"/>
      <c r="O411" s="268"/>
      <c r="P411" s="268"/>
      <c r="Q411" s="290"/>
      <c r="R411" s="268"/>
      <c r="S411" s="268"/>
    </row>
    <row r="412" spans="2:19" x14ac:dyDescent="0.2">
      <c r="D412" s="268"/>
      <c r="E412" s="268"/>
      <c r="F412" s="268"/>
      <c r="G412" s="268"/>
      <c r="H412" s="268"/>
      <c r="I412" s="268"/>
      <c r="J412" s="268"/>
      <c r="K412" s="268"/>
      <c r="L412" s="268"/>
      <c r="M412" s="268"/>
      <c r="N412" s="268"/>
      <c r="O412" s="268"/>
      <c r="P412" s="268"/>
      <c r="Q412" s="290"/>
      <c r="R412" s="268"/>
      <c r="S412" s="268"/>
    </row>
    <row r="413" spans="2:19" x14ac:dyDescent="0.2">
      <c r="D413" s="268"/>
      <c r="E413" s="268"/>
      <c r="F413" s="268"/>
      <c r="G413" s="268"/>
      <c r="H413" s="268"/>
      <c r="I413" s="268"/>
      <c r="J413" s="268"/>
      <c r="K413" s="268"/>
      <c r="L413" s="268"/>
      <c r="M413" s="268"/>
      <c r="N413" s="268"/>
      <c r="O413" s="268"/>
      <c r="P413" s="268"/>
      <c r="Q413" s="290"/>
      <c r="R413" s="268"/>
      <c r="S413" s="268"/>
    </row>
    <row r="414" spans="2:19" x14ac:dyDescent="0.2">
      <c r="D414" s="268"/>
      <c r="E414" s="268"/>
      <c r="F414" s="268"/>
      <c r="G414" s="268"/>
      <c r="H414" s="268"/>
      <c r="I414" s="268"/>
      <c r="J414" s="268"/>
      <c r="K414" s="268"/>
      <c r="L414" s="268"/>
      <c r="M414" s="268"/>
      <c r="N414" s="268"/>
      <c r="O414" s="268"/>
      <c r="P414" s="268"/>
      <c r="Q414" s="290"/>
      <c r="R414" s="268"/>
      <c r="S414" s="268"/>
    </row>
    <row r="415" spans="2:19" x14ac:dyDescent="0.2">
      <c r="D415" s="268"/>
      <c r="E415" s="268"/>
      <c r="F415" s="268"/>
      <c r="G415" s="268"/>
      <c r="H415" s="268"/>
      <c r="I415" s="268"/>
      <c r="J415" s="268"/>
      <c r="K415" s="268"/>
      <c r="L415" s="268"/>
      <c r="M415" s="268"/>
      <c r="N415" s="268"/>
      <c r="O415" s="268"/>
      <c r="P415" s="268"/>
      <c r="Q415" s="290"/>
      <c r="R415" s="268"/>
      <c r="S415" s="268"/>
    </row>
    <row r="416" spans="2:19" x14ac:dyDescent="0.2">
      <c r="D416" s="268"/>
      <c r="E416" s="268"/>
      <c r="F416" s="268"/>
      <c r="G416" s="268"/>
      <c r="H416" s="268"/>
      <c r="I416" s="268"/>
      <c r="J416" s="268"/>
      <c r="K416" s="268"/>
      <c r="L416" s="268"/>
      <c r="M416" s="268"/>
      <c r="N416" s="268"/>
      <c r="O416" s="268"/>
      <c r="P416" s="268"/>
      <c r="Q416" s="290"/>
      <c r="R416" s="268"/>
      <c r="S416" s="268"/>
    </row>
    <row r="417" spans="4:19" x14ac:dyDescent="0.2">
      <c r="D417" s="268"/>
      <c r="E417" s="268"/>
      <c r="F417" s="268"/>
      <c r="G417" s="268"/>
      <c r="H417" s="268"/>
      <c r="I417" s="268"/>
      <c r="J417" s="268"/>
      <c r="K417" s="268"/>
      <c r="L417" s="268"/>
      <c r="M417" s="268"/>
      <c r="N417" s="268"/>
      <c r="O417" s="268"/>
      <c r="P417" s="268"/>
      <c r="Q417" s="290"/>
      <c r="R417" s="268"/>
      <c r="S417" s="268"/>
    </row>
    <row r="418" spans="4:19" x14ac:dyDescent="0.2">
      <c r="D418" s="268"/>
      <c r="E418" s="268"/>
      <c r="F418" s="268"/>
      <c r="G418" s="268"/>
      <c r="H418" s="268"/>
      <c r="I418" s="268"/>
      <c r="J418" s="268"/>
      <c r="K418" s="268"/>
      <c r="L418" s="268"/>
      <c r="M418" s="268"/>
      <c r="N418" s="268"/>
      <c r="O418" s="268"/>
      <c r="P418" s="268"/>
      <c r="Q418" s="290"/>
      <c r="R418" s="268"/>
      <c r="S418" s="268"/>
    </row>
    <row r="419" spans="4:19" x14ac:dyDescent="0.2">
      <c r="D419" s="268"/>
      <c r="E419" s="268"/>
      <c r="F419" s="268"/>
      <c r="G419" s="268"/>
      <c r="H419" s="268"/>
      <c r="I419" s="268"/>
      <c r="J419" s="268"/>
      <c r="K419" s="268"/>
      <c r="L419" s="268"/>
      <c r="M419" s="268"/>
      <c r="N419" s="268"/>
      <c r="O419" s="268"/>
      <c r="P419" s="268"/>
      <c r="Q419" s="290"/>
      <c r="R419" s="268"/>
      <c r="S419" s="268"/>
    </row>
    <row r="420" spans="4:19" x14ac:dyDescent="0.2">
      <c r="D420" s="268"/>
      <c r="E420" s="268"/>
      <c r="F420" s="268"/>
      <c r="G420" s="268"/>
      <c r="H420" s="268"/>
      <c r="I420" s="268"/>
      <c r="J420" s="268"/>
      <c r="K420" s="268"/>
      <c r="L420" s="268"/>
      <c r="M420" s="268"/>
      <c r="N420" s="268"/>
      <c r="O420" s="268"/>
      <c r="P420" s="268"/>
      <c r="Q420" s="290"/>
      <c r="R420" s="268"/>
      <c r="S420" s="268"/>
    </row>
    <row r="421" spans="4:19" x14ac:dyDescent="0.2">
      <c r="D421" s="268"/>
      <c r="E421" s="268"/>
      <c r="F421" s="268"/>
      <c r="G421" s="268"/>
      <c r="H421" s="268"/>
      <c r="I421" s="268"/>
      <c r="J421" s="268"/>
      <c r="K421" s="268"/>
      <c r="L421" s="268"/>
      <c r="M421" s="268"/>
      <c r="N421" s="268"/>
      <c r="O421" s="268"/>
      <c r="P421" s="268"/>
      <c r="Q421" s="290"/>
      <c r="R421" s="268"/>
      <c r="S421" s="268"/>
    </row>
    <row r="422" spans="4:19" x14ac:dyDescent="0.2">
      <c r="D422" s="268"/>
      <c r="E422" s="268"/>
      <c r="F422" s="268"/>
      <c r="G422" s="268"/>
      <c r="H422" s="268"/>
      <c r="I422" s="268"/>
      <c r="J422" s="268"/>
      <c r="K422" s="268"/>
      <c r="L422" s="268"/>
      <c r="M422" s="268"/>
      <c r="N422" s="268"/>
      <c r="O422" s="268"/>
      <c r="P422" s="268"/>
      <c r="Q422" s="290"/>
      <c r="R422" s="268"/>
      <c r="S422" s="268"/>
    </row>
    <row r="423" spans="4:19" x14ac:dyDescent="0.2">
      <c r="D423" s="268"/>
      <c r="E423" s="268"/>
      <c r="F423" s="268"/>
      <c r="G423" s="268"/>
      <c r="H423" s="268"/>
      <c r="I423" s="268"/>
      <c r="J423" s="268"/>
      <c r="K423" s="268"/>
      <c r="L423" s="268"/>
      <c r="M423" s="268"/>
      <c r="N423" s="268"/>
      <c r="O423" s="268"/>
      <c r="P423" s="268"/>
      <c r="Q423" s="290"/>
      <c r="R423" s="268"/>
      <c r="S423" s="268"/>
    </row>
    <row r="424" spans="4:19" x14ac:dyDescent="0.2">
      <c r="D424" s="268"/>
      <c r="E424" s="268"/>
      <c r="F424" s="268"/>
      <c r="G424" s="268"/>
      <c r="H424" s="268"/>
      <c r="I424" s="268"/>
      <c r="J424" s="268"/>
      <c r="K424" s="268"/>
      <c r="L424" s="268"/>
      <c r="M424" s="268"/>
      <c r="N424" s="268"/>
      <c r="O424" s="268"/>
      <c r="P424" s="268"/>
      <c r="Q424" s="290"/>
      <c r="R424" s="268"/>
      <c r="S424" s="268"/>
    </row>
    <row r="425" spans="4:19" x14ac:dyDescent="0.2">
      <c r="D425" s="268"/>
      <c r="E425" s="268"/>
      <c r="F425" s="268"/>
      <c r="G425" s="268"/>
      <c r="H425" s="268"/>
      <c r="I425" s="268"/>
      <c r="J425" s="268"/>
      <c r="K425" s="268"/>
      <c r="L425" s="268"/>
      <c r="M425" s="268"/>
      <c r="N425" s="268"/>
      <c r="O425" s="268"/>
      <c r="P425" s="268"/>
      <c r="Q425" s="290"/>
      <c r="R425" s="268"/>
      <c r="S425" s="268"/>
    </row>
    <row r="426" spans="4:19" x14ac:dyDescent="0.2">
      <c r="D426" s="268"/>
      <c r="E426" s="268"/>
      <c r="F426" s="268"/>
      <c r="G426" s="268"/>
      <c r="H426" s="268"/>
      <c r="I426" s="268"/>
      <c r="J426" s="268"/>
      <c r="K426" s="268"/>
      <c r="L426" s="268"/>
      <c r="M426" s="268"/>
      <c r="N426" s="268"/>
      <c r="O426" s="268"/>
      <c r="P426" s="268"/>
      <c r="Q426" s="290"/>
      <c r="R426" s="268"/>
      <c r="S426" s="268"/>
    </row>
    <row r="427" spans="4:19" x14ac:dyDescent="0.2">
      <c r="D427" s="268"/>
      <c r="E427" s="268"/>
      <c r="F427" s="268"/>
      <c r="G427" s="268"/>
      <c r="H427" s="268"/>
      <c r="I427" s="268"/>
      <c r="J427" s="268"/>
      <c r="K427" s="268"/>
      <c r="L427" s="268"/>
      <c r="M427" s="268"/>
      <c r="N427" s="268"/>
      <c r="O427" s="268"/>
      <c r="P427" s="268"/>
      <c r="Q427" s="290"/>
      <c r="R427" s="268"/>
      <c r="S427" s="268"/>
    </row>
    <row r="428" spans="4:19" x14ac:dyDescent="0.2">
      <c r="D428" s="268"/>
      <c r="E428" s="268"/>
      <c r="F428" s="268"/>
      <c r="G428" s="268"/>
      <c r="H428" s="268"/>
      <c r="I428" s="268"/>
      <c r="J428" s="268"/>
      <c r="K428" s="268"/>
      <c r="L428" s="268"/>
      <c r="M428" s="268"/>
      <c r="N428" s="268"/>
      <c r="O428" s="268"/>
      <c r="P428" s="268"/>
      <c r="Q428" s="290"/>
      <c r="R428" s="268"/>
      <c r="S428" s="268"/>
    </row>
    <row r="429" spans="4:19" x14ac:dyDescent="0.2">
      <c r="D429" s="268"/>
      <c r="E429" s="268"/>
      <c r="F429" s="268"/>
      <c r="G429" s="268"/>
      <c r="H429" s="268"/>
      <c r="I429" s="268"/>
      <c r="J429" s="268"/>
      <c r="K429" s="268"/>
      <c r="L429" s="268"/>
      <c r="M429" s="268"/>
      <c r="N429" s="268"/>
      <c r="O429" s="268"/>
      <c r="P429" s="268"/>
      <c r="Q429" s="290"/>
      <c r="R429" s="268"/>
      <c r="S429" s="268"/>
    </row>
    <row r="430" spans="4:19" x14ac:dyDescent="0.2">
      <c r="D430" s="268"/>
      <c r="E430" s="268"/>
      <c r="F430" s="268"/>
      <c r="G430" s="268"/>
      <c r="H430" s="268"/>
      <c r="I430" s="268"/>
      <c r="J430" s="268"/>
      <c r="K430" s="268"/>
      <c r="L430" s="268"/>
      <c r="M430" s="268"/>
      <c r="N430" s="268"/>
      <c r="O430" s="268"/>
      <c r="P430" s="268"/>
      <c r="Q430" s="290"/>
      <c r="R430" s="268"/>
      <c r="S430" s="268"/>
    </row>
    <row r="431" spans="4:19" x14ac:dyDescent="0.2">
      <c r="D431" s="268"/>
      <c r="E431" s="268"/>
      <c r="F431" s="268"/>
      <c r="G431" s="268"/>
      <c r="H431" s="268"/>
      <c r="I431" s="268"/>
      <c r="J431" s="268"/>
      <c r="K431" s="268"/>
      <c r="L431" s="268"/>
      <c r="M431" s="268"/>
      <c r="N431" s="268"/>
      <c r="O431" s="268"/>
      <c r="P431" s="268"/>
      <c r="Q431" s="290"/>
      <c r="R431" s="268"/>
      <c r="S431" s="268"/>
    </row>
    <row r="432" spans="4:19" x14ac:dyDescent="0.2">
      <c r="D432" s="268"/>
      <c r="E432" s="268"/>
      <c r="F432" s="268"/>
      <c r="G432" s="268"/>
      <c r="H432" s="268"/>
      <c r="I432" s="268"/>
      <c r="J432" s="268"/>
      <c r="K432" s="268"/>
      <c r="L432" s="268"/>
      <c r="M432" s="268"/>
      <c r="N432" s="268"/>
      <c r="O432" s="268"/>
      <c r="P432" s="268"/>
      <c r="Q432" s="290"/>
      <c r="R432" s="268"/>
      <c r="S432" s="268"/>
    </row>
    <row r="433" spans="4:19" x14ac:dyDescent="0.2">
      <c r="D433" s="268"/>
      <c r="E433" s="268"/>
      <c r="F433" s="268"/>
      <c r="G433" s="268"/>
      <c r="H433" s="268"/>
      <c r="I433" s="268"/>
      <c r="J433" s="268"/>
      <c r="K433" s="268"/>
      <c r="L433" s="268"/>
      <c r="M433" s="268"/>
      <c r="N433" s="268"/>
      <c r="O433" s="268"/>
      <c r="P433" s="268"/>
      <c r="Q433" s="290"/>
      <c r="R433" s="268"/>
      <c r="S433" s="268"/>
    </row>
    <row r="434" spans="4:19" x14ac:dyDescent="0.2">
      <c r="D434" s="268"/>
      <c r="E434" s="268"/>
      <c r="F434" s="268"/>
      <c r="G434" s="268"/>
      <c r="H434" s="268"/>
      <c r="I434" s="268"/>
      <c r="J434" s="268"/>
      <c r="K434" s="268"/>
      <c r="L434" s="268"/>
      <c r="M434" s="268"/>
      <c r="N434" s="268"/>
      <c r="O434" s="268"/>
      <c r="P434" s="268"/>
      <c r="Q434" s="290"/>
      <c r="R434" s="268"/>
      <c r="S434" s="268"/>
    </row>
    <row r="435" spans="4:19" x14ac:dyDescent="0.2">
      <c r="D435" s="268"/>
      <c r="E435" s="268"/>
      <c r="F435" s="268"/>
      <c r="G435" s="268"/>
      <c r="H435" s="268"/>
      <c r="I435" s="268"/>
      <c r="J435" s="268"/>
      <c r="K435" s="268"/>
      <c r="L435" s="268"/>
      <c r="M435" s="268"/>
      <c r="N435" s="268"/>
      <c r="O435" s="268"/>
      <c r="P435" s="268"/>
      <c r="Q435" s="290"/>
      <c r="R435" s="268"/>
      <c r="S435" s="268"/>
    </row>
    <row r="436" spans="4:19" x14ac:dyDescent="0.2">
      <c r="D436" s="268"/>
      <c r="E436" s="268"/>
      <c r="F436" s="268"/>
      <c r="G436" s="268"/>
      <c r="H436" s="268"/>
      <c r="I436" s="268"/>
      <c r="J436" s="268"/>
      <c r="K436" s="268"/>
      <c r="L436" s="268"/>
      <c r="M436" s="268"/>
      <c r="N436" s="268"/>
      <c r="O436" s="268"/>
      <c r="P436" s="268"/>
      <c r="Q436" s="290"/>
      <c r="R436" s="268"/>
      <c r="S436" s="268"/>
    </row>
    <row r="437" spans="4:19" x14ac:dyDescent="0.2">
      <c r="D437" s="268"/>
      <c r="E437" s="268"/>
      <c r="F437" s="268"/>
      <c r="G437" s="268"/>
      <c r="H437" s="268"/>
      <c r="I437" s="268"/>
      <c r="J437" s="268"/>
      <c r="K437" s="268"/>
      <c r="L437" s="268"/>
      <c r="M437" s="268"/>
      <c r="N437" s="268"/>
      <c r="O437" s="268"/>
      <c r="P437" s="268"/>
      <c r="Q437" s="290"/>
      <c r="R437" s="268"/>
      <c r="S437" s="268"/>
    </row>
    <row r="438" spans="4:19" x14ac:dyDescent="0.2">
      <c r="D438" s="268"/>
      <c r="E438" s="268"/>
      <c r="F438" s="268"/>
      <c r="G438" s="268"/>
      <c r="H438" s="268"/>
      <c r="I438" s="268"/>
      <c r="J438" s="268"/>
      <c r="K438" s="268"/>
      <c r="L438" s="268"/>
      <c r="M438" s="268"/>
      <c r="N438" s="268"/>
      <c r="O438" s="268"/>
      <c r="P438" s="268"/>
      <c r="Q438" s="290"/>
      <c r="R438" s="268"/>
      <c r="S438" s="268"/>
    </row>
    <row r="439" spans="4:19" x14ac:dyDescent="0.2">
      <c r="D439" s="268"/>
      <c r="E439" s="268"/>
      <c r="F439" s="268"/>
      <c r="G439" s="268"/>
      <c r="H439" s="268"/>
      <c r="I439" s="268"/>
      <c r="J439" s="268"/>
      <c r="K439" s="268"/>
      <c r="L439" s="268"/>
      <c r="M439" s="268"/>
      <c r="N439" s="268"/>
      <c r="O439" s="268"/>
      <c r="P439" s="268"/>
      <c r="Q439" s="290"/>
      <c r="R439" s="268"/>
      <c r="S439" s="268"/>
    </row>
    <row r="440" spans="4:19" x14ac:dyDescent="0.2">
      <c r="D440" s="268"/>
      <c r="E440" s="268"/>
      <c r="F440" s="268"/>
      <c r="G440" s="268"/>
      <c r="H440" s="268"/>
      <c r="I440" s="268"/>
      <c r="J440" s="268"/>
      <c r="K440" s="268"/>
      <c r="L440" s="268"/>
      <c r="M440" s="268"/>
      <c r="N440" s="268"/>
      <c r="O440" s="268"/>
      <c r="P440" s="268"/>
      <c r="Q440" s="290"/>
      <c r="R440" s="268"/>
      <c r="S440" s="268"/>
    </row>
    <row r="441" spans="4:19" x14ac:dyDescent="0.2">
      <c r="D441" s="268"/>
      <c r="E441" s="268"/>
      <c r="F441" s="268"/>
      <c r="G441" s="268"/>
      <c r="H441" s="268"/>
      <c r="I441" s="268"/>
      <c r="J441" s="268"/>
      <c r="K441" s="268"/>
      <c r="L441" s="268"/>
      <c r="M441" s="268"/>
      <c r="N441" s="268"/>
      <c r="O441" s="268"/>
      <c r="P441" s="268"/>
      <c r="Q441" s="290"/>
      <c r="R441" s="268"/>
      <c r="S441" s="268"/>
    </row>
    <row r="442" spans="4:19" x14ac:dyDescent="0.2">
      <c r="D442" s="268"/>
      <c r="E442" s="268"/>
      <c r="F442" s="268"/>
      <c r="G442" s="268"/>
      <c r="H442" s="268"/>
      <c r="I442" s="268"/>
      <c r="J442" s="268"/>
      <c r="K442" s="268"/>
      <c r="L442" s="268"/>
      <c r="M442" s="268"/>
      <c r="N442" s="268"/>
      <c r="O442" s="268"/>
      <c r="P442" s="268"/>
      <c r="Q442" s="290"/>
      <c r="R442" s="268"/>
      <c r="S442" s="268"/>
    </row>
    <row r="443" spans="4:19" x14ac:dyDescent="0.2">
      <c r="D443" s="268"/>
      <c r="E443" s="268"/>
      <c r="F443" s="268"/>
      <c r="G443" s="268"/>
      <c r="H443" s="268"/>
      <c r="I443" s="268"/>
      <c r="J443" s="268"/>
      <c r="K443" s="268"/>
      <c r="L443" s="268"/>
      <c r="M443" s="268"/>
      <c r="N443" s="268"/>
      <c r="O443" s="268"/>
      <c r="P443" s="268"/>
      <c r="Q443" s="290"/>
      <c r="R443" s="268"/>
      <c r="S443" s="268"/>
    </row>
    <row r="444" spans="4:19" x14ac:dyDescent="0.2">
      <c r="D444" s="268"/>
      <c r="E444" s="268"/>
      <c r="F444" s="268"/>
      <c r="G444" s="268"/>
      <c r="H444" s="268"/>
      <c r="I444" s="268"/>
      <c r="J444" s="268"/>
      <c r="K444" s="268"/>
      <c r="L444" s="268"/>
      <c r="M444" s="268"/>
      <c r="N444" s="268"/>
      <c r="O444" s="268"/>
      <c r="P444" s="268"/>
      <c r="Q444" s="290"/>
      <c r="R444" s="268"/>
      <c r="S444" s="268"/>
    </row>
    <row r="445" spans="4:19" x14ac:dyDescent="0.2">
      <c r="D445" s="268"/>
      <c r="E445" s="268"/>
      <c r="F445" s="268"/>
      <c r="G445" s="268"/>
      <c r="H445" s="268"/>
      <c r="I445" s="268"/>
      <c r="J445" s="268"/>
      <c r="K445" s="268"/>
      <c r="L445" s="268"/>
      <c r="M445" s="268"/>
      <c r="N445" s="268"/>
      <c r="O445" s="268"/>
      <c r="P445" s="268"/>
      <c r="Q445" s="290"/>
      <c r="R445" s="268"/>
      <c r="S445" s="268"/>
    </row>
    <row r="446" spans="4:19" x14ac:dyDescent="0.2">
      <c r="D446" s="268"/>
      <c r="E446" s="268"/>
      <c r="F446" s="268"/>
      <c r="G446" s="268"/>
      <c r="H446" s="268"/>
      <c r="I446" s="268"/>
      <c r="J446" s="268"/>
      <c r="K446" s="268"/>
      <c r="L446" s="268"/>
      <c r="M446" s="268"/>
      <c r="N446" s="268"/>
      <c r="O446" s="268"/>
      <c r="P446" s="268"/>
      <c r="Q446" s="290"/>
      <c r="R446" s="268"/>
      <c r="S446" s="268"/>
    </row>
    <row r="447" spans="4:19" x14ac:dyDescent="0.2">
      <c r="D447" s="268"/>
      <c r="E447" s="268"/>
      <c r="F447" s="268"/>
      <c r="G447" s="268"/>
      <c r="H447" s="268"/>
      <c r="I447" s="268"/>
      <c r="J447" s="268"/>
      <c r="K447" s="268"/>
      <c r="L447" s="268"/>
      <c r="M447" s="268"/>
      <c r="N447" s="268"/>
      <c r="O447" s="268"/>
      <c r="P447" s="268"/>
      <c r="Q447" s="290"/>
      <c r="R447" s="268"/>
      <c r="S447" s="268"/>
    </row>
    <row r="448" spans="4:19" x14ac:dyDescent="0.2">
      <c r="D448" s="268"/>
      <c r="E448" s="268"/>
      <c r="F448" s="268"/>
      <c r="G448" s="268"/>
      <c r="H448" s="268"/>
      <c r="I448" s="268"/>
      <c r="J448" s="268"/>
      <c r="K448" s="268"/>
      <c r="L448" s="268"/>
      <c r="M448" s="268"/>
      <c r="N448" s="268"/>
      <c r="O448" s="268"/>
      <c r="P448" s="268"/>
      <c r="Q448" s="290"/>
      <c r="R448" s="268"/>
      <c r="S448" s="268"/>
    </row>
    <row r="449" spans="4:19" x14ac:dyDescent="0.2">
      <c r="D449" s="268"/>
      <c r="E449" s="268"/>
      <c r="F449" s="268"/>
      <c r="G449" s="268"/>
      <c r="H449" s="268"/>
      <c r="I449" s="268"/>
      <c r="J449" s="268"/>
      <c r="K449" s="268"/>
      <c r="L449" s="268"/>
      <c r="M449" s="268"/>
      <c r="N449" s="268"/>
      <c r="O449" s="268"/>
      <c r="P449" s="268"/>
      <c r="Q449" s="290"/>
      <c r="R449" s="268"/>
      <c r="S449" s="268"/>
    </row>
    <row r="450" spans="4:19" x14ac:dyDescent="0.2">
      <c r="D450" s="268"/>
      <c r="E450" s="268"/>
      <c r="F450" s="268"/>
      <c r="G450" s="268"/>
      <c r="H450" s="268"/>
      <c r="I450" s="268"/>
      <c r="J450" s="268"/>
      <c r="K450" s="268"/>
      <c r="L450" s="268"/>
      <c r="M450" s="268"/>
      <c r="N450" s="268"/>
      <c r="O450" s="268"/>
      <c r="P450" s="268"/>
      <c r="Q450" s="290"/>
      <c r="R450" s="268"/>
      <c r="S450" s="268"/>
    </row>
    <row r="451" spans="4:19" x14ac:dyDescent="0.2">
      <c r="D451" s="268"/>
      <c r="E451" s="268"/>
      <c r="F451" s="268"/>
      <c r="G451" s="268"/>
      <c r="H451" s="268"/>
      <c r="I451" s="268"/>
      <c r="J451" s="268"/>
      <c r="K451" s="268"/>
      <c r="L451" s="268"/>
      <c r="M451" s="268"/>
      <c r="N451" s="268"/>
      <c r="O451" s="268"/>
      <c r="P451" s="268"/>
      <c r="Q451" s="290"/>
      <c r="R451" s="268"/>
      <c r="S451" s="268"/>
    </row>
    <row r="452" spans="4:19" x14ac:dyDescent="0.2">
      <c r="D452" s="268"/>
      <c r="E452" s="268"/>
      <c r="F452" s="268"/>
      <c r="G452" s="268"/>
      <c r="H452" s="268"/>
      <c r="I452" s="268"/>
      <c r="J452" s="268"/>
      <c r="K452" s="268"/>
      <c r="L452" s="268"/>
      <c r="M452" s="268"/>
      <c r="N452" s="268"/>
      <c r="O452" s="268"/>
      <c r="P452" s="268"/>
      <c r="Q452" s="290"/>
      <c r="R452" s="268"/>
      <c r="S452" s="268"/>
    </row>
    <row r="453" spans="4:19" x14ac:dyDescent="0.2">
      <c r="D453" s="268"/>
      <c r="E453" s="268"/>
      <c r="F453" s="268"/>
      <c r="G453" s="268"/>
      <c r="H453" s="268"/>
      <c r="I453" s="268"/>
      <c r="J453" s="268"/>
      <c r="K453" s="268"/>
      <c r="L453" s="268"/>
      <c r="M453" s="268"/>
      <c r="N453" s="268"/>
      <c r="O453" s="268"/>
      <c r="P453" s="268"/>
      <c r="Q453" s="290"/>
      <c r="R453" s="268"/>
      <c r="S453" s="268"/>
    </row>
    <row r="454" spans="4:19" x14ac:dyDescent="0.2">
      <c r="D454" s="268"/>
      <c r="E454" s="268"/>
      <c r="F454" s="268"/>
      <c r="G454" s="268"/>
      <c r="H454" s="268"/>
      <c r="I454" s="268"/>
      <c r="J454" s="268"/>
      <c r="K454" s="268"/>
      <c r="L454" s="268"/>
      <c r="M454" s="268"/>
      <c r="N454" s="268"/>
      <c r="O454" s="268"/>
      <c r="P454" s="268"/>
      <c r="Q454" s="290"/>
      <c r="R454" s="268"/>
      <c r="S454" s="268"/>
    </row>
    <row r="455" spans="4:19" x14ac:dyDescent="0.2">
      <c r="D455" s="268"/>
      <c r="E455" s="268"/>
      <c r="F455" s="268"/>
      <c r="G455" s="268"/>
      <c r="H455" s="268"/>
      <c r="I455" s="268"/>
      <c r="J455" s="268"/>
      <c r="K455" s="268"/>
      <c r="L455" s="268"/>
      <c r="M455" s="268"/>
      <c r="N455" s="268"/>
      <c r="O455" s="268"/>
      <c r="P455" s="268"/>
      <c r="Q455" s="290"/>
      <c r="R455" s="268"/>
      <c r="S455" s="268"/>
    </row>
    <row r="456" spans="4:19" x14ac:dyDescent="0.2">
      <c r="D456" s="268"/>
      <c r="E456" s="268"/>
      <c r="F456" s="268"/>
      <c r="G456" s="268"/>
      <c r="H456" s="268"/>
      <c r="I456" s="268"/>
      <c r="J456" s="268"/>
      <c r="K456" s="268"/>
      <c r="L456" s="268"/>
      <c r="M456" s="268"/>
      <c r="N456" s="268"/>
      <c r="O456" s="268"/>
      <c r="P456" s="268"/>
      <c r="Q456" s="290"/>
      <c r="R456" s="268"/>
      <c r="S456" s="268"/>
    </row>
    <row r="457" spans="4:19" x14ac:dyDescent="0.2">
      <c r="D457" s="268"/>
      <c r="E457" s="268"/>
      <c r="F457" s="268"/>
      <c r="G457" s="268"/>
      <c r="H457" s="268"/>
      <c r="I457" s="268"/>
      <c r="J457" s="268"/>
      <c r="K457" s="268"/>
      <c r="L457" s="268"/>
      <c r="M457" s="268"/>
      <c r="N457" s="268"/>
      <c r="O457" s="268"/>
      <c r="P457" s="268"/>
      <c r="Q457" s="290"/>
      <c r="R457" s="268"/>
      <c r="S457" s="268"/>
    </row>
    <row r="458" spans="4:19" x14ac:dyDescent="0.2">
      <c r="D458" s="268"/>
      <c r="E458" s="268"/>
      <c r="F458" s="268"/>
      <c r="G458" s="268"/>
      <c r="H458" s="268"/>
      <c r="I458" s="268"/>
      <c r="J458" s="268"/>
      <c r="K458" s="268"/>
      <c r="L458" s="268"/>
      <c r="M458" s="268"/>
      <c r="N458" s="268"/>
      <c r="O458" s="268"/>
      <c r="P458" s="268"/>
      <c r="Q458" s="290"/>
      <c r="R458" s="268"/>
      <c r="S458" s="268"/>
    </row>
    <row r="459" spans="4:19" x14ac:dyDescent="0.2">
      <c r="D459" s="268"/>
      <c r="E459" s="268"/>
      <c r="F459" s="268"/>
      <c r="G459" s="268"/>
      <c r="H459" s="268"/>
      <c r="I459" s="268"/>
      <c r="J459" s="268"/>
      <c r="K459" s="268"/>
      <c r="L459" s="268"/>
      <c r="M459" s="268"/>
      <c r="N459" s="268"/>
      <c r="O459" s="268"/>
      <c r="P459" s="268"/>
      <c r="Q459" s="290"/>
      <c r="R459" s="268"/>
      <c r="S459" s="268"/>
    </row>
    <row r="460" spans="4:19" x14ac:dyDescent="0.2">
      <c r="D460" s="268"/>
      <c r="E460" s="268"/>
      <c r="F460" s="268"/>
      <c r="G460" s="268"/>
      <c r="H460" s="268"/>
      <c r="I460" s="268"/>
      <c r="J460" s="268"/>
      <c r="K460" s="268"/>
      <c r="L460" s="268"/>
      <c r="M460" s="268"/>
      <c r="N460" s="268"/>
      <c r="O460" s="268"/>
      <c r="P460" s="268"/>
      <c r="Q460" s="290"/>
      <c r="R460" s="268"/>
      <c r="S460" s="268"/>
    </row>
    <row r="461" spans="4:19" x14ac:dyDescent="0.2">
      <c r="D461" s="268"/>
      <c r="E461" s="268"/>
      <c r="F461" s="268"/>
      <c r="G461" s="268"/>
      <c r="H461" s="268"/>
      <c r="I461" s="268"/>
      <c r="J461" s="268"/>
      <c r="K461" s="268"/>
      <c r="L461" s="268"/>
      <c r="M461" s="268"/>
      <c r="N461" s="268"/>
      <c r="O461" s="268"/>
      <c r="P461" s="268"/>
      <c r="Q461" s="290"/>
      <c r="R461" s="268"/>
      <c r="S461" s="268"/>
    </row>
    <row r="462" spans="4:19" x14ac:dyDescent="0.2">
      <c r="D462" s="268"/>
      <c r="E462" s="268"/>
      <c r="F462" s="268"/>
      <c r="G462" s="268"/>
      <c r="Q462" s="290"/>
      <c r="R462" s="268"/>
      <c r="S462" s="268"/>
    </row>
    <row r="463" spans="4:19" x14ac:dyDescent="0.2">
      <c r="D463" s="268"/>
      <c r="E463" s="268"/>
      <c r="F463" s="268"/>
      <c r="G463" s="268"/>
      <c r="Q463" s="290"/>
      <c r="R463" s="268"/>
      <c r="S463" s="268"/>
    </row>
    <row r="464" spans="4:19" x14ac:dyDescent="0.2">
      <c r="D464" s="268"/>
      <c r="E464" s="268"/>
      <c r="F464" s="268"/>
      <c r="G464" s="268"/>
      <c r="Q464" s="290"/>
      <c r="R464" s="268"/>
      <c r="S464" s="268"/>
    </row>
    <row r="465" spans="4:19" x14ac:dyDescent="0.2">
      <c r="D465" s="268"/>
      <c r="E465" s="268"/>
      <c r="F465" s="268"/>
      <c r="G465" s="268"/>
      <c r="Q465" s="290"/>
      <c r="R465" s="268"/>
      <c r="S465" s="268"/>
    </row>
    <row r="466" spans="4:19" x14ac:dyDescent="0.2">
      <c r="D466" s="268"/>
      <c r="E466" s="268"/>
      <c r="F466" s="268"/>
      <c r="G466" s="268"/>
      <c r="Q466" s="290"/>
      <c r="R466" s="268"/>
      <c r="S466" s="268"/>
    </row>
    <row r="467" spans="4:19" x14ac:dyDescent="0.2">
      <c r="D467" s="268"/>
      <c r="E467" s="268"/>
      <c r="F467" s="268"/>
      <c r="G467" s="268"/>
      <c r="Q467" s="290"/>
      <c r="R467" s="268"/>
      <c r="S467" s="268"/>
    </row>
    <row r="468" spans="4:19" x14ac:dyDescent="0.2">
      <c r="D468" s="268"/>
      <c r="E468" s="268"/>
      <c r="F468" s="268"/>
      <c r="G468" s="268"/>
      <c r="Q468" s="290"/>
      <c r="R468" s="268"/>
      <c r="S468" s="268"/>
    </row>
    <row r="469" spans="4:19" x14ac:dyDescent="0.2">
      <c r="D469" s="268"/>
      <c r="E469" s="268"/>
      <c r="F469" s="268"/>
      <c r="G469" s="268"/>
    </row>
    <row r="470" spans="4:19" x14ac:dyDescent="0.2">
      <c r="D470" s="268"/>
      <c r="E470" s="268"/>
      <c r="F470" s="268"/>
      <c r="G470" s="268"/>
    </row>
    <row r="471" spans="4:19" x14ac:dyDescent="0.2">
      <c r="D471" s="268"/>
      <c r="E471" s="268"/>
      <c r="F471" s="268"/>
      <c r="G471" s="268"/>
    </row>
    <row r="472" spans="4:19" x14ac:dyDescent="0.2">
      <c r="D472" s="268"/>
      <c r="E472" s="268"/>
      <c r="F472" s="268"/>
      <c r="G472" s="268"/>
    </row>
    <row r="473" spans="4:19" x14ac:dyDescent="0.2">
      <c r="D473" s="268"/>
      <c r="E473" s="268"/>
      <c r="F473" s="268"/>
      <c r="G473" s="268"/>
    </row>
    <row r="474" spans="4:19" x14ac:dyDescent="0.2">
      <c r="D474" s="268"/>
      <c r="E474" s="268"/>
      <c r="F474" s="268"/>
      <c r="G474" s="268"/>
    </row>
    <row r="475" spans="4:19" x14ac:dyDescent="0.2">
      <c r="D475" s="268"/>
      <c r="E475" s="268"/>
      <c r="F475" s="268"/>
      <c r="G475" s="268"/>
    </row>
    <row r="476" spans="4:19" x14ac:dyDescent="0.2">
      <c r="D476" s="268"/>
      <c r="E476" s="268"/>
      <c r="F476" s="268"/>
      <c r="G476" s="268"/>
    </row>
    <row r="477" spans="4:19" x14ac:dyDescent="0.2">
      <c r="D477" s="268"/>
      <c r="E477" s="268"/>
      <c r="F477" s="268"/>
      <c r="G477" s="268"/>
    </row>
    <row r="478" spans="4:19" x14ac:dyDescent="0.2">
      <c r="D478" s="268"/>
      <c r="E478" s="268"/>
      <c r="F478" s="268"/>
      <c r="G478" s="268"/>
    </row>
    <row r="479" spans="4:19" x14ac:dyDescent="0.2">
      <c r="D479" s="268"/>
      <c r="E479" s="268"/>
      <c r="F479" s="268"/>
      <c r="G479" s="268"/>
    </row>
    <row r="480" spans="4:19" x14ac:dyDescent="0.2">
      <c r="D480" s="268"/>
      <c r="E480" s="268"/>
      <c r="F480" s="268"/>
      <c r="G480" s="268"/>
    </row>
    <row r="481" spans="4:21" x14ac:dyDescent="0.2">
      <c r="D481" s="268"/>
      <c r="E481" s="268"/>
      <c r="F481" s="268"/>
      <c r="G481" s="268"/>
    </row>
    <row r="482" spans="4:21" x14ac:dyDescent="0.2">
      <c r="D482" s="268"/>
      <c r="E482" s="268"/>
      <c r="F482" s="268"/>
      <c r="G482" s="268"/>
    </row>
    <row r="483" spans="4:21" x14ac:dyDescent="0.2">
      <c r="D483" s="268"/>
      <c r="E483" s="268"/>
      <c r="F483" s="268"/>
      <c r="G483" s="268"/>
    </row>
    <row r="484" spans="4:21" x14ac:dyDescent="0.2">
      <c r="D484" s="268"/>
      <c r="E484" s="268"/>
      <c r="F484" s="268"/>
      <c r="G484" s="268"/>
    </row>
    <row r="485" spans="4:21" x14ac:dyDescent="0.2">
      <c r="D485" s="268"/>
      <c r="E485" s="268"/>
      <c r="F485" s="268"/>
      <c r="G485" s="268"/>
    </row>
    <row r="486" spans="4:21" x14ac:dyDescent="0.2">
      <c r="D486" s="268"/>
      <c r="E486" s="268"/>
      <c r="F486" s="268"/>
      <c r="G486" s="268"/>
    </row>
    <row r="487" spans="4:21" x14ac:dyDescent="0.2">
      <c r="D487" s="268"/>
      <c r="E487" s="268"/>
      <c r="F487" s="268"/>
      <c r="G487" s="268"/>
    </row>
    <row r="488" spans="4:21" x14ac:dyDescent="0.2">
      <c r="D488" s="268"/>
      <c r="E488" s="268"/>
      <c r="F488" s="268"/>
      <c r="G488" s="268"/>
    </row>
    <row r="489" spans="4:21" x14ac:dyDescent="0.2">
      <c r="D489" s="268"/>
      <c r="E489" s="268"/>
      <c r="F489" s="268"/>
      <c r="G489" s="268"/>
    </row>
    <row r="490" spans="4:21" x14ac:dyDescent="0.2">
      <c r="D490" s="268"/>
      <c r="E490" s="268"/>
      <c r="F490" s="268"/>
      <c r="G490" s="268"/>
    </row>
    <row r="491" spans="4:21" x14ac:dyDescent="0.2">
      <c r="D491" s="268"/>
      <c r="E491" s="268"/>
      <c r="F491" s="268"/>
      <c r="G491" s="268"/>
    </row>
    <row r="492" spans="4:21" x14ac:dyDescent="0.2">
      <c r="D492" s="268"/>
      <c r="E492" s="268"/>
      <c r="F492" s="268"/>
      <c r="G492" s="268"/>
    </row>
    <row r="493" spans="4:21" x14ac:dyDescent="0.2">
      <c r="D493" s="268"/>
      <c r="E493" s="268"/>
      <c r="F493" s="268"/>
      <c r="G493" s="268"/>
    </row>
    <row r="494" spans="4:21" x14ac:dyDescent="0.2">
      <c r="D494" s="268"/>
      <c r="E494" s="268"/>
      <c r="F494" s="268"/>
      <c r="G494" s="268"/>
    </row>
    <row r="495" spans="4:21" x14ac:dyDescent="0.2">
      <c r="D495" s="268"/>
      <c r="E495" s="268"/>
      <c r="F495" s="268"/>
      <c r="G495" s="268"/>
    </row>
    <row r="496" spans="4:21" x14ac:dyDescent="0.2">
      <c r="D496" s="268"/>
      <c r="E496" s="268"/>
      <c r="F496" s="268"/>
      <c r="G496" s="268"/>
      <c r="J496" s="264">
        <v>5</v>
      </c>
      <c r="K496" s="264">
        <v>6</v>
      </c>
      <c r="L496" s="264">
        <v>7</v>
      </c>
      <c r="M496" s="264">
        <v>8</v>
      </c>
      <c r="N496" s="264">
        <v>9</v>
      </c>
      <c r="O496" s="264">
        <v>10</v>
      </c>
      <c r="P496" s="264">
        <v>11</v>
      </c>
      <c r="Q496" s="264">
        <v>12</v>
      </c>
      <c r="R496" s="264">
        <v>13</v>
      </c>
      <c r="S496" s="264">
        <v>14</v>
      </c>
      <c r="T496" s="264">
        <v>15</v>
      </c>
      <c r="U496" s="264">
        <v>16</v>
      </c>
    </row>
    <row r="497" spans="4:21" ht="25.5" x14ac:dyDescent="0.2">
      <c r="D497" s="268"/>
      <c r="E497" s="268"/>
      <c r="F497" s="268"/>
      <c r="G497" s="268"/>
      <c r="J497" s="261" t="s">
        <v>266</v>
      </c>
      <c r="K497" s="261" t="s">
        <v>267</v>
      </c>
      <c r="L497" s="261" t="s">
        <v>268</v>
      </c>
      <c r="M497" s="261" t="s">
        <v>269</v>
      </c>
      <c r="N497" s="261" t="s">
        <v>270</v>
      </c>
      <c r="O497" s="261" t="s">
        <v>271</v>
      </c>
      <c r="P497" s="261" t="s">
        <v>272</v>
      </c>
      <c r="Q497" s="261" t="s">
        <v>273</v>
      </c>
      <c r="R497" s="261" t="s">
        <v>274</v>
      </c>
      <c r="S497" s="261" t="s">
        <v>275</v>
      </c>
      <c r="T497" s="261" t="s">
        <v>276</v>
      </c>
      <c r="U497" s="261" t="s">
        <v>277</v>
      </c>
    </row>
    <row r="498" spans="4:21" x14ac:dyDescent="0.2">
      <c r="D498" s="268"/>
      <c r="E498" s="268"/>
      <c r="F498" s="268"/>
      <c r="G498" s="268"/>
      <c r="J498" s="64" t="s">
        <v>218</v>
      </c>
      <c r="K498" s="64" t="s">
        <v>219</v>
      </c>
      <c r="L498" s="64" t="s">
        <v>220</v>
      </c>
      <c r="M498" s="64" t="s">
        <v>221</v>
      </c>
      <c r="N498" s="64" t="s">
        <v>222</v>
      </c>
      <c r="O498" s="64" t="s">
        <v>223</v>
      </c>
      <c r="P498" s="64" t="s">
        <v>210</v>
      </c>
      <c r="Q498" s="77" t="s">
        <v>214</v>
      </c>
      <c r="R498" s="64" t="s">
        <v>215</v>
      </c>
      <c r="S498" s="64" t="s">
        <v>216</v>
      </c>
      <c r="T498" s="64" t="s">
        <v>4</v>
      </c>
      <c r="U498" s="64" t="s">
        <v>217</v>
      </c>
    </row>
    <row r="499" spans="4:21" ht="25.5" x14ac:dyDescent="0.2">
      <c r="D499" s="268"/>
      <c r="E499" s="268"/>
      <c r="F499" s="268"/>
      <c r="G499" s="268"/>
      <c r="I499" s="51" t="s">
        <v>19</v>
      </c>
    </row>
    <row r="500" spans="4:21" ht="25.5" x14ac:dyDescent="0.2">
      <c r="D500" s="268"/>
      <c r="E500" s="268"/>
      <c r="F500" s="268"/>
      <c r="G500" s="268"/>
      <c r="I500" s="51" t="s">
        <v>66</v>
      </c>
    </row>
    <row r="501" spans="4:21" x14ac:dyDescent="0.2">
      <c r="D501" s="268"/>
      <c r="E501" s="268"/>
      <c r="F501" s="268"/>
      <c r="G501" s="268"/>
      <c r="I501" s="51" t="s">
        <v>17</v>
      </c>
      <c r="J501" s="264">
        <f t="shared" ref="J501:U501" si="2">VLOOKUP(J$498,$A$9:$F$20,6,FALSE)</f>
        <v>0</v>
      </c>
      <c r="K501" s="264">
        <f t="shared" si="2"/>
        <v>0</v>
      </c>
      <c r="L501" s="264">
        <f t="shared" si="2"/>
        <v>0</v>
      </c>
      <c r="M501" s="264">
        <f t="shared" si="2"/>
        <v>0</v>
      </c>
      <c r="N501" s="264">
        <f t="shared" si="2"/>
        <v>0</v>
      </c>
      <c r="O501" s="264">
        <f t="shared" si="2"/>
        <v>0</v>
      </c>
      <c r="P501" s="264">
        <f t="shared" si="2"/>
        <v>0</v>
      </c>
      <c r="Q501" s="264">
        <f t="shared" si="2"/>
        <v>0</v>
      </c>
      <c r="R501" s="264">
        <f t="shared" si="2"/>
        <v>0</v>
      </c>
      <c r="S501" s="264">
        <f t="shared" si="2"/>
        <v>0</v>
      </c>
      <c r="T501" s="264">
        <f t="shared" si="2"/>
        <v>0</v>
      </c>
      <c r="U501" s="264">
        <f t="shared" si="2"/>
        <v>0</v>
      </c>
    </row>
    <row r="502" spans="4:21" ht="25.5" x14ac:dyDescent="0.2">
      <c r="D502" s="268"/>
      <c r="E502" s="268"/>
      <c r="F502" s="268"/>
      <c r="G502" s="268"/>
      <c r="I502" s="51" t="s">
        <v>197</v>
      </c>
      <c r="Q502" s="264"/>
    </row>
    <row r="503" spans="4:21" ht="25.5" x14ac:dyDescent="0.2">
      <c r="D503" s="268"/>
      <c r="E503" s="268"/>
      <c r="F503" s="268"/>
      <c r="G503" s="268"/>
      <c r="I503" s="51" t="s">
        <v>67</v>
      </c>
      <c r="Q503" s="264"/>
    </row>
    <row r="504" spans="4:21" x14ac:dyDescent="0.2">
      <c r="D504" s="268"/>
      <c r="E504" s="268"/>
      <c r="F504" s="268"/>
      <c r="G504" s="268"/>
      <c r="I504" s="51" t="s">
        <v>139</v>
      </c>
      <c r="J504" s="264">
        <f t="shared" ref="J504:U504" si="3">VLOOKUP(J$498,$A$69:$F$80,6,FALSE)</f>
        <v>0</v>
      </c>
      <c r="K504" s="264">
        <f t="shared" si="3"/>
        <v>0</v>
      </c>
      <c r="L504" s="264">
        <f t="shared" si="3"/>
        <v>0</v>
      </c>
      <c r="M504" s="264">
        <f t="shared" si="3"/>
        <v>0</v>
      </c>
      <c r="N504" s="264">
        <f t="shared" si="3"/>
        <v>0</v>
      </c>
      <c r="O504" s="264">
        <f t="shared" si="3"/>
        <v>0</v>
      </c>
      <c r="P504" s="264">
        <f t="shared" si="3"/>
        <v>0</v>
      </c>
      <c r="Q504" s="264">
        <f t="shared" si="3"/>
        <v>0</v>
      </c>
      <c r="R504" s="264">
        <f t="shared" si="3"/>
        <v>0</v>
      </c>
      <c r="S504" s="264">
        <f t="shared" si="3"/>
        <v>0</v>
      </c>
      <c r="T504" s="264">
        <f t="shared" si="3"/>
        <v>0</v>
      </c>
      <c r="U504" s="264">
        <f t="shared" si="3"/>
        <v>0</v>
      </c>
    </row>
    <row r="505" spans="4:21" ht="25.5" x14ac:dyDescent="0.2">
      <c r="D505" s="268"/>
      <c r="E505" s="268"/>
      <c r="F505" s="268"/>
      <c r="G505" s="268"/>
      <c r="I505" s="51" t="s">
        <v>13</v>
      </c>
      <c r="J505" s="264">
        <f t="shared" ref="J505:U505" si="4">VLOOKUP(J$498,$A$24:$F$35,6,FALSE)</f>
        <v>0</v>
      </c>
      <c r="K505" s="264">
        <f t="shared" si="4"/>
        <v>0</v>
      </c>
      <c r="L505" s="264">
        <f t="shared" si="4"/>
        <v>0</v>
      </c>
      <c r="M505" s="264">
        <f t="shared" si="4"/>
        <v>0</v>
      </c>
      <c r="N505" s="264">
        <f t="shared" si="4"/>
        <v>0</v>
      </c>
      <c r="O505" s="264">
        <f t="shared" si="4"/>
        <v>0</v>
      </c>
      <c r="P505" s="264">
        <f t="shared" si="4"/>
        <v>0</v>
      </c>
      <c r="Q505" s="264">
        <f t="shared" si="4"/>
        <v>0</v>
      </c>
      <c r="R505" s="264">
        <f t="shared" si="4"/>
        <v>0</v>
      </c>
      <c r="S505" s="264">
        <f t="shared" si="4"/>
        <v>0</v>
      </c>
      <c r="T505" s="264">
        <f t="shared" si="4"/>
        <v>0</v>
      </c>
      <c r="U505" s="264">
        <f t="shared" si="4"/>
        <v>0</v>
      </c>
    </row>
    <row r="506" spans="4:21" ht="38.25" x14ac:dyDescent="0.2">
      <c r="D506" s="268"/>
      <c r="E506" s="268"/>
      <c r="F506" s="268"/>
      <c r="G506" s="268"/>
      <c r="I506" s="51" t="s">
        <v>14</v>
      </c>
      <c r="J506" s="264">
        <f t="shared" ref="J506:U506" si="5">VLOOKUP(J$498,$A$39:$F$50,6,FALSE)</f>
        <v>0</v>
      </c>
      <c r="K506" s="264">
        <f t="shared" si="5"/>
        <v>0</v>
      </c>
      <c r="L506" s="264">
        <f t="shared" si="5"/>
        <v>0</v>
      </c>
      <c r="M506" s="264">
        <f t="shared" si="5"/>
        <v>0</v>
      </c>
      <c r="N506" s="264">
        <f t="shared" si="5"/>
        <v>0</v>
      </c>
      <c r="O506" s="264">
        <f t="shared" si="5"/>
        <v>0</v>
      </c>
      <c r="P506" s="264">
        <f t="shared" si="5"/>
        <v>0</v>
      </c>
      <c r="Q506" s="264">
        <f t="shared" si="5"/>
        <v>0</v>
      </c>
      <c r="R506" s="264">
        <f t="shared" si="5"/>
        <v>0</v>
      </c>
      <c r="S506" s="264">
        <f t="shared" si="5"/>
        <v>0</v>
      </c>
      <c r="T506" s="264">
        <f t="shared" si="5"/>
        <v>0</v>
      </c>
      <c r="U506" s="264">
        <f t="shared" si="5"/>
        <v>0</v>
      </c>
    </row>
    <row r="507" spans="4:21" ht="38.25" x14ac:dyDescent="0.2">
      <c r="D507" s="268"/>
      <c r="E507" s="268"/>
      <c r="F507" s="268"/>
      <c r="G507" s="268"/>
      <c r="I507" s="51" t="s">
        <v>16</v>
      </c>
      <c r="J507" s="264">
        <f t="shared" ref="J507:U507" si="6">VLOOKUP(J$498,$A$54:$F$65,6,FALSE)</f>
        <v>0</v>
      </c>
      <c r="K507" s="264">
        <f t="shared" si="6"/>
        <v>0</v>
      </c>
      <c r="L507" s="264">
        <f t="shared" si="6"/>
        <v>0</v>
      </c>
      <c r="M507" s="264">
        <f t="shared" si="6"/>
        <v>0</v>
      </c>
      <c r="N507" s="264">
        <f t="shared" si="6"/>
        <v>0</v>
      </c>
      <c r="O507" s="264">
        <f t="shared" si="6"/>
        <v>0</v>
      </c>
      <c r="P507" s="264">
        <f t="shared" si="6"/>
        <v>0</v>
      </c>
      <c r="Q507" s="264">
        <f t="shared" si="6"/>
        <v>0</v>
      </c>
      <c r="R507" s="264">
        <f t="shared" si="6"/>
        <v>0</v>
      </c>
      <c r="S507" s="264">
        <f t="shared" si="6"/>
        <v>0</v>
      </c>
      <c r="T507" s="264">
        <f t="shared" si="6"/>
        <v>0</v>
      </c>
      <c r="U507" s="264">
        <f t="shared" si="6"/>
        <v>0</v>
      </c>
    </row>
    <row r="508" spans="4:21" ht="25.5" x14ac:dyDescent="0.2">
      <c r="D508" s="268"/>
      <c r="E508" s="268"/>
      <c r="F508" s="268"/>
      <c r="G508" s="268"/>
      <c r="I508" s="51" t="s">
        <v>15</v>
      </c>
      <c r="Q508" s="264"/>
    </row>
    <row r="509" spans="4:21" ht="38.25" x14ac:dyDescent="0.2">
      <c r="D509" s="268"/>
      <c r="E509" s="268"/>
      <c r="F509" s="268"/>
      <c r="G509" s="268"/>
      <c r="I509" s="51" t="s">
        <v>224</v>
      </c>
      <c r="Q509" s="264"/>
    </row>
    <row r="510" spans="4:21" ht="25.5" x14ac:dyDescent="0.2">
      <c r="D510" s="268"/>
      <c r="E510" s="268"/>
      <c r="F510" s="268"/>
      <c r="G510" s="268"/>
      <c r="I510" s="51" t="s">
        <v>18</v>
      </c>
      <c r="Q510" s="264"/>
    </row>
    <row r="511" spans="4:21" ht="25.5" x14ac:dyDescent="0.2">
      <c r="D511" s="268"/>
      <c r="E511" s="268"/>
      <c r="F511" s="268"/>
      <c r="G511" s="268"/>
      <c r="I511" s="51" t="s">
        <v>47</v>
      </c>
      <c r="Q511" s="264"/>
    </row>
    <row r="512" spans="4:21" ht="25.5" x14ac:dyDescent="0.2">
      <c r="D512" s="268"/>
      <c r="E512" s="268"/>
      <c r="F512" s="268"/>
      <c r="G512" s="268"/>
      <c r="I512" s="51" t="s">
        <v>154</v>
      </c>
      <c r="Q512" s="264"/>
    </row>
    <row r="513" spans="4:21" ht="25.5" x14ac:dyDescent="0.2">
      <c r="D513" s="268"/>
      <c r="E513" s="268"/>
      <c r="F513" s="268"/>
      <c r="G513" s="268"/>
      <c r="I513" s="51" t="s">
        <v>198</v>
      </c>
      <c r="J513" s="264">
        <f t="shared" ref="J513:U513" si="7">VLOOKUP(J$498,$A$84:$F$95,6,FALSE)</f>
        <v>0</v>
      </c>
      <c r="K513" s="264">
        <f t="shared" si="7"/>
        <v>0</v>
      </c>
      <c r="L513" s="264">
        <f t="shared" si="7"/>
        <v>0</v>
      </c>
      <c r="M513" s="264">
        <f t="shared" si="7"/>
        <v>0</v>
      </c>
      <c r="N513" s="264">
        <f t="shared" si="7"/>
        <v>0</v>
      </c>
      <c r="O513" s="264">
        <f t="shared" si="7"/>
        <v>0</v>
      </c>
      <c r="P513" s="264">
        <f t="shared" si="7"/>
        <v>0</v>
      </c>
      <c r="Q513" s="264">
        <f t="shared" si="7"/>
        <v>0</v>
      </c>
      <c r="R513" s="264">
        <f t="shared" si="7"/>
        <v>0</v>
      </c>
      <c r="S513" s="264">
        <f t="shared" si="7"/>
        <v>0</v>
      </c>
      <c r="T513" s="264">
        <f t="shared" si="7"/>
        <v>0</v>
      </c>
      <c r="U513" s="264">
        <f t="shared" si="7"/>
        <v>0</v>
      </c>
    </row>
    <row r="514" spans="4:21" ht="25.5" x14ac:dyDescent="0.2">
      <c r="D514" s="268"/>
      <c r="E514" s="268"/>
      <c r="F514" s="268"/>
      <c r="G514" s="268"/>
      <c r="H514" s="61" t="s">
        <v>78</v>
      </c>
      <c r="I514" s="65" t="s">
        <v>24</v>
      </c>
      <c r="J514" s="264">
        <f t="shared" ref="J514:J557" si="8">SUMIF($A$102:$A$145,$I514,E$102:E$145)</f>
        <v>0</v>
      </c>
      <c r="K514" s="264">
        <f t="shared" ref="K514:K557" si="9">SUMIF($A$102:$A$145,$I514,F$102:F$145)</f>
        <v>0</v>
      </c>
      <c r="L514" s="264">
        <f t="shared" ref="L514:L557" si="10">SUMIF($A$102:$A$145,$I514,G$102:G$145)</f>
        <v>0</v>
      </c>
      <c r="M514" s="264">
        <f t="shared" ref="M514:M557" si="11">SUMIF($A$102:$A$145,$I514,H$102:H$145)</f>
        <v>0</v>
      </c>
      <c r="N514" s="264">
        <f t="shared" ref="N514:N557" si="12">SUMIF($A$102:$A$145,$I514,I$102:I$145)</f>
        <v>0</v>
      </c>
      <c r="O514" s="264">
        <f t="shared" ref="O514:O557" si="13">SUMIF($A$102:$A$145,$I514,J$102:J$145)</f>
        <v>0</v>
      </c>
      <c r="P514" s="264">
        <f t="shared" ref="P514:P557" si="14">SUMIF($A$102:$A$145,$I514,K$102:K$145)</f>
        <v>0</v>
      </c>
      <c r="Q514" s="264">
        <f t="shared" ref="Q514:Q557" si="15">SUMIF($A$102:$A$145,$I514,L$102:L$145)</f>
        <v>0</v>
      </c>
      <c r="R514" s="264">
        <f t="shared" ref="R514:R557" si="16">SUMIF($A$102:$A$145,$I514,M$102:M$145)</f>
        <v>0</v>
      </c>
      <c r="S514" s="264">
        <f t="shared" ref="S514:S557" si="17">SUMIF($A$102:$A$145,$I514,N$102:N$145)</f>
        <v>0</v>
      </c>
      <c r="T514" s="264">
        <f t="shared" ref="T514:T557" si="18">SUMIF($A$102:$A$145,$I514,O$102:O$145)</f>
        <v>0</v>
      </c>
      <c r="U514" s="264">
        <f t="shared" ref="U514:U557" si="19">SUMIF($A$102:$A$145,$I514,P$102:P$145)</f>
        <v>0</v>
      </c>
    </row>
    <row r="515" spans="4:21" ht="25.5" x14ac:dyDescent="0.2">
      <c r="D515" s="268"/>
      <c r="E515" s="268"/>
      <c r="F515" s="268"/>
      <c r="G515" s="268"/>
      <c r="H515" s="61" t="s">
        <v>32</v>
      </c>
      <c r="I515" s="66" t="s">
        <v>79</v>
      </c>
      <c r="J515" s="264">
        <f t="shared" si="8"/>
        <v>0</v>
      </c>
      <c r="K515" s="264">
        <f t="shared" si="9"/>
        <v>0</v>
      </c>
      <c r="L515" s="264">
        <f t="shared" si="10"/>
        <v>0</v>
      </c>
      <c r="M515" s="264">
        <f t="shared" si="11"/>
        <v>0</v>
      </c>
      <c r="N515" s="264">
        <f t="shared" si="12"/>
        <v>0</v>
      </c>
      <c r="O515" s="264">
        <f t="shared" si="13"/>
        <v>0</v>
      </c>
      <c r="P515" s="264">
        <f t="shared" si="14"/>
        <v>0</v>
      </c>
      <c r="Q515" s="264">
        <f t="shared" si="15"/>
        <v>0</v>
      </c>
      <c r="R515" s="264">
        <f t="shared" si="16"/>
        <v>0</v>
      </c>
      <c r="S515" s="264">
        <f t="shared" si="17"/>
        <v>0</v>
      </c>
      <c r="T515" s="264">
        <f t="shared" si="18"/>
        <v>0</v>
      </c>
      <c r="U515" s="264">
        <f t="shared" si="19"/>
        <v>0</v>
      </c>
    </row>
    <row r="516" spans="4:21" ht="25.5" x14ac:dyDescent="0.2">
      <c r="D516" s="268"/>
      <c r="E516" s="268"/>
      <c r="F516" s="268"/>
      <c r="G516" s="268"/>
      <c r="H516" s="61" t="s">
        <v>29</v>
      </c>
      <c r="I516" s="65" t="s">
        <v>25</v>
      </c>
      <c r="J516" s="264">
        <f t="shared" si="8"/>
        <v>0</v>
      </c>
      <c r="K516" s="264">
        <f t="shared" si="9"/>
        <v>0</v>
      </c>
      <c r="L516" s="264">
        <f t="shared" si="10"/>
        <v>0</v>
      </c>
      <c r="M516" s="264">
        <f t="shared" si="11"/>
        <v>0</v>
      </c>
      <c r="N516" s="264">
        <f t="shared" si="12"/>
        <v>0</v>
      </c>
      <c r="O516" s="264">
        <f t="shared" si="13"/>
        <v>0</v>
      </c>
      <c r="P516" s="264">
        <f t="shared" si="14"/>
        <v>0</v>
      </c>
      <c r="Q516" s="264">
        <f t="shared" si="15"/>
        <v>0</v>
      </c>
      <c r="R516" s="264">
        <f t="shared" si="16"/>
        <v>0</v>
      </c>
      <c r="S516" s="264">
        <f t="shared" si="17"/>
        <v>0</v>
      </c>
      <c r="T516" s="264">
        <f t="shared" si="18"/>
        <v>0</v>
      </c>
      <c r="U516" s="264">
        <f t="shared" si="19"/>
        <v>0</v>
      </c>
    </row>
    <row r="517" spans="4:21" ht="25.5" x14ac:dyDescent="0.2">
      <c r="D517" s="268"/>
      <c r="E517" s="268"/>
      <c r="F517" s="268"/>
      <c r="G517" s="268"/>
      <c r="H517" s="61" t="s">
        <v>24</v>
      </c>
      <c r="I517" s="67" t="s">
        <v>26</v>
      </c>
      <c r="J517" s="264">
        <f t="shared" si="8"/>
        <v>0</v>
      </c>
      <c r="K517" s="264">
        <f t="shared" si="9"/>
        <v>0</v>
      </c>
      <c r="L517" s="264">
        <f t="shared" si="10"/>
        <v>0</v>
      </c>
      <c r="M517" s="264">
        <f t="shared" si="11"/>
        <v>0</v>
      </c>
      <c r="N517" s="264">
        <f t="shared" si="12"/>
        <v>0</v>
      </c>
      <c r="O517" s="264">
        <f t="shared" si="13"/>
        <v>0</v>
      </c>
      <c r="P517" s="264">
        <f t="shared" si="14"/>
        <v>0</v>
      </c>
      <c r="Q517" s="264">
        <f t="shared" si="15"/>
        <v>0</v>
      </c>
      <c r="R517" s="264">
        <f t="shared" si="16"/>
        <v>0</v>
      </c>
      <c r="S517" s="264">
        <f t="shared" si="17"/>
        <v>0</v>
      </c>
      <c r="T517" s="264">
        <f t="shared" si="18"/>
        <v>0</v>
      </c>
      <c r="U517" s="264">
        <f t="shared" si="19"/>
        <v>0</v>
      </c>
    </row>
    <row r="518" spans="4:21" ht="25.5" x14ac:dyDescent="0.2">
      <c r="D518" s="268"/>
      <c r="E518" s="268"/>
      <c r="F518" s="268"/>
      <c r="G518" s="268"/>
      <c r="H518" s="61" t="s">
        <v>41</v>
      </c>
      <c r="I518" s="67" t="s">
        <v>76</v>
      </c>
      <c r="J518" s="264">
        <f t="shared" si="8"/>
        <v>0</v>
      </c>
      <c r="K518" s="264">
        <f t="shared" si="9"/>
        <v>0</v>
      </c>
      <c r="L518" s="264">
        <f t="shared" si="10"/>
        <v>0</v>
      </c>
      <c r="M518" s="264">
        <f t="shared" si="11"/>
        <v>0</v>
      </c>
      <c r="N518" s="264">
        <f t="shared" si="12"/>
        <v>0</v>
      </c>
      <c r="O518" s="264">
        <f t="shared" si="13"/>
        <v>0</v>
      </c>
      <c r="P518" s="264">
        <f t="shared" si="14"/>
        <v>0</v>
      </c>
      <c r="Q518" s="264">
        <f t="shared" si="15"/>
        <v>0</v>
      </c>
      <c r="R518" s="264">
        <f t="shared" si="16"/>
        <v>0</v>
      </c>
      <c r="S518" s="264">
        <f t="shared" si="17"/>
        <v>0</v>
      </c>
      <c r="T518" s="264">
        <f t="shared" si="18"/>
        <v>0</v>
      </c>
      <c r="U518" s="264">
        <f t="shared" si="19"/>
        <v>0</v>
      </c>
    </row>
    <row r="519" spans="4:21" ht="38.25" x14ac:dyDescent="0.2">
      <c r="D519" s="268"/>
      <c r="E519" s="268"/>
      <c r="F519" s="268"/>
      <c r="G519" s="268"/>
      <c r="H519" s="51" t="s">
        <v>33</v>
      </c>
      <c r="I519" s="65" t="s">
        <v>27</v>
      </c>
      <c r="J519" s="264">
        <f t="shared" si="8"/>
        <v>0</v>
      </c>
      <c r="K519" s="264">
        <f t="shared" si="9"/>
        <v>0</v>
      </c>
      <c r="L519" s="264">
        <f t="shared" si="10"/>
        <v>0</v>
      </c>
      <c r="M519" s="264">
        <f t="shared" si="11"/>
        <v>0</v>
      </c>
      <c r="N519" s="264">
        <f t="shared" si="12"/>
        <v>0</v>
      </c>
      <c r="O519" s="264">
        <f t="shared" si="13"/>
        <v>0</v>
      </c>
      <c r="P519" s="264">
        <f t="shared" si="14"/>
        <v>0</v>
      </c>
      <c r="Q519" s="264">
        <f t="shared" si="15"/>
        <v>0</v>
      </c>
      <c r="R519" s="264">
        <f t="shared" si="16"/>
        <v>0</v>
      </c>
      <c r="S519" s="264">
        <f t="shared" si="17"/>
        <v>0</v>
      </c>
      <c r="T519" s="264">
        <f t="shared" si="18"/>
        <v>0</v>
      </c>
      <c r="U519" s="264">
        <f t="shared" si="19"/>
        <v>0</v>
      </c>
    </row>
    <row r="520" spans="4:21" ht="36" x14ac:dyDescent="0.2">
      <c r="D520" s="268"/>
      <c r="E520" s="268"/>
      <c r="F520" s="268"/>
      <c r="G520" s="268"/>
      <c r="H520" s="51" t="s">
        <v>27</v>
      </c>
      <c r="I520" s="65" t="s">
        <v>213</v>
      </c>
      <c r="J520" s="264">
        <f t="shared" si="8"/>
        <v>0</v>
      </c>
      <c r="K520" s="264">
        <f t="shared" si="9"/>
        <v>0</v>
      </c>
      <c r="L520" s="264">
        <f t="shared" si="10"/>
        <v>0</v>
      </c>
      <c r="M520" s="264">
        <f t="shared" si="11"/>
        <v>0</v>
      </c>
      <c r="N520" s="264">
        <f t="shared" si="12"/>
        <v>0</v>
      </c>
      <c r="O520" s="264">
        <f t="shared" si="13"/>
        <v>0</v>
      </c>
      <c r="P520" s="264">
        <f t="shared" si="14"/>
        <v>0</v>
      </c>
      <c r="Q520" s="264">
        <f t="shared" si="15"/>
        <v>0</v>
      </c>
      <c r="R520" s="264">
        <f t="shared" si="16"/>
        <v>0</v>
      </c>
      <c r="S520" s="264">
        <f t="shared" si="17"/>
        <v>0</v>
      </c>
      <c r="T520" s="264">
        <f t="shared" si="18"/>
        <v>0</v>
      </c>
      <c r="U520" s="264">
        <f t="shared" si="19"/>
        <v>0</v>
      </c>
    </row>
    <row r="521" spans="4:21" ht="38.25" x14ac:dyDescent="0.2">
      <c r="D521" s="268"/>
      <c r="E521" s="268"/>
      <c r="F521" s="268"/>
      <c r="G521" s="268"/>
      <c r="H521" s="51" t="s">
        <v>213</v>
      </c>
      <c r="I521" s="65" t="s">
        <v>28</v>
      </c>
      <c r="J521" s="264">
        <f t="shared" si="8"/>
        <v>0</v>
      </c>
      <c r="K521" s="264">
        <f t="shared" si="9"/>
        <v>0</v>
      </c>
      <c r="L521" s="264">
        <f t="shared" si="10"/>
        <v>0</v>
      </c>
      <c r="M521" s="264">
        <f t="shared" si="11"/>
        <v>0</v>
      </c>
      <c r="N521" s="264">
        <f t="shared" si="12"/>
        <v>0</v>
      </c>
      <c r="O521" s="264">
        <f t="shared" si="13"/>
        <v>0</v>
      </c>
      <c r="P521" s="264">
        <f t="shared" si="14"/>
        <v>0</v>
      </c>
      <c r="Q521" s="264">
        <f t="shared" si="15"/>
        <v>0</v>
      </c>
      <c r="R521" s="264">
        <f t="shared" si="16"/>
        <v>0</v>
      </c>
      <c r="S521" s="264">
        <f t="shared" si="17"/>
        <v>0</v>
      </c>
      <c r="T521" s="264">
        <f t="shared" si="18"/>
        <v>0</v>
      </c>
      <c r="U521" s="264">
        <f t="shared" si="19"/>
        <v>0</v>
      </c>
    </row>
    <row r="522" spans="4:21" ht="25.5" x14ac:dyDescent="0.2">
      <c r="D522" s="268"/>
      <c r="E522" s="268"/>
      <c r="F522" s="268"/>
      <c r="G522" s="268"/>
      <c r="H522" s="51" t="s">
        <v>36</v>
      </c>
      <c r="I522" s="65" t="s">
        <v>29</v>
      </c>
      <c r="J522" s="264">
        <f t="shared" si="8"/>
        <v>0</v>
      </c>
      <c r="K522" s="264">
        <f t="shared" si="9"/>
        <v>0</v>
      </c>
      <c r="L522" s="264">
        <f t="shared" si="10"/>
        <v>0</v>
      </c>
      <c r="M522" s="264">
        <f t="shared" si="11"/>
        <v>0</v>
      </c>
      <c r="N522" s="264">
        <f t="shared" si="12"/>
        <v>0</v>
      </c>
      <c r="O522" s="264">
        <f t="shared" si="13"/>
        <v>0</v>
      </c>
      <c r="P522" s="264">
        <f t="shared" si="14"/>
        <v>0</v>
      </c>
      <c r="Q522" s="264">
        <f t="shared" si="15"/>
        <v>0</v>
      </c>
      <c r="R522" s="264">
        <f t="shared" si="16"/>
        <v>0</v>
      </c>
      <c r="S522" s="264">
        <f t="shared" si="17"/>
        <v>0</v>
      </c>
      <c r="T522" s="264">
        <f t="shared" si="18"/>
        <v>0</v>
      </c>
      <c r="U522" s="264">
        <f t="shared" si="19"/>
        <v>0</v>
      </c>
    </row>
    <row r="523" spans="4:21" ht="25.5" x14ac:dyDescent="0.2">
      <c r="D523" s="268"/>
      <c r="E523" s="268"/>
      <c r="F523" s="268"/>
      <c r="G523" s="268"/>
      <c r="H523" s="51" t="s">
        <v>200</v>
      </c>
      <c r="I523" s="65" t="s">
        <v>48</v>
      </c>
      <c r="J523" s="264">
        <f t="shared" si="8"/>
        <v>0</v>
      </c>
      <c r="K523" s="264">
        <f t="shared" si="9"/>
        <v>0</v>
      </c>
      <c r="L523" s="264">
        <f t="shared" si="10"/>
        <v>0</v>
      </c>
      <c r="M523" s="264">
        <f t="shared" si="11"/>
        <v>0</v>
      </c>
      <c r="N523" s="264">
        <f t="shared" si="12"/>
        <v>0</v>
      </c>
      <c r="O523" s="264">
        <f t="shared" si="13"/>
        <v>0</v>
      </c>
      <c r="P523" s="264">
        <f t="shared" si="14"/>
        <v>0</v>
      </c>
      <c r="Q523" s="264">
        <f t="shared" si="15"/>
        <v>0</v>
      </c>
      <c r="R523" s="264">
        <f t="shared" si="16"/>
        <v>0</v>
      </c>
      <c r="S523" s="264">
        <f t="shared" si="17"/>
        <v>0</v>
      </c>
      <c r="T523" s="264">
        <f t="shared" si="18"/>
        <v>0</v>
      </c>
      <c r="U523" s="264">
        <f t="shared" si="19"/>
        <v>0</v>
      </c>
    </row>
    <row r="524" spans="4:21" x14ac:dyDescent="0.2">
      <c r="D524" s="268"/>
      <c r="E524" s="268"/>
      <c r="F524" s="268"/>
      <c r="G524" s="268"/>
      <c r="I524" s="65" t="s">
        <v>68</v>
      </c>
      <c r="J524" s="264">
        <f t="shared" si="8"/>
        <v>0</v>
      </c>
      <c r="K524" s="264">
        <f t="shared" si="9"/>
        <v>0</v>
      </c>
      <c r="L524" s="264">
        <f t="shared" si="10"/>
        <v>0</v>
      </c>
      <c r="M524" s="264">
        <f t="shared" si="11"/>
        <v>0</v>
      </c>
      <c r="N524" s="264">
        <f t="shared" si="12"/>
        <v>0</v>
      </c>
      <c r="O524" s="264">
        <f t="shared" si="13"/>
        <v>0</v>
      </c>
      <c r="P524" s="264">
        <f t="shared" si="14"/>
        <v>0</v>
      </c>
      <c r="Q524" s="264">
        <f t="shared" si="15"/>
        <v>0</v>
      </c>
      <c r="R524" s="264">
        <f t="shared" si="16"/>
        <v>0</v>
      </c>
      <c r="S524" s="264">
        <f t="shared" si="17"/>
        <v>0</v>
      </c>
      <c r="T524" s="264">
        <f t="shared" si="18"/>
        <v>0</v>
      </c>
      <c r="U524" s="264">
        <f t="shared" si="19"/>
        <v>0</v>
      </c>
    </row>
    <row r="525" spans="4:21" ht="24" x14ac:dyDescent="0.2">
      <c r="D525" s="268"/>
      <c r="E525" s="268"/>
      <c r="F525" s="268"/>
      <c r="G525" s="268"/>
      <c r="I525" s="66" t="s">
        <v>30</v>
      </c>
      <c r="J525" s="264">
        <f t="shared" si="8"/>
        <v>0</v>
      </c>
      <c r="K525" s="264">
        <f t="shared" si="9"/>
        <v>0</v>
      </c>
      <c r="L525" s="264">
        <f t="shared" si="10"/>
        <v>0</v>
      </c>
      <c r="M525" s="264">
        <f t="shared" si="11"/>
        <v>0</v>
      </c>
      <c r="N525" s="264">
        <f t="shared" si="12"/>
        <v>0</v>
      </c>
      <c r="O525" s="264">
        <f t="shared" si="13"/>
        <v>0</v>
      </c>
      <c r="P525" s="264">
        <f t="shared" si="14"/>
        <v>0</v>
      </c>
      <c r="Q525" s="264">
        <f t="shared" si="15"/>
        <v>0</v>
      </c>
      <c r="R525" s="264">
        <f t="shared" si="16"/>
        <v>0</v>
      </c>
      <c r="S525" s="264">
        <f t="shared" si="17"/>
        <v>0</v>
      </c>
      <c r="T525" s="264">
        <f t="shared" si="18"/>
        <v>0</v>
      </c>
      <c r="U525" s="264">
        <f t="shared" si="19"/>
        <v>0</v>
      </c>
    </row>
    <row r="526" spans="4:21" ht="36" x14ac:dyDescent="0.2">
      <c r="D526" s="268"/>
      <c r="E526" s="268"/>
      <c r="F526" s="268"/>
      <c r="G526" s="268"/>
      <c r="I526" s="66" t="s">
        <v>170</v>
      </c>
      <c r="J526" s="264">
        <f t="shared" si="8"/>
        <v>0</v>
      </c>
      <c r="K526" s="264">
        <f t="shared" si="9"/>
        <v>0</v>
      </c>
      <c r="L526" s="264">
        <f t="shared" si="10"/>
        <v>0</v>
      </c>
      <c r="M526" s="264">
        <f t="shared" si="11"/>
        <v>0</v>
      </c>
      <c r="N526" s="264">
        <f t="shared" si="12"/>
        <v>0</v>
      </c>
      <c r="O526" s="264">
        <f t="shared" si="13"/>
        <v>0</v>
      </c>
      <c r="P526" s="264">
        <f t="shared" si="14"/>
        <v>0</v>
      </c>
      <c r="Q526" s="264">
        <f t="shared" si="15"/>
        <v>0</v>
      </c>
      <c r="R526" s="264">
        <f t="shared" si="16"/>
        <v>0</v>
      </c>
      <c r="S526" s="264">
        <f t="shared" si="17"/>
        <v>0</v>
      </c>
      <c r="T526" s="264">
        <f t="shared" si="18"/>
        <v>0</v>
      </c>
      <c r="U526" s="264">
        <f t="shared" si="19"/>
        <v>0</v>
      </c>
    </row>
    <row r="527" spans="4:21" ht="36" x14ac:dyDescent="0.2">
      <c r="D527" s="268"/>
      <c r="E527" s="268"/>
      <c r="F527" s="268"/>
      <c r="G527" s="268"/>
      <c r="I527" s="66" t="s">
        <v>49</v>
      </c>
      <c r="J527" s="264">
        <f t="shared" si="8"/>
        <v>0</v>
      </c>
      <c r="K527" s="264">
        <f t="shared" si="9"/>
        <v>0</v>
      </c>
      <c r="L527" s="264">
        <f t="shared" si="10"/>
        <v>0</v>
      </c>
      <c r="M527" s="264">
        <f t="shared" si="11"/>
        <v>0</v>
      </c>
      <c r="N527" s="264">
        <f t="shared" si="12"/>
        <v>0</v>
      </c>
      <c r="O527" s="264">
        <f t="shared" si="13"/>
        <v>0</v>
      </c>
      <c r="P527" s="264">
        <f t="shared" si="14"/>
        <v>0</v>
      </c>
      <c r="Q527" s="264">
        <f t="shared" si="15"/>
        <v>0</v>
      </c>
      <c r="R527" s="264">
        <f t="shared" si="16"/>
        <v>0</v>
      </c>
      <c r="S527" s="264">
        <f t="shared" si="17"/>
        <v>0</v>
      </c>
      <c r="T527" s="264">
        <f t="shared" si="18"/>
        <v>0</v>
      </c>
      <c r="U527" s="264">
        <f t="shared" si="19"/>
        <v>0</v>
      </c>
    </row>
    <row r="528" spans="4:21" ht="24" x14ac:dyDescent="0.2">
      <c r="D528" s="268"/>
      <c r="E528" s="268"/>
      <c r="F528" s="268"/>
      <c r="G528" s="268"/>
      <c r="I528" s="66" t="s">
        <v>55</v>
      </c>
      <c r="J528" s="264">
        <f t="shared" si="8"/>
        <v>0</v>
      </c>
      <c r="K528" s="264">
        <f t="shared" si="9"/>
        <v>0</v>
      </c>
      <c r="L528" s="264">
        <f t="shared" si="10"/>
        <v>0</v>
      </c>
      <c r="M528" s="264">
        <f t="shared" si="11"/>
        <v>0</v>
      </c>
      <c r="N528" s="264">
        <f t="shared" si="12"/>
        <v>0</v>
      </c>
      <c r="O528" s="264">
        <f t="shared" si="13"/>
        <v>0</v>
      </c>
      <c r="P528" s="264">
        <f t="shared" si="14"/>
        <v>0</v>
      </c>
      <c r="Q528" s="264">
        <f t="shared" si="15"/>
        <v>0</v>
      </c>
      <c r="R528" s="264">
        <f t="shared" si="16"/>
        <v>0</v>
      </c>
      <c r="S528" s="264">
        <f t="shared" si="17"/>
        <v>0</v>
      </c>
      <c r="T528" s="264">
        <f t="shared" si="18"/>
        <v>0</v>
      </c>
      <c r="U528" s="264">
        <f t="shared" si="19"/>
        <v>0</v>
      </c>
    </row>
    <row r="529" spans="4:21" ht="36" x14ac:dyDescent="0.2">
      <c r="D529" s="268"/>
      <c r="E529" s="268"/>
      <c r="F529" s="268"/>
      <c r="G529" s="268"/>
      <c r="I529" s="66" t="s">
        <v>77</v>
      </c>
      <c r="J529" s="264">
        <f t="shared" si="8"/>
        <v>0</v>
      </c>
      <c r="K529" s="264">
        <f t="shared" si="9"/>
        <v>0</v>
      </c>
      <c r="L529" s="264">
        <f t="shared" si="10"/>
        <v>0</v>
      </c>
      <c r="M529" s="264">
        <f t="shared" si="11"/>
        <v>0</v>
      </c>
      <c r="N529" s="264">
        <f t="shared" si="12"/>
        <v>0</v>
      </c>
      <c r="O529" s="264">
        <f t="shared" si="13"/>
        <v>0</v>
      </c>
      <c r="P529" s="264">
        <f t="shared" si="14"/>
        <v>0</v>
      </c>
      <c r="Q529" s="264">
        <f t="shared" si="15"/>
        <v>0</v>
      </c>
      <c r="R529" s="264">
        <f t="shared" si="16"/>
        <v>0</v>
      </c>
      <c r="S529" s="264">
        <f t="shared" si="17"/>
        <v>0</v>
      </c>
      <c r="T529" s="264">
        <f t="shared" si="18"/>
        <v>0</v>
      </c>
      <c r="U529" s="264">
        <f t="shared" si="19"/>
        <v>0</v>
      </c>
    </row>
    <row r="530" spans="4:21" x14ac:dyDescent="0.2">
      <c r="D530" s="268"/>
      <c r="E530" s="268"/>
      <c r="F530" s="268"/>
      <c r="G530" s="268"/>
      <c r="I530" s="66" t="s">
        <v>31</v>
      </c>
      <c r="J530" s="264">
        <f t="shared" si="8"/>
        <v>0</v>
      </c>
      <c r="K530" s="264">
        <f t="shared" si="9"/>
        <v>0</v>
      </c>
      <c r="L530" s="264">
        <f t="shared" si="10"/>
        <v>0</v>
      </c>
      <c r="M530" s="264">
        <f t="shared" si="11"/>
        <v>0</v>
      </c>
      <c r="N530" s="264">
        <f t="shared" si="12"/>
        <v>0</v>
      </c>
      <c r="O530" s="264">
        <f t="shared" si="13"/>
        <v>0</v>
      </c>
      <c r="P530" s="264">
        <f t="shared" si="14"/>
        <v>0</v>
      </c>
      <c r="Q530" s="264">
        <f t="shared" si="15"/>
        <v>0</v>
      </c>
      <c r="R530" s="264">
        <f t="shared" si="16"/>
        <v>0</v>
      </c>
      <c r="S530" s="264">
        <f t="shared" si="17"/>
        <v>0</v>
      </c>
      <c r="T530" s="264">
        <f t="shared" si="18"/>
        <v>0</v>
      </c>
      <c r="U530" s="264">
        <f t="shared" si="19"/>
        <v>0</v>
      </c>
    </row>
    <row r="531" spans="4:21" ht="24" x14ac:dyDescent="0.2">
      <c r="D531" s="268"/>
      <c r="E531" s="268"/>
      <c r="F531" s="268"/>
      <c r="G531" s="268"/>
      <c r="I531" s="66" t="s">
        <v>32</v>
      </c>
      <c r="J531" s="264">
        <f t="shared" si="8"/>
        <v>0</v>
      </c>
      <c r="K531" s="264">
        <f t="shared" si="9"/>
        <v>0</v>
      </c>
      <c r="L531" s="264">
        <f t="shared" si="10"/>
        <v>0</v>
      </c>
      <c r="M531" s="264">
        <f t="shared" si="11"/>
        <v>0</v>
      </c>
      <c r="N531" s="264">
        <f t="shared" si="12"/>
        <v>0</v>
      </c>
      <c r="O531" s="264">
        <f t="shared" si="13"/>
        <v>0</v>
      </c>
      <c r="P531" s="264">
        <f t="shared" si="14"/>
        <v>0</v>
      </c>
      <c r="Q531" s="264">
        <f t="shared" si="15"/>
        <v>0</v>
      </c>
      <c r="R531" s="264">
        <f t="shared" si="16"/>
        <v>0</v>
      </c>
      <c r="S531" s="264">
        <f t="shared" si="17"/>
        <v>0</v>
      </c>
      <c r="T531" s="264">
        <f t="shared" si="18"/>
        <v>0</v>
      </c>
      <c r="U531" s="264">
        <f t="shared" si="19"/>
        <v>0</v>
      </c>
    </row>
    <row r="532" spans="4:21" ht="36" x14ac:dyDescent="0.2">
      <c r="D532" s="268"/>
      <c r="E532" s="268"/>
      <c r="F532" s="268"/>
      <c r="G532" s="268"/>
      <c r="I532" s="66" t="s">
        <v>33</v>
      </c>
      <c r="J532" s="264">
        <f t="shared" si="8"/>
        <v>0</v>
      </c>
      <c r="K532" s="264">
        <f t="shared" si="9"/>
        <v>0</v>
      </c>
      <c r="L532" s="264">
        <f t="shared" si="10"/>
        <v>0</v>
      </c>
      <c r="M532" s="264">
        <f t="shared" si="11"/>
        <v>0</v>
      </c>
      <c r="N532" s="264">
        <f t="shared" si="12"/>
        <v>0</v>
      </c>
      <c r="O532" s="264">
        <f t="shared" si="13"/>
        <v>0</v>
      </c>
      <c r="P532" s="264">
        <f t="shared" si="14"/>
        <v>0</v>
      </c>
      <c r="Q532" s="264">
        <f t="shared" si="15"/>
        <v>0</v>
      </c>
      <c r="R532" s="264">
        <f t="shared" si="16"/>
        <v>0</v>
      </c>
      <c r="S532" s="264">
        <f t="shared" si="17"/>
        <v>0</v>
      </c>
      <c r="T532" s="264">
        <f t="shared" si="18"/>
        <v>0</v>
      </c>
      <c r="U532" s="264">
        <f t="shared" si="19"/>
        <v>0</v>
      </c>
    </row>
    <row r="533" spans="4:21" ht="24" x14ac:dyDescent="0.2">
      <c r="D533" s="268"/>
      <c r="E533" s="268"/>
      <c r="F533" s="268"/>
      <c r="G533" s="268"/>
      <c r="I533" s="66" t="s">
        <v>34</v>
      </c>
      <c r="J533" s="264">
        <f t="shared" si="8"/>
        <v>0</v>
      </c>
      <c r="K533" s="264">
        <f t="shared" si="9"/>
        <v>0</v>
      </c>
      <c r="L533" s="264">
        <f t="shared" si="10"/>
        <v>0</v>
      </c>
      <c r="M533" s="264">
        <f t="shared" si="11"/>
        <v>0</v>
      </c>
      <c r="N533" s="264">
        <f t="shared" si="12"/>
        <v>0</v>
      </c>
      <c r="O533" s="264">
        <f t="shared" si="13"/>
        <v>0</v>
      </c>
      <c r="P533" s="264">
        <f t="shared" si="14"/>
        <v>0</v>
      </c>
      <c r="Q533" s="264">
        <f t="shared" si="15"/>
        <v>0</v>
      </c>
      <c r="R533" s="264">
        <f t="shared" si="16"/>
        <v>0</v>
      </c>
      <c r="S533" s="264">
        <f t="shared" si="17"/>
        <v>0</v>
      </c>
      <c r="T533" s="264">
        <f t="shared" si="18"/>
        <v>0</v>
      </c>
      <c r="U533" s="264">
        <f t="shared" si="19"/>
        <v>0</v>
      </c>
    </row>
    <row r="534" spans="4:21" ht="24" x14ac:dyDescent="0.2">
      <c r="D534" s="268"/>
      <c r="E534" s="268"/>
      <c r="F534" s="268"/>
      <c r="G534" s="268"/>
      <c r="I534" s="66" t="s">
        <v>69</v>
      </c>
      <c r="J534" s="264">
        <f t="shared" si="8"/>
        <v>0</v>
      </c>
      <c r="K534" s="264">
        <f t="shared" si="9"/>
        <v>0</v>
      </c>
      <c r="L534" s="264">
        <f t="shared" si="10"/>
        <v>0</v>
      </c>
      <c r="M534" s="264">
        <f t="shared" si="11"/>
        <v>0</v>
      </c>
      <c r="N534" s="264">
        <f t="shared" si="12"/>
        <v>0</v>
      </c>
      <c r="O534" s="264">
        <f t="shared" si="13"/>
        <v>0</v>
      </c>
      <c r="P534" s="264">
        <f t="shared" si="14"/>
        <v>0</v>
      </c>
      <c r="Q534" s="264">
        <f t="shared" si="15"/>
        <v>0</v>
      </c>
      <c r="R534" s="264">
        <f t="shared" si="16"/>
        <v>0</v>
      </c>
      <c r="S534" s="264">
        <f t="shared" si="17"/>
        <v>0</v>
      </c>
      <c r="T534" s="264">
        <f t="shared" si="18"/>
        <v>0</v>
      </c>
      <c r="U534" s="264">
        <f t="shared" si="19"/>
        <v>0</v>
      </c>
    </row>
    <row r="535" spans="4:21" ht="24" x14ac:dyDescent="0.2">
      <c r="D535" s="268"/>
      <c r="E535" s="268"/>
      <c r="F535" s="268"/>
      <c r="G535" s="268"/>
      <c r="I535" s="66" t="s">
        <v>35</v>
      </c>
      <c r="J535" s="264">
        <f t="shared" si="8"/>
        <v>0</v>
      </c>
      <c r="K535" s="264">
        <f t="shared" si="9"/>
        <v>0</v>
      </c>
      <c r="L535" s="264">
        <f t="shared" si="10"/>
        <v>0</v>
      </c>
      <c r="M535" s="264">
        <f t="shared" si="11"/>
        <v>0</v>
      </c>
      <c r="N535" s="264">
        <f t="shared" si="12"/>
        <v>0</v>
      </c>
      <c r="O535" s="264">
        <f t="shared" si="13"/>
        <v>0</v>
      </c>
      <c r="P535" s="264">
        <f t="shared" si="14"/>
        <v>0</v>
      </c>
      <c r="Q535" s="264">
        <f t="shared" si="15"/>
        <v>0</v>
      </c>
      <c r="R535" s="264">
        <f t="shared" si="16"/>
        <v>0</v>
      </c>
      <c r="S535" s="264">
        <f t="shared" si="17"/>
        <v>0</v>
      </c>
      <c r="T535" s="264">
        <f t="shared" si="18"/>
        <v>0</v>
      </c>
      <c r="U535" s="264">
        <f t="shared" si="19"/>
        <v>0</v>
      </c>
    </row>
    <row r="536" spans="4:21" ht="24" x14ac:dyDescent="0.2">
      <c r="D536" s="268"/>
      <c r="E536" s="268"/>
      <c r="F536" s="268"/>
      <c r="G536" s="268"/>
      <c r="I536" s="65" t="s">
        <v>36</v>
      </c>
      <c r="J536" s="264">
        <f t="shared" si="8"/>
        <v>0</v>
      </c>
      <c r="K536" s="264">
        <f t="shared" si="9"/>
        <v>0</v>
      </c>
      <c r="L536" s="264">
        <f t="shared" si="10"/>
        <v>0</v>
      </c>
      <c r="M536" s="264">
        <f t="shared" si="11"/>
        <v>0</v>
      </c>
      <c r="N536" s="264">
        <f t="shared" si="12"/>
        <v>0</v>
      </c>
      <c r="O536" s="264">
        <f t="shared" si="13"/>
        <v>0</v>
      </c>
      <c r="P536" s="264">
        <f t="shared" si="14"/>
        <v>0</v>
      </c>
      <c r="Q536" s="264">
        <f t="shared" si="15"/>
        <v>0</v>
      </c>
      <c r="R536" s="264">
        <f t="shared" si="16"/>
        <v>0</v>
      </c>
      <c r="S536" s="264">
        <f t="shared" si="17"/>
        <v>0</v>
      </c>
      <c r="T536" s="264">
        <f t="shared" si="18"/>
        <v>0</v>
      </c>
      <c r="U536" s="264">
        <f t="shared" si="19"/>
        <v>0</v>
      </c>
    </row>
    <row r="537" spans="4:21" ht="24" x14ac:dyDescent="0.2">
      <c r="D537" s="268"/>
      <c r="E537" s="268"/>
      <c r="F537" s="268"/>
      <c r="G537" s="268"/>
      <c r="I537" s="66" t="s">
        <v>70</v>
      </c>
      <c r="J537" s="264">
        <f t="shared" si="8"/>
        <v>0</v>
      </c>
      <c r="K537" s="264">
        <f t="shared" si="9"/>
        <v>0</v>
      </c>
      <c r="L537" s="264">
        <f t="shared" si="10"/>
        <v>0</v>
      </c>
      <c r="M537" s="264">
        <f t="shared" si="11"/>
        <v>0</v>
      </c>
      <c r="N537" s="264">
        <f t="shared" si="12"/>
        <v>0</v>
      </c>
      <c r="O537" s="264">
        <f t="shared" si="13"/>
        <v>0</v>
      </c>
      <c r="P537" s="264">
        <f t="shared" si="14"/>
        <v>0</v>
      </c>
      <c r="Q537" s="264">
        <f t="shared" si="15"/>
        <v>0</v>
      </c>
      <c r="R537" s="264">
        <f t="shared" si="16"/>
        <v>0</v>
      </c>
      <c r="S537" s="264">
        <f t="shared" si="17"/>
        <v>0</v>
      </c>
      <c r="T537" s="264">
        <f t="shared" si="18"/>
        <v>0</v>
      </c>
      <c r="U537" s="264">
        <f t="shared" si="19"/>
        <v>0</v>
      </c>
    </row>
    <row r="538" spans="4:21" ht="24" x14ac:dyDescent="0.2">
      <c r="D538" s="268"/>
      <c r="E538" s="268"/>
      <c r="F538" s="268"/>
      <c r="G538" s="268"/>
      <c r="I538" s="66" t="s">
        <v>37</v>
      </c>
      <c r="J538" s="264">
        <f t="shared" si="8"/>
        <v>0</v>
      </c>
      <c r="K538" s="264">
        <f t="shared" si="9"/>
        <v>0</v>
      </c>
      <c r="L538" s="264">
        <f t="shared" si="10"/>
        <v>0</v>
      </c>
      <c r="M538" s="264">
        <f t="shared" si="11"/>
        <v>0</v>
      </c>
      <c r="N538" s="264">
        <f t="shared" si="12"/>
        <v>0</v>
      </c>
      <c r="O538" s="264">
        <f t="shared" si="13"/>
        <v>0</v>
      </c>
      <c r="P538" s="264">
        <f t="shared" si="14"/>
        <v>0</v>
      </c>
      <c r="Q538" s="264">
        <f t="shared" si="15"/>
        <v>0</v>
      </c>
      <c r="R538" s="264">
        <f t="shared" si="16"/>
        <v>0</v>
      </c>
      <c r="S538" s="264">
        <f t="shared" si="17"/>
        <v>0</v>
      </c>
      <c r="T538" s="264">
        <f t="shared" si="18"/>
        <v>0</v>
      </c>
      <c r="U538" s="264">
        <f t="shared" si="19"/>
        <v>0</v>
      </c>
    </row>
    <row r="539" spans="4:21" x14ac:dyDescent="0.2">
      <c r="D539" s="268"/>
      <c r="E539" s="268"/>
      <c r="F539" s="268"/>
      <c r="G539" s="268"/>
      <c r="I539" s="68" t="s">
        <v>38</v>
      </c>
      <c r="J539" s="264">
        <f t="shared" si="8"/>
        <v>0</v>
      </c>
      <c r="K539" s="264">
        <f t="shared" si="9"/>
        <v>0</v>
      </c>
      <c r="L539" s="264">
        <f t="shared" si="10"/>
        <v>0</v>
      </c>
      <c r="M539" s="264">
        <f t="shared" si="11"/>
        <v>0</v>
      </c>
      <c r="N539" s="264">
        <f t="shared" si="12"/>
        <v>0</v>
      </c>
      <c r="O539" s="264">
        <f t="shared" si="13"/>
        <v>0</v>
      </c>
      <c r="P539" s="264">
        <f t="shared" si="14"/>
        <v>0</v>
      </c>
      <c r="Q539" s="264">
        <f t="shared" si="15"/>
        <v>0</v>
      </c>
      <c r="R539" s="264">
        <f t="shared" si="16"/>
        <v>0</v>
      </c>
      <c r="S539" s="264">
        <f t="shared" si="17"/>
        <v>0</v>
      </c>
      <c r="T539" s="264">
        <f t="shared" si="18"/>
        <v>0</v>
      </c>
      <c r="U539" s="264">
        <f t="shared" si="19"/>
        <v>0</v>
      </c>
    </row>
    <row r="540" spans="4:21" ht="48" x14ac:dyDescent="0.2">
      <c r="D540" s="268"/>
      <c r="E540" s="268"/>
      <c r="F540" s="268"/>
      <c r="G540" s="268"/>
      <c r="I540" s="66" t="s">
        <v>50</v>
      </c>
      <c r="J540" s="264">
        <f t="shared" si="8"/>
        <v>0</v>
      </c>
      <c r="K540" s="264">
        <f t="shared" si="9"/>
        <v>0</v>
      </c>
      <c r="L540" s="264">
        <f t="shared" si="10"/>
        <v>0</v>
      </c>
      <c r="M540" s="264">
        <f t="shared" si="11"/>
        <v>0</v>
      </c>
      <c r="N540" s="264">
        <f t="shared" si="12"/>
        <v>0</v>
      </c>
      <c r="O540" s="264">
        <f t="shared" si="13"/>
        <v>0</v>
      </c>
      <c r="P540" s="264">
        <f t="shared" si="14"/>
        <v>0</v>
      </c>
      <c r="Q540" s="264">
        <f t="shared" si="15"/>
        <v>0</v>
      </c>
      <c r="R540" s="264">
        <f t="shared" si="16"/>
        <v>0</v>
      </c>
      <c r="S540" s="264">
        <f t="shared" si="17"/>
        <v>0</v>
      </c>
      <c r="T540" s="264">
        <f t="shared" si="18"/>
        <v>0</v>
      </c>
      <c r="U540" s="264">
        <f t="shared" si="19"/>
        <v>0</v>
      </c>
    </row>
    <row r="541" spans="4:21" ht="48" x14ac:dyDescent="0.2">
      <c r="D541" s="268"/>
      <c r="E541" s="268"/>
      <c r="F541" s="268"/>
      <c r="G541" s="268"/>
      <c r="I541" s="66" t="s">
        <v>53</v>
      </c>
      <c r="J541" s="264">
        <f t="shared" si="8"/>
        <v>0</v>
      </c>
      <c r="K541" s="264">
        <f t="shared" si="9"/>
        <v>0</v>
      </c>
      <c r="L541" s="264">
        <f t="shared" si="10"/>
        <v>0</v>
      </c>
      <c r="M541" s="264">
        <f t="shared" si="11"/>
        <v>0</v>
      </c>
      <c r="N541" s="264">
        <f t="shared" si="12"/>
        <v>0</v>
      </c>
      <c r="O541" s="264">
        <f t="shared" si="13"/>
        <v>0</v>
      </c>
      <c r="P541" s="264">
        <f t="shared" si="14"/>
        <v>0</v>
      </c>
      <c r="Q541" s="264">
        <f t="shared" si="15"/>
        <v>0</v>
      </c>
      <c r="R541" s="264">
        <f t="shared" si="16"/>
        <v>0</v>
      </c>
      <c r="S541" s="264">
        <f t="shared" si="17"/>
        <v>0</v>
      </c>
      <c r="T541" s="264">
        <f t="shared" si="18"/>
        <v>0</v>
      </c>
      <c r="U541" s="264">
        <f t="shared" si="19"/>
        <v>0</v>
      </c>
    </row>
    <row r="542" spans="4:21" ht="24" x14ac:dyDescent="0.2">
      <c r="D542" s="268"/>
      <c r="E542" s="268"/>
      <c r="F542" s="268"/>
      <c r="G542" s="268"/>
      <c r="I542" s="66" t="s">
        <v>39</v>
      </c>
      <c r="J542" s="264">
        <f t="shared" si="8"/>
        <v>0</v>
      </c>
      <c r="K542" s="264">
        <f t="shared" si="9"/>
        <v>0</v>
      </c>
      <c r="L542" s="264">
        <f t="shared" si="10"/>
        <v>0</v>
      </c>
      <c r="M542" s="264">
        <f t="shared" si="11"/>
        <v>0</v>
      </c>
      <c r="N542" s="264">
        <f t="shared" si="12"/>
        <v>0</v>
      </c>
      <c r="O542" s="264">
        <f t="shared" si="13"/>
        <v>0</v>
      </c>
      <c r="P542" s="264">
        <f t="shared" si="14"/>
        <v>0</v>
      </c>
      <c r="Q542" s="264">
        <f t="shared" si="15"/>
        <v>0</v>
      </c>
      <c r="R542" s="264">
        <f t="shared" si="16"/>
        <v>0</v>
      </c>
      <c r="S542" s="264">
        <f t="shared" si="17"/>
        <v>0</v>
      </c>
      <c r="T542" s="264">
        <f t="shared" si="18"/>
        <v>0</v>
      </c>
      <c r="U542" s="264">
        <f t="shared" si="19"/>
        <v>0</v>
      </c>
    </row>
    <row r="543" spans="4:21" ht="24" x14ac:dyDescent="0.2">
      <c r="D543" s="268"/>
      <c r="E543" s="268"/>
      <c r="F543" s="268"/>
      <c r="G543" s="268"/>
      <c r="I543" s="66" t="s">
        <v>71</v>
      </c>
      <c r="J543" s="264">
        <f t="shared" si="8"/>
        <v>0</v>
      </c>
      <c r="K543" s="264">
        <f t="shared" si="9"/>
        <v>0</v>
      </c>
      <c r="L543" s="264">
        <f t="shared" si="10"/>
        <v>0</v>
      </c>
      <c r="M543" s="264">
        <f t="shared" si="11"/>
        <v>0</v>
      </c>
      <c r="N543" s="264">
        <f t="shared" si="12"/>
        <v>0</v>
      </c>
      <c r="O543" s="264">
        <f t="shared" si="13"/>
        <v>0</v>
      </c>
      <c r="P543" s="264">
        <f t="shared" si="14"/>
        <v>0</v>
      </c>
      <c r="Q543" s="264">
        <f t="shared" si="15"/>
        <v>0</v>
      </c>
      <c r="R543" s="264">
        <f t="shared" si="16"/>
        <v>0</v>
      </c>
      <c r="S543" s="264">
        <f t="shared" si="17"/>
        <v>0</v>
      </c>
      <c r="T543" s="264">
        <f t="shared" si="18"/>
        <v>0</v>
      </c>
      <c r="U543" s="264">
        <f t="shared" si="19"/>
        <v>0</v>
      </c>
    </row>
    <row r="544" spans="4:21" ht="24" x14ac:dyDescent="0.2">
      <c r="D544" s="268"/>
      <c r="E544" s="268"/>
      <c r="F544" s="268"/>
      <c r="G544" s="268"/>
      <c r="I544" s="66" t="s">
        <v>72</v>
      </c>
      <c r="J544" s="264">
        <f t="shared" si="8"/>
        <v>0</v>
      </c>
      <c r="K544" s="264">
        <f t="shared" si="9"/>
        <v>0</v>
      </c>
      <c r="L544" s="264">
        <f t="shared" si="10"/>
        <v>0</v>
      </c>
      <c r="M544" s="264">
        <f t="shared" si="11"/>
        <v>0</v>
      </c>
      <c r="N544" s="264">
        <f t="shared" si="12"/>
        <v>0</v>
      </c>
      <c r="O544" s="264">
        <f t="shared" si="13"/>
        <v>0</v>
      </c>
      <c r="P544" s="264">
        <f t="shared" si="14"/>
        <v>0</v>
      </c>
      <c r="Q544" s="264">
        <f t="shared" si="15"/>
        <v>0</v>
      </c>
      <c r="R544" s="264">
        <f t="shared" si="16"/>
        <v>0</v>
      </c>
      <c r="S544" s="264">
        <f t="shared" si="17"/>
        <v>0</v>
      </c>
      <c r="T544" s="264">
        <f t="shared" si="18"/>
        <v>0</v>
      </c>
      <c r="U544" s="264">
        <f t="shared" si="19"/>
        <v>0</v>
      </c>
    </row>
    <row r="545" spans="4:21" ht="24" x14ac:dyDescent="0.2">
      <c r="D545" s="268"/>
      <c r="E545" s="268"/>
      <c r="F545" s="268"/>
      <c r="G545" s="268"/>
      <c r="I545" s="65" t="s">
        <v>40</v>
      </c>
      <c r="J545" s="264">
        <f t="shared" si="8"/>
        <v>0</v>
      </c>
      <c r="K545" s="264">
        <f t="shared" si="9"/>
        <v>0</v>
      </c>
      <c r="L545" s="264">
        <f t="shared" si="10"/>
        <v>0</v>
      </c>
      <c r="M545" s="264">
        <f t="shared" si="11"/>
        <v>0</v>
      </c>
      <c r="N545" s="264">
        <f t="shared" si="12"/>
        <v>0</v>
      </c>
      <c r="O545" s="264">
        <f t="shared" si="13"/>
        <v>0</v>
      </c>
      <c r="P545" s="264">
        <f t="shared" si="14"/>
        <v>0</v>
      </c>
      <c r="Q545" s="264">
        <f t="shared" si="15"/>
        <v>0</v>
      </c>
      <c r="R545" s="264">
        <f t="shared" si="16"/>
        <v>0</v>
      </c>
      <c r="S545" s="264">
        <f t="shared" si="17"/>
        <v>0</v>
      </c>
      <c r="T545" s="264">
        <f t="shared" si="18"/>
        <v>0</v>
      </c>
      <c r="U545" s="264">
        <f t="shared" si="19"/>
        <v>0</v>
      </c>
    </row>
    <row r="546" spans="4:21" ht="24" x14ac:dyDescent="0.2">
      <c r="D546" s="268"/>
      <c r="E546" s="268"/>
      <c r="F546" s="268"/>
      <c r="G546" s="268"/>
      <c r="I546" s="65" t="s">
        <v>78</v>
      </c>
      <c r="J546" s="264">
        <f t="shared" si="8"/>
        <v>0</v>
      </c>
      <c r="K546" s="264">
        <f t="shared" si="9"/>
        <v>0</v>
      </c>
      <c r="L546" s="264">
        <f t="shared" si="10"/>
        <v>0</v>
      </c>
      <c r="M546" s="264">
        <f t="shared" si="11"/>
        <v>0</v>
      </c>
      <c r="N546" s="264">
        <f t="shared" si="12"/>
        <v>0</v>
      </c>
      <c r="O546" s="264">
        <f t="shared" si="13"/>
        <v>0</v>
      </c>
      <c r="P546" s="264">
        <f t="shared" si="14"/>
        <v>0</v>
      </c>
      <c r="Q546" s="264">
        <f t="shared" si="15"/>
        <v>0</v>
      </c>
      <c r="R546" s="264">
        <f t="shared" si="16"/>
        <v>0</v>
      </c>
      <c r="S546" s="264">
        <f t="shared" si="17"/>
        <v>0</v>
      </c>
      <c r="T546" s="264">
        <f t="shared" si="18"/>
        <v>0</v>
      </c>
      <c r="U546" s="264">
        <f t="shared" si="19"/>
        <v>0</v>
      </c>
    </row>
    <row r="547" spans="4:21" ht="24" x14ac:dyDescent="0.2">
      <c r="D547" s="268"/>
      <c r="E547" s="268"/>
      <c r="F547" s="268"/>
      <c r="G547" s="268"/>
      <c r="I547" s="65" t="s">
        <v>41</v>
      </c>
      <c r="J547" s="264">
        <f t="shared" si="8"/>
        <v>0</v>
      </c>
      <c r="K547" s="264">
        <f t="shared" si="9"/>
        <v>0</v>
      </c>
      <c r="L547" s="264">
        <f t="shared" si="10"/>
        <v>0</v>
      </c>
      <c r="M547" s="264">
        <f t="shared" si="11"/>
        <v>0</v>
      </c>
      <c r="N547" s="264">
        <f t="shared" si="12"/>
        <v>0</v>
      </c>
      <c r="O547" s="264">
        <f t="shared" si="13"/>
        <v>0</v>
      </c>
      <c r="P547" s="264">
        <f t="shared" si="14"/>
        <v>0</v>
      </c>
      <c r="Q547" s="264">
        <f t="shared" si="15"/>
        <v>0</v>
      </c>
      <c r="R547" s="264">
        <f t="shared" si="16"/>
        <v>0</v>
      </c>
      <c r="S547" s="264">
        <f t="shared" si="17"/>
        <v>0</v>
      </c>
      <c r="T547" s="264">
        <f t="shared" si="18"/>
        <v>0</v>
      </c>
      <c r="U547" s="264">
        <f t="shared" si="19"/>
        <v>0</v>
      </c>
    </row>
    <row r="548" spans="4:21" ht="24" x14ac:dyDescent="0.2">
      <c r="D548" s="268"/>
      <c r="E548" s="268"/>
      <c r="F548" s="268"/>
      <c r="G548" s="268"/>
      <c r="I548" s="65" t="s">
        <v>51</v>
      </c>
      <c r="J548" s="264">
        <f t="shared" si="8"/>
        <v>0</v>
      </c>
      <c r="K548" s="264">
        <f t="shared" si="9"/>
        <v>0</v>
      </c>
      <c r="L548" s="264">
        <f t="shared" si="10"/>
        <v>0</v>
      </c>
      <c r="M548" s="264">
        <f t="shared" si="11"/>
        <v>0</v>
      </c>
      <c r="N548" s="264">
        <f t="shared" si="12"/>
        <v>0</v>
      </c>
      <c r="O548" s="264">
        <f t="shared" si="13"/>
        <v>0</v>
      </c>
      <c r="P548" s="264">
        <f t="shared" si="14"/>
        <v>0</v>
      </c>
      <c r="Q548" s="264">
        <f t="shared" si="15"/>
        <v>0</v>
      </c>
      <c r="R548" s="264">
        <f t="shared" si="16"/>
        <v>0</v>
      </c>
      <c r="S548" s="264">
        <f t="shared" si="17"/>
        <v>0</v>
      </c>
      <c r="T548" s="264">
        <f t="shared" si="18"/>
        <v>0</v>
      </c>
      <c r="U548" s="264">
        <f t="shared" si="19"/>
        <v>0</v>
      </c>
    </row>
    <row r="549" spans="4:21" ht="24" x14ac:dyDescent="0.2">
      <c r="D549" s="268"/>
      <c r="E549" s="268"/>
      <c r="F549" s="268"/>
      <c r="G549" s="268"/>
      <c r="I549" s="66" t="s">
        <v>73</v>
      </c>
      <c r="J549" s="264">
        <f t="shared" si="8"/>
        <v>0</v>
      </c>
      <c r="K549" s="264">
        <f t="shared" si="9"/>
        <v>0</v>
      </c>
      <c r="L549" s="264">
        <f t="shared" si="10"/>
        <v>0</v>
      </c>
      <c r="M549" s="264">
        <f t="shared" si="11"/>
        <v>0</v>
      </c>
      <c r="N549" s="264">
        <f t="shared" si="12"/>
        <v>0</v>
      </c>
      <c r="O549" s="264">
        <f t="shared" si="13"/>
        <v>0</v>
      </c>
      <c r="P549" s="264">
        <f t="shared" si="14"/>
        <v>0</v>
      </c>
      <c r="Q549" s="264">
        <f t="shared" si="15"/>
        <v>0</v>
      </c>
      <c r="R549" s="264">
        <f t="shared" si="16"/>
        <v>0</v>
      </c>
      <c r="S549" s="264">
        <f t="shared" si="17"/>
        <v>0</v>
      </c>
      <c r="T549" s="264">
        <f t="shared" si="18"/>
        <v>0</v>
      </c>
      <c r="U549" s="264">
        <f t="shared" si="19"/>
        <v>0</v>
      </c>
    </row>
    <row r="550" spans="4:21" x14ac:dyDescent="0.2">
      <c r="D550" s="268"/>
      <c r="E550" s="268"/>
      <c r="F550" s="268"/>
      <c r="G550" s="268"/>
      <c r="I550" s="66" t="s">
        <v>75</v>
      </c>
      <c r="J550" s="264">
        <f t="shared" si="8"/>
        <v>0</v>
      </c>
      <c r="K550" s="264">
        <f t="shared" si="9"/>
        <v>0</v>
      </c>
      <c r="L550" s="264">
        <f t="shared" si="10"/>
        <v>0</v>
      </c>
      <c r="M550" s="264">
        <f t="shared" si="11"/>
        <v>0</v>
      </c>
      <c r="N550" s="264">
        <f t="shared" si="12"/>
        <v>0</v>
      </c>
      <c r="O550" s="264">
        <f t="shared" si="13"/>
        <v>0</v>
      </c>
      <c r="P550" s="264">
        <f t="shared" si="14"/>
        <v>0</v>
      </c>
      <c r="Q550" s="264">
        <f t="shared" si="15"/>
        <v>0</v>
      </c>
      <c r="R550" s="264">
        <f t="shared" si="16"/>
        <v>0</v>
      </c>
      <c r="S550" s="264">
        <f t="shared" si="17"/>
        <v>0</v>
      </c>
      <c r="T550" s="264">
        <f t="shared" si="18"/>
        <v>0</v>
      </c>
      <c r="U550" s="264">
        <f t="shared" si="19"/>
        <v>0</v>
      </c>
    </row>
    <row r="551" spans="4:21" ht="24" x14ac:dyDescent="0.2">
      <c r="D551" s="268"/>
      <c r="E551" s="268"/>
      <c r="F551" s="268"/>
      <c r="G551" s="268"/>
      <c r="I551" s="66" t="s">
        <v>42</v>
      </c>
      <c r="J551" s="264">
        <f t="shared" si="8"/>
        <v>0</v>
      </c>
      <c r="K551" s="264">
        <f t="shared" si="9"/>
        <v>0</v>
      </c>
      <c r="L551" s="264">
        <f t="shared" si="10"/>
        <v>0</v>
      </c>
      <c r="M551" s="264">
        <f t="shared" si="11"/>
        <v>0</v>
      </c>
      <c r="N551" s="264">
        <f t="shared" si="12"/>
        <v>0</v>
      </c>
      <c r="O551" s="264">
        <f t="shared" si="13"/>
        <v>0</v>
      </c>
      <c r="P551" s="264">
        <f t="shared" si="14"/>
        <v>0</v>
      </c>
      <c r="Q551" s="264">
        <f t="shared" si="15"/>
        <v>0</v>
      </c>
      <c r="R551" s="264">
        <f t="shared" si="16"/>
        <v>0</v>
      </c>
      <c r="S551" s="264">
        <f t="shared" si="17"/>
        <v>0</v>
      </c>
      <c r="T551" s="264">
        <f t="shared" si="18"/>
        <v>0</v>
      </c>
      <c r="U551" s="264">
        <f t="shared" si="19"/>
        <v>0</v>
      </c>
    </row>
    <row r="552" spans="4:21" ht="24" x14ac:dyDescent="0.2">
      <c r="D552" s="268"/>
      <c r="E552" s="268"/>
      <c r="F552" s="268"/>
      <c r="G552" s="268"/>
      <c r="I552" s="66" t="s">
        <v>43</v>
      </c>
      <c r="J552" s="264">
        <f t="shared" si="8"/>
        <v>0</v>
      </c>
      <c r="K552" s="264">
        <f t="shared" si="9"/>
        <v>0</v>
      </c>
      <c r="L552" s="264">
        <f t="shared" si="10"/>
        <v>0</v>
      </c>
      <c r="M552" s="264">
        <f t="shared" si="11"/>
        <v>0</v>
      </c>
      <c r="N552" s="264">
        <f t="shared" si="12"/>
        <v>0</v>
      </c>
      <c r="O552" s="264">
        <f t="shared" si="13"/>
        <v>0</v>
      </c>
      <c r="P552" s="264">
        <f t="shared" si="14"/>
        <v>0</v>
      </c>
      <c r="Q552" s="264">
        <f t="shared" si="15"/>
        <v>0</v>
      </c>
      <c r="R552" s="264">
        <f t="shared" si="16"/>
        <v>0</v>
      </c>
      <c r="S552" s="264">
        <f t="shared" si="17"/>
        <v>0</v>
      </c>
      <c r="T552" s="264">
        <f t="shared" si="18"/>
        <v>0</v>
      </c>
      <c r="U552" s="264">
        <f t="shared" si="19"/>
        <v>0</v>
      </c>
    </row>
    <row r="553" spans="4:21" ht="24" x14ac:dyDescent="0.2">
      <c r="D553" s="268"/>
      <c r="E553" s="268"/>
      <c r="F553" s="268"/>
      <c r="G553" s="268"/>
      <c r="I553" s="66" t="s">
        <v>74</v>
      </c>
      <c r="J553" s="264">
        <f t="shared" si="8"/>
        <v>0</v>
      </c>
      <c r="K553" s="264">
        <f t="shared" si="9"/>
        <v>0</v>
      </c>
      <c r="L553" s="264">
        <f t="shared" si="10"/>
        <v>0</v>
      </c>
      <c r="M553" s="264">
        <f t="shared" si="11"/>
        <v>0</v>
      </c>
      <c r="N553" s="264">
        <f t="shared" si="12"/>
        <v>0</v>
      </c>
      <c r="O553" s="264">
        <f t="shared" si="13"/>
        <v>0</v>
      </c>
      <c r="P553" s="264">
        <f t="shared" si="14"/>
        <v>0</v>
      </c>
      <c r="Q553" s="264">
        <f t="shared" si="15"/>
        <v>0</v>
      </c>
      <c r="R553" s="264">
        <f t="shared" si="16"/>
        <v>0</v>
      </c>
      <c r="S553" s="264">
        <f t="shared" si="17"/>
        <v>0</v>
      </c>
      <c r="T553" s="264">
        <f t="shared" si="18"/>
        <v>0</v>
      </c>
      <c r="U553" s="264">
        <f t="shared" si="19"/>
        <v>0</v>
      </c>
    </row>
    <row r="554" spans="4:21" ht="36" x14ac:dyDescent="0.2">
      <c r="D554" s="268"/>
      <c r="E554" s="268"/>
      <c r="F554" s="268"/>
      <c r="G554" s="268"/>
      <c r="I554" s="66" t="s">
        <v>171</v>
      </c>
      <c r="J554" s="264">
        <f t="shared" si="8"/>
        <v>0</v>
      </c>
      <c r="K554" s="264">
        <f t="shared" si="9"/>
        <v>0</v>
      </c>
      <c r="L554" s="264">
        <f t="shared" si="10"/>
        <v>0</v>
      </c>
      <c r="M554" s="264">
        <f t="shared" si="11"/>
        <v>0</v>
      </c>
      <c r="N554" s="264">
        <f t="shared" si="12"/>
        <v>0</v>
      </c>
      <c r="O554" s="264">
        <f t="shared" si="13"/>
        <v>0</v>
      </c>
      <c r="P554" s="264">
        <f t="shared" si="14"/>
        <v>0</v>
      </c>
      <c r="Q554" s="264">
        <f t="shared" si="15"/>
        <v>0</v>
      </c>
      <c r="R554" s="264">
        <f t="shared" si="16"/>
        <v>0</v>
      </c>
      <c r="S554" s="264">
        <f t="shared" si="17"/>
        <v>0</v>
      </c>
      <c r="T554" s="264">
        <f t="shared" si="18"/>
        <v>0</v>
      </c>
      <c r="U554" s="264">
        <f t="shared" si="19"/>
        <v>0</v>
      </c>
    </row>
    <row r="555" spans="4:21" ht="36" x14ac:dyDescent="0.2">
      <c r="E555" s="268"/>
      <c r="F555" s="268"/>
      <c r="G555" s="268"/>
      <c r="I555" s="66" t="s">
        <v>80</v>
      </c>
      <c r="J555" s="264">
        <f t="shared" si="8"/>
        <v>0</v>
      </c>
      <c r="K555" s="264">
        <f t="shared" si="9"/>
        <v>0</v>
      </c>
      <c r="L555" s="264">
        <f t="shared" si="10"/>
        <v>0</v>
      </c>
      <c r="M555" s="264">
        <f t="shared" si="11"/>
        <v>0</v>
      </c>
      <c r="N555" s="264">
        <f t="shared" si="12"/>
        <v>0</v>
      </c>
      <c r="O555" s="264">
        <f t="shared" si="13"/>
        <v>0</v>
      </c>
      <c r="P555" s="264">
        <f t="shared" si="14"/>
        <v>0</v>
      </c>
      <c r="Q555" s="264">
        <f t="shared" si="15"/>
        <v>0</v>
      </c>
      <c r="R555" s="264">
        <f t="shared" si="16"/>
        <v>0</v>
      </c>
      <c r="S555" s="264">
        <f t="shared" si="17"/>
        <v>0</v>
      </c>
      <c r="T555" s="264">
        <f t="shared" si="18"/>
        <v>0</v>
      </c>
      <c r="U555" s="264">
        <f t="shared" si="19"/>
        <v>0</v>
      </c>
    </row>
    <row r="556" spans="4:21" ht="24" x14ac:dyDescent="0.2">
      <c r="E556" s="268"/>
      <c r="F556" s="268"/>
      <c r="G556" s="268"/>
      <c r="I556" s="66" t="s">
        <v>44</v>
      </c>
      <c r="J556" s="264">
        <f t="shared" si="8"/>
        <v>0</v>
      </c>
      <c r="K556" s="264">
        <f t="shared" si="9"/>
        <v>0</v>
      </c>
      <c r="L556" s="264">
        <f t="shared" si="10"/>
        <v>0</v>
      </c>
      <c r="M556" s="264">
        <f t="shared" si="11"/>
        <v>0</v>
      </c>
      <c r="N556" s="264">
        <f t="shared" si="12"/>
        <v>0</v>
      </c>
      <c r="O556" s="264">
        <f t="shared" si="13"/>
        <v>0</v>
      </c>
      <c r="P556" s="264">
        <f t="shared" si="14"/>
        <v>0</v>
      </c>
      <c r="Q556" s="264">
        <f t="shared" si="15"/>
        <v>0</v>
      </c>
      <c r="R556" s="264">
        <f t="shared" si="16"/>
        <v>0</v>
      </c>
      <c r="S556" s="264">
        <f t="shared" si="17"/>
        <v>0</v>
      </c>
      <c r="T556" s="264">
        <f t="shared" si="18"/>
        <v>0</v>
      </c>
      <c r="U556" s="264">
        <f t="shared" si="19"/>
        <v>0</v>
      </c>
    </row>
    <row r="557" spans="4:21" ht="24" x14ac:dyDescent="0.2">
      <c r="E557" s="268"/>
      <c r="F557" s="268"/>
      <c r="G557" s="268"/>
      <c r="I557" s="66" t="s">
        <v>45</v>
      </c>
      <c r="J557" s="264">
        <f t="shared" si="8"/>
        <v>0</v>
      </c>
      <c r="K557" s="264">
        <f t="shared" si="9"/>
        <v>0</v>
      </c>
      <c r="L557" s="264">
        <f t="shared" si="10"/>
        <v>0</v>
      </c>
      <c r="M557" s="264">
        <f t="shared" si="11"/>
        <v>0</v>
      </c>
      <c r="N557" s="264">
        <f t="shared" si="12"/>
        <v>0</v>
      </c>
      <c r="O557" s="264">
        <f t="shared" si="13"/>
        <v>0</v>
      </c>
      <c r="P557" s="264">
        <f t="shared" si="14"/>
        <v>0</v>
      </c>
      <c r="Q557" s="264">
        <f t="shared" si="15"/>
        <v>0</v>
      </c>
      <c r="R557" s="264">
        <f t="shared" si="16"/>
        <v>0</v>
      </c>
      <c r="S557" s="264">
        <f t="shared" si="17"/>
        <v>0</v>
      </c>
      <c r="T557" s="264">
        <f t="shared" si="18"/>
        <v>0</v>
      </c>
      <c r="U557" s="264">
        <f t="shared" si="19"/>
        <v>0</v>
      </c>
    </row>
    <row r="558" spans="4:21" ht="25.5" x14ac:dyDescent="0.2">
      <c r="E558" s="268"/>
      <c r="F558" s="268"/>
      <c r="G558" s="268"/>
      <c r="I558" s="51" t="s">
        <v>225</v>
      </c>
      <c r="Q558" s="264"/>
      <c r="U558" s="45">
        <f>C204</f>
        <v>0</v>
      </c>
    </row>
    <row r="559" spans="4:21" x14ac:dyDescent="0.2">
      <c r="E559" s="268"/>
      <c r="F559" s="268"/>
      <c r="G559" s="268"/>
    </row>
    <row r="560" spans="4:21" x14ac:dyDescent="0.2">
      <c r="E560" s="268"/>
      <c r="F560" s="268"/>
      <c r="G560" s="268"/>
    </row>
    <row r="561" spans="5:7" x14ac:dyDescent="0.2">
      <c r="E561" s="268"/>
      <c r="F561" s="268"/>
      <c r="G561" s="268"/>
    </row>
    <row r="562" spans="5:7" x14ac:dyDescent="0.2">
      <c r="E562" s="268"/>
      <c r="F562" s="268"/>
      <c r="G562" s="268"/>
    </row>
  </sheetData>
  <sheetProtection algorithmName="SHA-512" hashValue="SrsvdlwZ6/BGEn2gFsWwSRCK8IN1upQbrGKeU2oGQMxr1jPeE3OblrdKleOwVk7N72KoAbI1XT4p34vrimFScQ==" saltValue="wQEV6KAkg2Sm9hwiPQ9U/w==" spinCount="100000" sheet="1" objects="1" scenarios="1" selectLockedCells="1"/>
  <sortState ref="D169:D202">
    <sortCondition ref="D169"/>
  </sortState>
  <mergeCells count="75">
    <mergeCell ref="C74:E74"/>
    <mergeCell ref="C75:E75"/>
    <mergeCell ref="C76:E76"/>
    <mergeCell ref="C94:E94"/>
    <mergeCell ref="C93:E93"/>
    <mergeCell ref="C92:E92"/>
    <mergeCell ref="C77:E77"/>
    <mergeCell ref="C78:E78"/>
    <mergeCell ref="C79:E79"/>
    <mergeCell ref="C80:E80"/>
    <mergeCell ref="C83:E83"/>
    <mergeCell ref="C84:E84"/>
    <mergeCell ref="C61:E61"/>
    <mergeCell ref="C70:E70"/>
    <mergeCell ref="C71:E71"/>
    <mergeCell ref="C72:E72"/>
    <mergeCell ref="C73:E73"/>
    <mergeCell ref="C65:E65"/>
    <mergeCell ref="C68:E68"/>
    <mergeCell ref="C69:E69"/>
    <mergeCell ref="C60:E60"/>
    <mergeCell ref="C8:E8"/>
    <mergeCell ref="C9:E9"/>
    <mergeCell ref="C18:E18"/>
    <mergeCell ref="C19:E19"/>
    <mergeCell ref="C20:E20"/>
    <mergeCell ref="C10:E10"/>
    <mergeCell ref="C11:E11"/>
    <mergeCell ref="C12:E12"/>
    <mergeCell ref="C13:E13"/>
    <mergeCell ref="C14:E14"/>
    <mergeCell ref="C15:E15"/>
    <mergeCell ref="C16:E16"/>
    <mergeCell ref="C17:E17"/>
    <mergeCell ref="C55:E55"/>
    <mergeCell ref="C56:E56"/>
    <mergeCell ref="C57:E57"/>
    <mergeCell ref="C58:E58"/>
    <mergeCell ref="C59:E59"/>
    <mergeCell ref="C50:E50"/>
    <mergeCell ref="C40:E40"/>
    <mergeCell ref="C41:E41"/>
    <mergeCell ref="C42:E42"/>
    <mergeCell ref="C43:E43"/>
    <mergeCell ref="C44:E44"/>
    <mergeCell ref="C45:E45"/>
    <mergeCell ref="C46:E46"/>
    <mergeCell ref="C35:E35"/>
    <mergeCell ref="E146:F146"/>
    <mergeCell ref="B158:C158"/>
    <mergeCell ref="B168:C168"/>
    <mergeCell ref="C95:E95"/>
    <mergeCell ref="E100:P100"/>
    <mergeCell ref="C53:E53"/>
    <mergeCell ref="C54:E54"/>
    <mergeCell ref="C62:E62"/>
    <mergeCell ref="C63:E63"/>
    <mergeCell ref="C64:E64"/>
    <mergeCell ref="C38:E38"/>
    <mergeCell ref="C39:E39"/>
    <mergeCell ref="C47:E47"/>
    <mergeCell ref="C48:E48"/>
    <mergeCell ref="C49:E49"/>
    <mergeCell ref="C23:E23"/>
    <mergeCell ref="C24:E24"/>
    <mergeCell ref="C33:E33"/>
    <mergeCell ref="C34:E34"/>
    <mergeCell ref="C25:E25"/>
    <mergeCell ref="C26:E26"/>
    <mergeCell ref="C27:E27"/>
    <mergeCell ref="C28:E28"/>
    <mergeCell ref="C29:E29"/>
    <mergeCell ref="C30:E30"/>
    <mergeCell ref="C31:E31"/>
    <mergeCell ref="C32:E32"/>
  </mergeCells>
  <dataValidations count="1">
    <dataValidation type="list" allowBlank="1" showInputMessage="1" showErrorMessage="1" sqref="C3">
      <formula1>"Must Select Month,January,February,March,April,May,June,July,August,September,October,November,December"</formula1>
    </dataValidation>
  </dataValidations>
  <pageMargins left="0.7" right="0.7" top="0.75" bottom="0.75" header="0.3" footer="0.3"/>
  <pageSetup scale="52" fitToHeight="15" orientation="landscape" r:id="rId1"/>
  <rowBreaks count="4" manualBreakCount="4">
    <brk id="67" min="1" max="17" man="1"/>
    <brk id="99" max="16383" man="1"/>
    <brk id="125" min="1" max="17" man="1"/>
    <brk id="155" min="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U469"/>
  <sheetViews>
    <sheetView topLeftCell="B1" zoomScaleNormal="100" workbookViewId="0">
      <pane xSplit="8" ySplit="5" topLeftCell="J22" activePane="bottomRight" state="frozen"/>
      <selection activeCell="B1" sqref="B1"/>
      <selection pane="topRight" activeCell="J1" sqref="J1"/>
      <selection pane="bottomLeft" activeCell="B6" sqref="B6"/>
      <selection pane="bottomRight" activeCell="W40" sqref="W40"/>
    </sheetView>
  </sheetViews>
  <sheetFormatPr defaultRowHeight="12" x14ac:dyDescent="0.2"/>
  <cols>
    <col min="1" max="1" width="7.140625" style="1" hidden="1" customWidth="1"/>
    <col min="2" max="2" width="29.42578125" style="1" bestFit="1" customWidth="1"/>
    <col min="3" max="3" width="9.85546875" style="1" hidden="1" customWidth="1"/>
    <col min="4" max="4" width="10" style="107" hidden="1" customWidth="1"/>
    <col min="5" max="5" width="9.28515625" style="107" hidden="1" customWidth="1"/>
    <col min="6" max="6" width="8.7109375" style="107" hidden="1" customWidth="1"/>
    <col min="7" max="7" width="9.28515625" style="107" hidden="1" customWidth="1"/>
    <col min="8" max="8" width="9.5703125" style="107" hidden="1" customWidth="1"/>
    <col min="9" max="9" width="11.7109375" style="1" hidden="1" customWidth="1"/>
    <col min="10" max="10" width="12.140625" style="1" customWidth="1"/>
    <col min="11" max="16" width="9.140625" style="1"/>
    <col min="17" max="17" width="10.7109375" style="1" bestFit="1" customWidth="1"/>
    <col min="18" max="18" width="9.28515625" style="1" bestFit="1" customWidth="1"/>
    <col min="19" max="19" width="11" style="1" bestFit="1" customWidth="1"/>
    <col min="20" max="20" width="10" style="1" bestFit="1" customWidth="1"/>
    <col min="21" max="21" width="11" style="1" bestFit="1" customWidth="1"/>
    <col min="22" max="22" width="10" style="1" bestFit="1" customWidth="1"/>
    <col min="23" max="23" width="70.5703125" style="80" customWidth="1"/>
    <col min="24" max="24" width="9.140625" style="82"/>
    <col min="25" max="25" width="11" style="92" bestFit="1" customWidth="1"/>
    <col min="26" max="26" width="10" style="92" bestFit="1" customWidth="1"/>
    <col min="27" max="27" width="11" style="92" bestFit="1" customWidth="1"/>
    <col min="28" max="28" width="10" style="92" bestFit="1" customWidth="1"/>
    <col min="29" max="73" width="9.140625" style="92"/>
    <col min="74" max="16384" width="9.140625" style="1"/>
  </cols>
  <sheetData>
    <row r="1" spans="1:23" x14ac:dyDescent="0.2">
      <c r="B1" s="14" t="s">
        <v>62</v>
      </c>
      <c r="C1" s="29"/>
      <c r="D1" s="29"/>
      <c r="E1" s="29"/>
      <c r="F1" s="16"/>
      <c r="G1" s="16"/>
      <c r="H1" s="16"/>
      <c r="I1" s="15"/>
      <c r="J1" s="81"/>
      <c r="K1" s="82"/>
      <c r="L1" s="82"/>
      <c r="M1" s="82"/>
      <c r="N1" s="82"/>
      <c r="O1" s="82"/>
      <c r="P1" s="82"/>
      <c r="Q1" s="82"/>
      <c r="R1" s="82"/>
      <c r="S1" s="82"/>
      <c r="T1" s="82"/>
      <c r="U1" s="82"/>
      <c r="V1" s="82"/>
      <c r="W1" s="86"/>
    </row>
    <row r="2" spans="1:23" x14ac:dyDescent="0.2">
      <c r="B2" s="108" t="s">
        <v>63</v>
      </c>
      <c r="C2" s="17"/>
      <c r="D2" s="18"/>
      <c r="E2" s="18"/>
      <c r="F2" s="18"/>
      <c r="G2" s="18"/>
      <c r="H2" s="18"/>
      <c r="I2" s="19"/>
      <c r="J2" s="83"/>
      <c r="K2" s="82"/>
      <c r="L2" s="82"/>
      <c r="M2" s="82"/>
      <c r="N2" s="82"/>
      <c r="O2" s="82"/>
      <c r="P2" s="82"/>
      <c r="Q2" s="82"/>
      <c r="R2" s="82"/>
      <c r="S2" s="82"/>
      <c r="T2" s="82"/>
      <c r="U2" s="82"/>
      <c r="V2" s="82"/>
      <c r="W2" s="86"/>
    </row>
    <row r="3" spans="1:23" ht="14.25" x14ac:dyDescent="0.35">
      <c r="B3" s="111" t="s">
        <v>64</v>
      </c>
      <c r="C3" s="23"/>
      <c r="D3" s="24"/>
      <c r="E3" s="24"/>
      <c r="F3" s="24"/>
      <c r="G3" s="24"/>
      <c r="H3" s="24"/>
      <c r="I3" s="25"/>
      <c r="J3" s="82"/>
      <c r="K3" s="82"/>
      <c r="L3" s="82"/>
      <c r="M3" s="82"/>
      <c r="N3" s="82"/>
      <c r="O3" s="82"/>
      <c r="P3" s="82"/>
      <c r="Q3" s="82"/>
      <c r="R3" s="82"/>
      <c r="S3" s="82"/>
      <c r="T3" s="82"/>
      <c r="U3" s="82"/>
      <c r="V3" s="82"/>
      <c r="W3" s="87"/>
    </row>
    <row r="4" spans="1:23" ht="12.75" customHeight="1" x14ac:dyDescent="0.2">
      <c r="B4" s="110">
        <f ca="1">TODAY()</f>
        <v>42739</v>
      </c>
      <c r="C4" s="26"/>
      <c r="D4" s="27"/>
      <c r="E4" s="425" t="s">
        <v>56</v>
      </c>
      <c r="F4" s="425"/>
      <c r="G4" s="425"/>
      <c r="H4" s="425"/>
      <c r="I4" s="28" t="s">
        <v>58</v>
      </c>
      <c r="J4" s="84" t="s">
        <v>65</v>
      </c>
      <c r="K4" s="85">
        <v>2</v>
      </c>
      <c r="L4" s="85">
        <v>3</v>
      </c>
      <c r="M4" s="85">
        <v>4</v>
      </c>
      <c r="N4" s="85">
        <v>5</v>
      </c>
      <c r="O4" s="85">
        <v>6</v>
      </c>
      <c r="P4" s="85">
        <v>7</v>
      </c>
      <c r="Q4" s="85">
        <v>8</v>
      </c>
      <c r="R4" s="85">
        <v>9</v>
      </c>
      <c r="S4" s="85">
        <v>10</v>
      </c>
      <c r="T4" s="85">
        <v>11</v>
      </c>
      <c r="U4" s="85">
        <v>12</v>
      </c>
      <c r="V4" s="85">
        <v>13</v>
      </c>
      <c r="W4" s="86"/>
    </row>
    <row r="5" spans="1:23" ht="12.75" customHeight="1" x14ac:dyDescent="0.2">
      <c r="B5" s="110"/>
      <c r="C5" s="26"/>
      <c r="D5" s="27"/>
      <c r="E5" s="72"/>
      <c r="F5" s="72"/>
      <c r="G5" s="72"/>
      <c r="H5" s="72"/>
      <c r="I5" s="28"/>
      <c r="J5" s="383" t="s">
        <v>300</v>
      </c>
      <c r="K5" s="112" t="s">
        <v>6</v>
      </c>
      <c r="L5" s="112" t="s">
        <v>7</v>
      </c>
      <c r="M5" s="112" t="s">
        <v>8</v>
      </c>
      <c r="N5" s="112" t="s">
        <v>9</v>
      </c>
      <c r="O5" s="112" t="s">
        <v>10</v>
      </c>
      <c r="P5" s="112" t="s">
        <v>11</v>
      </c>
      <c r="Q5" s="112" t="s">
        <v>0</v>
      </c>
      <c r="R5" s="112" t="s">
        <v>1</v>
      </c>
      <c r="S5" s="112" t="s">
        <v>2</v>
      </c>
      <c r="T5" s="112" t="s">
        <v>3</v>
      </c>
      <c r="U5" s="112" t="s">
        <v>4</v>
      </c>
      <c r="V5" s="112" t="s">
        <v>5</v>
      </c>
      <c r="W5" s="86"/>
    </row>
    <row r="6" spans="1:23" ht="14.25" customHeight="1" x14ac:dyDescent="0.2">
      <c r="A6" s="14" t="s">
        <v>52</v>
      </c>
      <c r="B6" s="14" t="s">
        <v>57</v>
      </c>
      <c r="C6" s="15"/>
      <c r="D6" s="16"/>
      <c r="E6" s="16"/>
      <c r="F6" s="16"/>
      <c r="G6" s="16"/>
      <c r="H6" s="16"/>
      <c r="I6" s="20"/>
      <c r="J6" s="385"/>
      <c r="K6" s="112">
        <v>2016</v>
      </c>
      <c r="L6" s="112">
        <v>2016</v>
      </c>
      <c r="M6" s="112">
        <v>2016</v>
      </c>
      <c r="N6" s="112">
        <v>2016</v>
      </c>
      <c r="O6" s="112">
        <v>2016</v>
      </c>
      <c r="P6" s="112">
        <v>2016</v>
      </c>
      <c r="Q6" s="112">
        <v>2017</v>
      </c>
      <c r="R6" s="112">
        <v>2017</v>
      </c>
      <c r="S6" s="112">
        <v>2017</v>
      </c>
      <c r="T6" s="112">
        <v>2017</v>
      </c>
      <c r="U6" s="112">
        <v>2017</v>
      </c>
      <c r="V6" s="112">
        <v>2017</v>
      </c>
      <c r="W6" s="113" t="s">
        <v>12</v>
      </c>
    </row>
    <row r="7" spans="1:23" x14ac:dyDescent="0.2">
      <c r="A7" s="21">
        <v>40300</v>
      </c>
      <c r="B7" s="114" t="s">
        <v>66</v>
      </c>
      <c r="C7" s="115"/>
      <c r="D7" s="115"/>
      <c r="E7" s="115"/>
      <c r="F7" s="115"/>
      <c r="G7" s="115"/>
      <c r="H7" s="115"/>
      <c r="I7" s="115">
        <f t="shared" ref="I7:I21" si="0">SUM(D7:H7)</f>
        <v>0</v>
      </c>
      <c r="J7" s="116">
        <f t="shared" ref="J7:J20" si="1">SUM(K7:V7)</f>
        <v>0</v>
      </c>
      <c r="K7" s="117">
        <f>SUM((VLOOKUP($B7,'Show Production Template 1'!$H$534:$T$593,K$4,FALSE)),(VLOOKUP($B7,'Show Production Template 2'!$H$534:$T$593,K$4,FALSE)),(VLOOKUP($B7,'Show Production Template 3'!$H$534:$T$593,K$4,FALSE)),(VLOOKUP($B7,'Show Production Template 4'!$H$534:$T$593,K$4,FALSE)),(VLOOKUP($B7,'Show Production Template 5'!$H$534:$T$593,K$4,FALSE)),(VLOOKUP($B7,'Show Production Template 6'!$H$534:$T$593,K$4,FALSE)),(VLOOKUP($B7,'Show Production Template 7'!$H$534:$T$593,K$4,FALSE)),(VLOOKUP($B7,'Show Production Template 8'!$H$534:$T$593,K$4,FALSE)),(VLOOKUP($B7,'Show Production Template 9'!$H$534:$T$593,K$4,FALSE)),(VLOOKUP($B7,'Show Production Template 10'!$H$534:$T$593,K$4,FALSE)),(VLOOKUP($B7,'Chapter Conference Template 1'!$H$614:$T$673,K$4,FALSE)),(VLOOKUP($B7,'Chapter Conference Template 2'!$H$614:$T$673,K$4,FALSE)),(VLOOKUP($B7,'Chapter Conference Template 3'!$H$614:$T$673,K$4,FALSE)),(VLOOKUP($B7,'Chapter Conference Template 4'!$H$614:$T$673,K$4,FALSE)),(VLOOKUP($B7,'Chapter Conference Template 5'!$H$614:$T$673,K$4,FALSE)),(VLOOKUP($B7,'Chapter Conference Template 6'!$H$614:$T$673,K$4,FALSE)),(VLOOKUP($B7,'Chapter Conference Template 7'!$H$614:$T$673,K$4,FALSE)),(VLOOKUP($B7,'Chapter Conference Template 8'!$H$614:$T$673,K$4,FALSE)),(VLOOKUP($B7,'Chapter Conference Template 9'!$H$614:$T$673,K$4,FALSE)),(VLOOKUP($B7,'Chapter Conference Template 10'!$H$614:$T$673,K$4,FALSE)),(VLOOKUP($B7,'Board Year Template'!$I$499:$U$558,K$4,FALSE)))</f>
        <v>0</v>
      </c>
      <c r="L7" s="117">
        <f>SUM((VLOOKUP($B7,'Show Production Template 1'!$H$534:$T$593,L$4,FALSE)),(VLOOKUP($B7,'Show Production Template 2'!$H$534:$T$593,L$4,FALSE)),(VLOOKUP($B7,'Show Production Template 3'!$H$534:$T$593,L$4,FALSE)),(VLOOKUP($B7,'Show Production Template 4'!$H$534:$T$593,L$4,FALSE)),(VLOOKUP($B7,'Show Production Template 5'!$H$534:$T$593,L$4,FALSE)),(VLOOKUP($B7,'Show Production Template 6'!$H$534:$T$593,L$4,FALSE)),(VLOOKUP($B7,'Show Production Template 7'!$H$534:$T$593,L$4,FALSE)),(VLOOKUP($B7,'Show Production Template 8'!$H$534:$T$593,L$4,FALSE)),(VLOOKUP($B7,'Show Production Template 9'!$H$534:$T$593,L$4,FALSE)),(VLOOKUP($B7,'Show Production Template 10'!$H$534:$T$593,L$4,FALSE)),(VLOOKUP($B7,'Chapter Conference Template 1'!$H$614:$T$673,L$4,FALSE)),(VLOOKUP($B7,'Chapter Conference Template 2'!$H$614:$T$673,L$4,FALSE)),(VLOOKUP($B7,'Chapter Conference Template 3'!$H$614:$T$673,L$4,FALSE)),(VLOOKUP($B7,'Chapter Conference Template 4'!$H$614:$T$673,L$4,FALSE)),(VLOOKUP($B7,'Chapter Conference Template 5'!$H$614:$T$673,L$4,FALSE)),(VLOOKUP($B7,'Chapter Conference Template 6'!$H$614:$T$673,L$4,FALSE)),(VLOOKUP($B7,'Chapter Conference Template 7'!$H$614:$T$673,L$4,FALSE)),(VLOOKUP($B7,'Chapter Conference Template 8'!$H$614:$T$673,L$4,FALSE)),(VLOOKUP($B7,'Chapter Conference Template 9'!$H$614:$T$673,L$4,FALSE)),(VLOOKUP($B7,'Chapter Conference Template 10'!$H$614:$T$673,L$4,FALSE)),(VLOOKUP($B7,'Board Year Template'!$I$499:$U$558,L$4,FALSE)))</f>
        <v>0</v>
      </c>
      <c r="M7" s="117">
        <f>SUM((VLOOKUP($B7,'Show Production Template 1'!$H$534:$T$593,M$4,FALSE)),(VLOOKUP($B7,'Show Production Template 2'!$H$534:$T$593,M$4,FALSE)),(VLOOKUP($B7,'Show Production Template 3'!$H$534:$T$593,M$4,FALSE)),(VLOOKUP($B7,'Show Production Template 4'!$H$534:$T$593,M$4,FALSE)),(VLOOKUP($B7,'Show Production Template 5'!$H$534:$T$593,M$4,FALSE)),(VLOOKUP($B7,'Show Production Template 6'!$H$534:$T$593,M$4,FALSE)),(VLOOKUP($B7,'Show Production Template 7'!$H$534:$T$593,M$4,FALSE)),(VLOOKUP($B7,'Show Production Template 8'!$H$534:$T$593,M$4,FALSE)),(VLOOKUP($B7,'Show Production Template 9'!$H$534:$T$593,M$4,FALSE)),(VLOOKUP($B7,'Show Production Template 10'!$H$534:$T$593,M$4,FALSE)),(VLOOKUP($B7,'Chapter Conference Template 1'!$H$614:$T$673,M$4,FALSE)),(VLOOKUP($B7,'Chapter Conference Template 2'!$H$614:$T$673,M$4,FALSE)),(VLOOKUP($B7,'Chapter Conference Template 3'!$H$614:$T$673,M$4,FALSE)),(VLOOKUP($B7,'Chapter Conference Template 4'!$H$614:$T$673,M$4,FALSE)),(VLOOKUP($B7,'Chapter Conference Template 5'!$H$614:$T$673,M$4,FALSE)),(VLOOKUP($B7,'Chapter Conference Template 6'!$H$614:$T$673,M$4,FALSE)),(VLOOKUP($B7,'Chapter Conference Template 7'!$H$614:$T$673,M$4,FALSE)),(VLOOKUP($B7,'Chapter Conference Template 8'!$H$614:$T$673,M$4,FALSE)),(VLOOKUP($B7,'Chapter Conference Template 9'!$H$614:$T$673,M$4,FALSE)),(VLOOKUP($B7,'Chapter Conference Template 10'!$H$614:$T$673,M$4,FALSE)),(VLOOKUP($B7,'Board Year Template'!$I$499:$U$558,M$4,FALSE)))</f>
        <v>0</v>
      </c>
      <c r="N7" s="117">
        <f>SUM((VLOOKUP($B7,'Show Production Template 1'!$H$534:$T$593,N$4,FALSE)),(VLOOKUP($B7,'Show Production Template 2'!$H$534:$T$593,N$4,FALSE)),(VLOOKUP($B7,'Show Production Template 3'!$H$534:$T$593,N$4,FALSE)),(VLOOKUP($B7,'Show Production Template 4'!$H$534:$T$593,N$4,FALSE)),(VLOOKUP($B7,'Show Production Template 5'!$H$534:$T$593,N$4,FALSE)),(VLOOKUP($B7,'Show Production Template 6'!$H$534:$T$593,N$4,FALSE)),(VLOOKUP($B7,'Show Production Template 7'!$H$534:$T$593,N$4,FALSE)),(VLOOKUP($B7,'Show Production Template 8'!$H$534:$T$593,N$4,FALSE)),(VLOOKUP($B7,'Show Production Template 9'!$H$534:$T$593,N$4,FALSE)),(VLOOKUP($B7,'Show Production Template 10'!$H$534:$T$593,N$4,FALSE)),(VLOOKUP($B7,'Chapter Conference Template 1'!$H$614:$T$673,N$4,FALSE)),(VLOOKUP($B7,'Chapter Conference Template 2'!$H$614:$T$673,N$4,FALSE)),(VLOOKUP($B7,'Chapter Conference Template 3'!$H$614:$T$673,N$4,FALSE)),(VLOOKUP($B7,'Chapter Conference Template 4'!$H$614:$T$673,N$4,FALSE)),(VLOOKUP($B7,'Chapter Conference Template 5'!$H$614:$T$673,N$4,FALSE)),(VLOOKUP($B7,'Chapter Conference Template 6'!$H$614:$T$673,N$4,FALSE)),(VLOOKUP($B7,'Chapter Conference Template 7'!$H$614:$T$673,N$4,FALSE)),(VLOOKUP($B7,'Chapter Conference Template 8'!$H$614:$T$673,N$4,FALSE)),(VLOOKUP($B7,'Chapter Conference Template 9'!$H$614:$T$673,N$4,FALSE)),(VLOOKUP($B7,'Chapter Conference Template 10'!$H$614:$T$673,N$4,FALSE)),(VLOOKUP($B7,'Board Year Template'!$I$499:$U$558,N$4,FALSE)))</f>
        <v>0</v>
      </c>
      <c r="O7" s="117">
        <f>SUM((VLOOKUP($B7,'Show Production Template 1'!$H$534:$T$593,O$4,FALSE)),(VLOOKUP($B7,'Show Production Template 2'!$H$534:$T$593,O$4,FALSE)),(VLOOKUP($B7,'Show Production Template 3'!$H$534:$T$593,O$4,FALSE)),(VLOOKUP($B7,'Show Production Template 4'!$H$534:$T$593,O$4,FALSE)),(VLOOKUP($B7,'Show Production Template 5'!$H$534:$T$593,O$4,FALSE)),(VLOOKUP($B7,'Show Production Template 6'!$H$534:$T$593,O$4,FALSE)),(VLOOKUP($B7,'Show Production Template 7'!$H$534:$T$593,O$4,FALSE)),(VLOOKUP($B7,'Show Production Template 8'!$H$534:$T$593,O$4,FALSE)),(VLOOKUP($B7,'Show Production Template 9'!$H$534:$T$593,O$4,FALSE)),(VLOOKUP($B7,'Show Production Template 10'!$H$534:$T$593,O$4,FALSE)),(VLOOKUP($B7,'Chapter Conference Template 1'!$H$614:$T$673,O$4,FALSE)),(VLOOKUP($B7,'Chapter Conference Template 2'!$H$614:$T$673,O$4,FALSE)),(VLOOKUP($B7,'Chapter Conference Template 3'!$H$614:$T$673,O$4,FALSE)),(VLOOKUP($B7,'Chapter Conference Template 4'!$H$614:$T$673,O$4,FALSE)),(VLOOKUP($B7,'Chapter Conference Template 5'!$H$614:$T$673,O$4,FALSE)),(VLOOKUP($B7,'Chapter Conference Template 6'!$H$614:$T$673,O$4,FALSE)),(VLOOKUP($B7,'Chapter Conference Template 7'!$H$614:$T$673,O$4,FALSE)),(VLOOKUP($B7,'Chapter Conference Template 8'!$H$614:$T$673,O$4,FALSE)),(VLOOKUP($B7,'Chapter Conference Template 9'!$H$614:$T$673,O$4,FALSE)),(VLOOKUP($B7,'Chapter Conference Template 10'!$H$614:$T$673,O$4,FALSE)),(VLOOKUP($B7,'Board Year Template'!$I$499:$U$558,O$4,FALSE)))</f>
        <v>0</v>
      </c>
      <c r="P7" s="117">
        <f>SUM((VLOOKUP($B7,'Show Production Template 1'!$H$534:$T$593,P$4,FALSE)),(VLOOKUP($B7,'Show Production Template 2'!$H$534:$T$593,P$4,FALSE)),(VLOOKUP($B7,'Show Production Template 3'!$H$534:$T$593,P$4,FALSE)),(VLOOKUP($B7,'Show Production Template 4'!$H$534:$T$593,P$4,FALSE)),(VLOOKUP($B7,'Show Production Template 5'!$H$534:$T$593,P$4,FALSE)),(VLOOKUP($B7,'Show Production Template 6'!$H$534:$T$593,P$4,FALSE)),(VLOOKUP($B7,'Show Production Template 7'!$H$534:$T$593,P$4,FALSE)),(VLOOKUP($B7,'Show Production Template 8'!$H$534:$T$593,P$4,FALSE)),(VLOOKUP($B7,'Show Production Template 9'!$H$534:$T$593,P$4,FALSE)),(VLOOKUP($B7,'Show Production Template 10'!$H$534:$T$593,P$4,FALSE)),(VLOOKUP($B7,'Chapter Conference Template 1'!$H$614:$T$673,P$4,FALSE)),(VLOOKUP($B7,'Chapter Conference Template 2'!$H$614:$T$673,P$4,FALSE)),(VLOOKUP($B7,'Chapter Conference Template 3'!$H$614:$T$673,P$4,FALSE)),(VLOOKUP($B7,'Chapter Conference Template 4'!$H$614:$T$673,P$4,FALSE)),(VLOOKUP($B7,'Chapter Conference Template 5'!$H$614:$T$673,P$4,FALSE)),(VLOOKUP($B7,'Chapter Conference Template 6'!$H$614:$T$673,P$4,FALSE)),(VLOOKUP($B7,'Chapter Conference Template 7'!$H$614:$T$673,P$4,FALSE)),(VLOOKUP($B7,'Chapter Conference Template 8'!$H$614:$T$673,P$4,FALSE)),(VLOOKUP($B7,'Chapter Conference Template 9'!$H$614:$T$673,P$4,FALSE)),(VLOOKUP($B7,'Chapter Conference Template 10'!$H$614:$T$673,P$4,FALSE)),(VLOOKUP($B7,'Board Year Template'!$I$499:$U$558,P$4,FALSE)))</f>
        <v>0</v>
      </c>
      <c r="Q7" s="117">
        <f>SUM((VLOOKUP($B7,'Show Production Template 1'!$H$534:$T$593,Q$4,FALSE)),(VLOOKUP($B7,'Show Production Template 2'!$H$534:$T$593,Q$4,FALSE)),(VLOOKUP($B7,'Show Production Template 3'!$H$534:$T$593,Q$4,FALSE)),(VLOOKUP($B7,'Show Production Template 4'!$H$534:$T$593,Q$4,FALSE)),(VLOOKUP($B7,'Show Production Template 5'!$H$534:$T$593,Q$4,FALSE)),(VLOOKUP($B7,'Show Production Template 6'!$H$534:$T$593,Q$4,FALSE)),(VLOOKUP($B7,'Show Production Template 7'!$H$534:$T$593,Q$4,FALSE)),(VLOOKUP($B7,'Show Production Template 8'!$H$534:$T$593,Q$4,FALSE)),(VLOOKUP($B7,'Show Production Template 9'!$H$534:$T$593,Q$4,FALSE)),(VLOOKUP($B7,'Show Production Template 10'!$H$534:$T$593,Q$4,FALSE)),(VLOOKUP($B7,'Chapter Conference Template 1'!$H$614:$T$673,Q$4,FALSE)),(VLOOKUP($B7,'Chapter Conference Template 2'!$H$614:$T$673,Q$4,FALSE)),(VLOOKUP($B7,'Chapter Conference Template 3'!$H$614:$T$673,Q$4,FALSE)),(VLOOKUP($B7,'Chapter Conference Template 4'!$H$614:$T$673,Q$4,FALSE)),(VLOOKUP($B7,'Chapter Conference Template 5'!$H$614:$T$673,Q$4,FALSE)),(VLOOKUP($B7,'Chapter Conference Template 6'!$H$614:$T$673,Q$4,FALSE)),(VLOOKUP($B7,'Chapter Conference Template 7'!$H$614:$T$673,Q$4,FALSE)),(VLOOKUP($B7,'Chapter Conference Template 8'!$H$614:$T$673,Q$4,FALSE)),(VLOOKUP($B7,'Chapter Conference Template 9'!$H$614:$T$673,Q$4,FALSE)),(VLOOKUP($B7,'Chapter Conference Template 10'!$H$614:$T$673,Q$4,FALSE)),(VLOOKUP($B7,'Board Year Template'!$I$499:$U$558,Q$4,FALSE)))</f>
        <v>0</v>
      </c>
      <c r="R7" s="117">
        <f>SUM((VLOOKUP($B7,'Show Production Template 1'!$H$534:$T$593,R$4,FALSE)),(VLOOKUP($B7,'Show Production Template 2'!$H$534:$T$593,R$4,FALSE)),(VLOOKUP($B7,'Show Production Template 3'!$H$534:$T$593,R$4,FALSE)),(VLOOKUP($B7,'Show Production Template 4'!$H$534:$T$593,R$4,FALSE)),(VLOOKUP($B7,'Show Production Template 5'!$H$534:$T$593,R$4,FALSE)),(VLOOKUP($B7,'Show Production Template 6'!$H$534:$T$593,R$4,FALSE)),(VLOOKUP($B7,'Show Production Template 7'!$H$534:$T$593,R$4,FALSE)),(VLOOKUP($B7,'Show Production Template 8'!$H$534:$T$593,R$4,FALSE)),(VLOOKUP($B7,'Show Production Template 9'!$H$534:$T$593,R$4,FALSE)),(VLOOKUP($B7,'Show Production Template 10'!$H$534:$T$593,R$4,FALSE)),(VLOOKUP($B7,'Chapter Conference Template 1'!$H$614:$T$673,R$4,FALSE)),(VLOOKUP($B7,'Chapter Conference Template 2'!$H$614:$T$673,R$4,FALSE)),(VLOOKUP($B7,'Chapter Conference Template 3'!$H$614:$T$673,R$4,FALSE)),(VLOOKUP($B7,'Chapter Conference Template 4'!$H$614:$T$673,R$4,FALSE)),(VLOOKUP($B7,'Chapter Conference Template 5'!$H$614:$T$673,R$4,FALSE)),(VLOOKUP($B7,'Chapter Conference Template 6'!$H$614:$T$673,R$4,FALSE)),(VLOOKUP($B7,'Chapter Conference Template 7'!$H$614:$T$673,R$4,FALSE)),(VLOOKUP($B7,'Chapter Conference Template 8'!$H$614:$T$673,R$4,FALSE)),(VLOOKUP($B7,'Chapter Conference Template 9'!$H$614:$T$673,R$4,FALSE)),(VLOOKUP($B7,'Chapter Conference Template 10'!$H$614:$T$673,R$4,FALSE)),(VLOOKUP($B7,'Board Year Template'!$I$499:$U$558,R$4,FALSE)))</f>
        <v>0</v>
      </c>
      <c r="S7" s="117">
        <f>SUM((VLOOKUP($B7,'Show Production Template 1'!$H$534:$T$593,S$4,FALSE)),(VLOOKUP($B7,'Show Production Template 2'!$H$534:$T$593,S$4,FALSE)),(VLOOKUP($B7,'Show Production Template 3'!$H$534:$T$593,S$4,FALSE)),(VLOOKUP($B7,'Show Production Template 4'!$H$534:$T$593,S$4,FALSE)),(VLOOKUP($B7,'Show Production Template 5'!$H$534:$T$593,S$4,FALSE)),(VLOOKUP($B7,'Show Production Template 6'!$H$534:$T$593,S$4,FALSE)),(VLOOKUP($B7,'Show Production Template 7'!$H$534:$T$593,S$4,FALSE)),(VLOOKUP($B7,'Show Production Template 8'!$H$534:$T$593,S$4,FALSE)),(VLOOKUP($B7,'Show Production Template 9'!$H$534:$T$593,S$4,FALSE)),(VLOOKUP($B7,'Show Production Template 10'!$H$534:$T$593,S$4,FALSE)),(VLOOKUP($B7,'Chapter Conference Template 1'!$H$614:$T$673,S$4,FALSE)),(VLOOKUP($B7,'Chapter Conference Template 2'!$H$614:$T$673,S$4,FALSE)),(VLOOKUP($B7,'Chapter Conference Template 3'!$H$614:$T$673,S$4,FALSE)),(VLOOKUP($B7,'Chapter Conference Template 4'!$H$614:$T$673,S$4,FALSE)),(VLOOKUP($B7,'Chapter Conference Template 5'!$H$614:$T$673,S$4,FALSE)),(VLOOKUP($B7,'Chapter Conference Template 6'!$H$614:$T$673,S$4,FALSE)),(VLOOKUP($B7,'Chapter Conference Template 7'!$H$614:$T$673,S$4,FALSE)),(VLOOKUP($B7,'Chapter Conference Template 8'!$H$614:$T$673,S$4,FALSE)),(VLOOKUP($B7,'Chapter Conference Template 9'!$H$614:$T$673,S$4,FALSE)),(VLOOKUP($B7,'Chapter Conference Template 10'!$H$614:$T$673,S$4,FALSE)),(VLOOKUP($B7,'Board Year Template'!$I$499:$U$558,S$4,FALSE)))</f>
        <v>0</v>
      </c>
      <c r="T7" s="117">
        <f>SUM((VLOOKUP($B7,'Show Production Template 1'!$H$534:$T$593,T$4,FALSE)),(VLOOKUP($B7,'Show Production Template 2'!$H$534:$T$593,T$4,FALSE)),(VLOOKUP($B7,'Show Production Template 3'!$H$534:$T$593,T$4,FALSE)),(VLOOKUP($B7,'Show Production Template 4'!$H$534:$T$593,T$4,FALSE)),(VLOOKUP($B7,'Show Production Template 5'!$H$534:$T$593,T$4,FALSE)),(VLOOKUP($B7,'Show Production Template 6'!$H$534:$T$593,T$4,FALSE)),(VLOOKUP($B7,'Show Production Template 7'!$H$534:$T$593,T$4,FALSE)),(VLOOKUP($B7,'Show Production Template 8'!$H$534:$T$593,T$4,FALSE)),(VLOOKUP($B7,'Show Production Template 9'!$H$534:$T$593,T$4,FALSE)),(VLOOKUP($B7,'Show Production Template 10'!$H$534:$T$593,T$4,FALSE)),(VLOOKUP($B7,'Chapter Conference Template 1'!$H$614:$T$673,T$4,FALSE)),(VLOOKUP($B7,'Chapter Conference Template 2'!$H$614:$T$673,T$4,FALSE)),(VLOOKUP($B7,'Chapter Conference Template 3'!$H$614:$T$673,T$4,FALSE)),(VLOOKUP($B7,'Chapter Conference Template 4'!$H$614:$T$673,T$4,FALSE)),(VLOOKUP($B7,'Chapter Conference Template 5'!$H$614:$T$673,T$4,FALSE)),(VLOOKUP($B7,'Chapter Conference Template 6'!$H$614:$T$673,T$4,FALSE)),(VLOOKUP($B7,'Chapter Conference Template 7'!$H$614:$T$673,T$4,FALSE)),(VLOOKUP($B7,'Chapter Conference Template 8'!$H$614:$T$673,T$4,FALSE)),(VLOOKUP($B7,'Chapter Conference Template 9'!$H$614:$T$673,T$4,FALSE)),(VLOOKUP($B7,'Chapter Conference Template 10'!$H$614:$T$673,T$4,FALSE)),(VLOOKUP($B7,'Board Year Template'!$I$499:$U$558,T$4,FALSE)))</f>
        <v>0</v>
      </c>
      <c r="U7" s="117">
        <f>SUM((VLOOKUP($B7,'Show Production Template 1'!$H$534:$T$593,U$4,FALSE)),(VLOOKUP($B7,'Show Production Template 2'!$H$534:$T$593,U$4,FALSE)),(VLOOKUP($B7,'Show Production Template 3'!$H$534:$T$593,U$4,FALSE)),(VLOOKUP($B7,'Show Production Template 4'!$H$534:$T$593,U$4,FALSE)),(VLOOKUP($B7,'Show Production Template 5'!$H$534:$T$593,U$4,FALSE)),(VLOOKUP($B7,'Show Production Template 6'!$H$534:$T$593,U$4,FALSE)),(VLOOKUP($B7,'Show Production Template 7'!$H$534:$T$593,U$4,FALSE)),(VLOOKUP($B7,'Show Production Template 8'!$H$534:$T$593,U$4,FALSE)),(VLOOKUP($B7,'Show Production Template 9'!$H$534:$T$593,U$4,FALSE)),(VLOOKUP($B7,'Show Production Template 10'!$H$534:$T$593,U$4,FALSE)),(VLOOKUP($B7,'Chapter Conference Template 1'!$H$614:$T$673,U$4,FALSE)),(VLOOKUP($B7,'Chapter Conference Template 2'!$H$614:$T$673,U$4,FALSE)),(VLOOKUP($B7,'Chapter Conference Template 3'!$H$614:$T$673,U$4,FALSE)),(VLOOKUP($B7,'Chapter Conference Template 4'!$H$614:$T$673,U$4,FALSE)),(VLOOKUP($B7,'Chapter Conference Template 5'!$H$614:$T$673,U$4,FALSE)),(VLOOKUP($B7,'Chapter Conference Template 6'!$H$614:$T$673,U$4,FALSE)),(VLOOKUP($B7,'Chapter Conference Template 7'!$H$614:$T$673,U$4,FALSE)),(VLOOKUP($B7,'Chapter Conference Template 8'!$H$614:$T$673,U$4,FALSE)),(VLOOKUP($B7,'Chapter Conference Template 9'!$H$614:$T$673,U$4,FALSE)),(VLOOKUP($B7,'Chapter Conference Template 10'!$H$614:$T$673,U$4,FALSE)),(VLOOKUP($B7,'Board Year Template'!$I$499:$U$558,U$4,FALSE)))</f>
        <v>0</v>
      </c>
      <c r="V7" s="117">
        <f>SUM((VLOOKUP($B7,'Show Production Template 1'!$H$534:$T$593,V$4,FALSE)),(VLOOKUP($B7,'Show Production Template 2'!$H$534:$T$593,V$4,FALSE)),(VLOOKUP($B7,'Show Production Template 3'!$H$534:$T$593,V$4,FALSE)),(VLOOKUP($B7,'Show Production Template 4'!$H$534:$T$593,V$4,FALSE)),(VLOOKUP($B7,'Show Production Template 5'!$H$534:$T$593,V$4,FALSE)),(VLOOKUP($B7,'Show Production Template 6'!$H$534:$T$593,V$4,FALSE)),(VLOOKUP($B7,'Show Production Template 7'!$H$534:$T$593,V$4,FALSE)),(VLOOKUP($B7,'Show Production Template 8'!$H$534:$T$593,V$4,FALSE)),(VLOOKUP($B7,'Show Production Template 9'!$H$534:$T$593,V$4,FALSE)),(VLOOKUP($B7,'Show Production Template 10'!$H$534:$T$593,V$4,FALSE)),(VLOOKUP($B7,'Chapter Conference Template 1'!$H$614:$T$673,V$4,FALSE)),(VLOOKUP($B7,'Chapter Conference Template 2'!$H$614:$T$673,V$4,FALSE)),(VLOOKUP($B7,'Chapter Conference Template 3'!$H$614:$T$673,V$4,FALSE)),(VLOOKUP($B7,'Chapter Conference Template 4'!$H$614:$T$673,V$4,FALSE)),(VLOOKUP($B7,'Chapter Conference Template 5'!$H$614:$T$673,V$4,FALSE)),(VLOOKUP($B7,'Chapter Conference Template 6'!$H$614:$T$673,V$4,FALSE)),(VLOOKUP($B7,'Chapter Conference Template 7'!$H$614:$T$673,V$4,FALSE)),(VLOOKUP($B7,'Chapter Conference Template 8'!$H$614:$T$673,V$4,FALSE)),(VLOOKUP($B7,'Chapter Conference Template 9'!$H$614:$T$673,V$4,FALSE)),(VLOOKUP($B7,'Chapter Conference Template 10'!$H$614:$T$673,V$4,FALSE)),(VLOOKUP($B7,'Board Year Template'!$I$499:$U$558,V$4,FALSE)))</f>
        <v>0</v>
      </c>
      <c r="W7" s="118"/>
    </row>
    <row r="8" spans="1:23" x14ac:dyDescent="0.2">
      <c r="A8" s="21">
        <v>41000</v>
      </c>
      <c r="B8" s="114" t="s">
        <v>13</v>
      </c>
      <c r="C8" s="115"/>
      <c r="D8" s="115"/>
      <c r="E8" s="115"/>
      <c r="F8" s="115"/>
      <c r="G8" s="115"/>
      <c r="H8" s="115"/>
      <c r="I8" s="115">
        <f t="shared" si="0"/>
        <v>0</v>
      </c>
      <c r="J8" s="116">
        <f t="shared" si="1"/>
        <v>0</v>
      </c>
      <c r="K8" s="117">
        <f>SUM((VLOOKUP($B8,'Show Production Template 1'!$H$534:$T$593,K$4,FALSE)),(VLOOKUP($B8,'Show Production Template 2'!$H$534:$T$593,K$4,FALSE)),(VLOOKUP($B8,'Show Production Template 3'!$H$534:$T$593,K$4,FALSE)),(VLOOKUP($B8,'Show Production Template 4'!$H$534:$T$593,K$4,FALSE)),(VLOOKUP($B8,'Show Production Template 5'!$H$534:$T$593,K$4,FALSE)),(VLOOKUP($B8,'Show Production Template 6'!$H$534:$T$593,K$4,FALSE)),(VLOOKUP($B8,'Show Production Template 7'!$H$534:$T$593,K$4,FALSE)),(VLOOKUP($B8,'Show Production Template 8'!$H$534:$T$593,K$4,FALSE)),(VLOOKUP($B8,'Show Production Template 9'!$H$534:$T$593,K$4,FALSE)),(VLOOKUP($B8,'Show Production Template 10'!$H$534:$T$593,K$4,FALSE)),(VLOOKUP($B8,'Chapter Conference Template 1'!$H$614:$T$673,K$4,FALSE)),(VLOOKUP($B8,'Chapter Conference Template 2'!$H$614:$T$673,K$4,FALSE)),(VLOOKUP($B8,'Chapter Conference Template 3'!$H$614:$T$673,K$4,FALSE)),(VLOOKUP($B8,'Chapter Conference Template 4'!$H$614:$T$673,K$4,FALSE)),(VLOOKUP($B8,'Chapter Conference Template 5'!$H$614:$T$673,K$4,FALSE)),(VLOOKUP($B8,'Chapter Conference Template 6'!$H$614:$T$673,K$4,FALSE)),(VLOOKUP($B8,'Chapter Conference Template 7'!$H$614:$T$673,K$4,FALSE)),(VLOOKUP($B8,'Chapter Conference Template 8'!$H$614:$T$673,K$4,FALSE)),(VLOOKUP($B8,'Chapter Conference Template 9'!$H$614:$T$673,K$4,FALSE)),(VLOOKUP($B8,'Chapter Conference Template 10'!$H$614:$T$673,K$4,FALSE)),(VLOOKUP($B8,'Board Year Template'!$I$499:$U$558,K$4,FALSE)))</f>
        <v>0</v>
      </c>
      <c r="L8" s="117">
        <f>SUM((VLOOKUP($B8,'Show Production Template 1'!$H$534:$T$593,L$4,FALSE)),(VLOOKUP($B8,'Show Production Template 2'!$H$534:$T$593,L$4,FALSE)),(VLOOKUP($B8,'Show Production Template 3'!$H$534:$T$593,L$4,FALSE)),(VLOOKUP($B8,'Show Production Template 4'!$H$534:$T$593,L$4,FALSE)),(VLOOKUP($B8,'Show Production Template 5'!$H$534:$T$593,L$4,FALSE)),(VLOOKUP($B8,'Show Production Template 6'!$H$534:$T$593,L$4,FALSE)),(VLOOKUP($B8,'Show Production Template 7'!$H$534:$T$593,L$4,FALSE)),(VLOOKUP($B8,'Show Production Template 8'!$H$534:$T$593,L$4,FALSE)),(VLOOKUP($B8,'Show Production Template 9'!$H$534:$T$593,L$4,FALSE)),(VLOOKUP($B8,'Show Production Template 10'!$H$534:$T$593,L$4,FALSE)),(VLOOKUP($B8,'Chapter Conference Template 1'!$H$614:$T$673,L$4,FALSE)),(VLOOKUP($B8,'Chapter Conference Template 2'!$H$614:$T$673,L$4,FALSE)),(VLOOKUP($B8,'Chapter Conference Template 3'!$H$614:$T$673,L$4,FALSE)),(VLOOKUP($B8,'Chapter Conference Template 4'!$H$614:$T$673,L$4,FALSE)),(VLOOKUP($B8,'Chapter Conference Template 5'!$H$614:$T$673,L$4,FALSE)),(VLOOKUP($B8,'Chapter Conference Template 6'!$H$614:$T$673,L$4,FALSE)),(VLOOKUP($B8,'Chapter Conference Template 7'!$H$614:$T$673,L$4,FALSE)),(VLOOKUP($B8,'Chapter Conference Template 8'!$H$614:$T$673,L$4,FALSE)),(VLOOKUP($B8,'Chapter Conference Template 9'!$H$614:$T$673,L$4,FALSE)),(VLOOKUP($B8,'Chapter Conference Template 10'!$H$614:$T$673,L$4,FALSE)),(VLOOKUP($B8,'Board Year Template'!$I$499:$U$558,L$4,FALSE)))</f>
        <v>0</v>
      </c>
      <c r="M8" s="117">
        <f>SUM((VLOOKUP($B8,'Show Production Template 1'!$H$534:$T$593,M$4,FALSE)),(VLOOKUP($B8,'Show Production Template 2'!$H$534:$T$593,M$4,FALSE)),(VLOOKUP($B8,'Show Production Template 3'!$H$534:$T$593,M$4,FALSE)),(VLOOKUP($B8,'Show Production Template 4'!$H$534:$T$593,M$4,FALSE)),(VLOOKUP($B8,'Show Production Template 5'!$H$534:$T$593,M$4,FALSE)),(VLOOKUP($B8,'Show Production Template 6'!$H$534:$T$593,M$4,FALSE)),(VLOOKUP($B8,'Show Production Template 7'!$H$534:$T$593,M$4,FALSE)),(VLOOKUP($B8,'Show Production Template 8'!$H$534:$T$593,M$4,FALSE)),(VLOOKUP($B8,'Show Production Template 9'!$H$534:$T$593,M$4,FALSE)),(VLOOKUP($B8,'Show Production Template 10'!$H$534:$T$593,M$4,FALSE)),(VLOOKUP($B8,'Chapter Conference Template 1'!$H$614:$T$673,M$4,FALSE)),(VLOOKUP($B8,'Chapter Conference Template 2'!$H$614:$T$673,M$4,FALSE)),(VLOOKUP($B8,'Chapter Conference Template 3'!$H$614:$T$673,M$4,FALSE)),(VLOOKUP($B8,'Chapter Conference Template 4'!$H$614:$T$673,M$4,FALSE)),(VLOOKUP($B8,'Chapter Conference Template 5'!$H$614:$T$673,M$4,FALSE)),(VLOOKUP($B8,'Chapter Conference Template 6'!$H$614:$T$673,M$4,FALSE)),(VLOOKUP($B8,'Chapter Conference Template 7'!$H$614:$T$673,M$4,FALSE)),(VLOOKUP($B8,'Chapter Conference Template 8'!$H$614:$T$673,M$4,FALSE)),(VLOOKUP($B8,'Chapter Conference Template 9'!$H$614:$T$673,M$4,FALSE)),(VLOOKUP($B8,'Chapter Conference Template 10'!$H$614:$T$673,M$4,FALSE)),(VLOOKUP($B8,'Board Year Template'!$I$499:$U$558,M$4,FALSE)))</f>
        <v>0</v>
      </c>
      <c r="N8" s="117">
        <f>SUM((VLOOKUP($B8,'Show Production Template 1'!$H$534:$T$593,N$4,FALSE)),(VLOOKUP($B8,'Show Production Template 2'!$H$534:$T$593,N$4,FALSE)),(VLOOKUP($B8,'Show Production Template 3'!$H$534:$T$593,N$4,FALSE)),(VLOOKUP($B8,'Show Production Template 4'!$H$534:$T$593,N$4,FALSE)),(VLOOKUP($B8,'Show Production Template 5'!$H$534:$T$593,N$4,FALSE)),(VLOOKUP($B8,'Show Production Template 6'!$H$534:$T$593,N$4,FALSE)),(VLOOKUP($B8,'Show Production Template 7'!$H$534:$T$593,N$4,FALSE)),(VLOOKUP($B8,'Show Production Template 8'!$H$534:$T$593,N$4,FALSE)),(VLOOKUP($B8,'Show Production Template 9'!$H$534:$T$593,N$4,FALSE)),(VLOOKUP($B8,'Show Production Template 10'!$H$534:$T$593,N$4,FALSE)),(VLOOKUP($B8,'Chapter Conference Template 1'!$H$614:$T$673,N$4,FALSE)),(VLOOKUP($B8,'Chapter Conference Template 2'!$H$614:$T$673,N$4,FALSE)),(VLOOKUP($B8,'Chapter Conference Template 3'!$H$614:$T$673,N$4,FALSE)),(VLOOKUP($B8,'Chapter Conference Template 4'!$H$614:$T$673,N$4,FALSE)),(VLOOKUP($B8,'Chapter Conference Template 5'!$H$614:$T$673,N$4,FALSE)),(VLOOKUP($B8,'Chapter Conference Template 6'!$H$614:$T$673,N$4,FALSE)),(VLOOKUP($B8,'Chapter Conference Template 7'!$H$614:$T$673,N$4,FALSE)),(VLOOKUP($B8,'Chapter Conference Template 8'!$H$614:$T$673,N$4,FALSE)),(VLOOKUP($B8,'Chapter Conference Template 9'!$H$614:$T$673,N$4,FALSE)),(VLOOKUP($B8,'Chapter Conference Template 10'!$H$614:$T$673,N$4,FALSE)),(VLOOKUP($B8,'Board Year Template'!$I$499:$U$558,N$4,FALSE)))</f>
        <v>0</v>
      </c>
      <c r="O8" s="117">
        <f>SUM((VLOOKUP($B8,'Show Production Template 1'!$H$534:$T$593,O$4,FALSE)),(VLOOKUP($B8,'Show Production Template 2'!$H$534:$T$593,O$4,FALSE)),(VLOOKUP($B8,'Show Production Template 3'!$H$534:$T$593,O$4,FALSE)),(VLOOKUP($B8,'Show Production Template 4'!$H$534:$T$593,O$4,FALSE)),(VLOOKUP($B8,'Show Production Template 5'!$H$534:$T$593,O$4,FALSE)),(VLOOKUP($B8,'Show Production Template 6'!$H$534:$T$593,O$4,FALSE)),(VLOOKUP($B8,'Show Production Template 7'!$H$534:$T$593,O$4,FALSE)),(VLOOKUP($B8,'Show Production Template 8'!$H$534:$T$593,O$4,FALSE)),(VLOOKUP($B8,'Show Production Template 9'!$H$534:$T$593,O$4,FALSE)),(VLOOKUP($B8,'Show Production Template 10'!$H$534:$T$593,O$4,FALSE)),(VLOOKUP($B8,'Chapter Conference Template 1'!$H$614:$T$673,O$4,FALSE)),(VLOOKUP($B8,'Chapter Conference Template 2'!$H$614:$T$673,O$4,FALSE)),(VLOOKUP($B8,'Chapter Conference Template 3'!$H$614:$T$673,O$4,FALSE)),(VLOOKUP($B8,'Chapter Conference Template 4'!$H$614:$T$673,O$4,FALSE)),(VLOOKUP($B8,'Chapter Conference Template 5'!$H$614:$T$673,O$4,FALSE)),(VLOOKUP($B8,'Chapter Conference Template 6'!$H$614:$T$673,O$4,FALSE)),(VLOOKUP($B8,'Chapter Conference Template 7'!$H$614:$T$673,O$4,FALSE)),(VLOOKUP($B8,'Chapter Conference Template 8'!$H$614:$T$673,O$4,FALSE)),(VLOOKUP($B8,'Chapter Conference Template 9'!$H$614:$T$673,O$4,FALSE)),(VLOOKUP($B8,'Chapter Conference Template 10'!$H$614:$T$673,O$4,FALSE)),(VLOOKUP($B8,'Board Year Template'!$I$499:$U$558,O$4,FALSE)))</f>
        <v>0</v>
      </c>
      <c r="P8" s="117">
        <f>SUM((VLOOKUP($B8,'Show Production Template 1'!$H$534:$T$593,P$4,FALSE)),(VLOOKUP($B8,'Show Production Template 2'!$H$534:$T$593,P$4,FALSE)),(VLOOKUP($B8,'Show Production Template 3'!$H$534:$T$593,P$4,FALSE)),(VLOOKUP($B8,'Show Production Template 4'!$H$534:$T$593,P$4,FALSE)),(VLOOKUP($B8,'Show Production Template 5'!$H$534:$T$593,P$4,FALSE)),(VLOOKUP($B8,'Show Production Template 6'!$H$534:$T$593,P$4,FALSE)),(VLOOKUP($B8,'Show Production Template 7'!$H$534:$T$593,P$4,FALSE)),(VLOOKUP($B8,'Show Production Template 8'!$H$534:$T$593,P$4,FALSE)),(VLOOKUP($B8,'Show Production Template 9'!$H$534:$T$593,P$4,FALSE)),(VLOOKUP($B8,'Show Production Template 10'!$H$534:$T$593,P$4,FALSE)),(VLOOKUP($B8,'Chapter Conference Template 1'!$H$614:$T$673,P$4,FALSE)),(VLOOKUP($B8,'Chapter Conference Template 2'!$H$614:$T$673,P$4,FALSE)),(VLOOKUP($B8,'Chapter Conference Template 3'!$H$614:$T$673,P$4,FALSE)),(VLOOKUP($B8,'Chapter Conference Template 4'!$H$614:$T$673,P$4,FALSE)),(VLOOKUP($B8,'Chapter Conference Template 5'!$H$614:$T$673,P$4,FALSE)),(VLOOKUP($B8,'Chapter Conference Template 6'!$H$614:$T$673,P$4,FALSE)),(VLOOKUP($B8,'Chapter Conference Template 7'!$H$614:$T$673,P$4,FALSE)),(VLOOKUP($B8,'Chapter Conference Template 8'!$H$614:$T$673,P$4,FALSE)),(VLOOKUP($B8,'Chapter Conference Template 9'!$H$614:$T$673,P$4,FALSE)),(VLOOKUP($B8,'Chapter Conference Template 10'!$H$614:$T$673,P$4,FALSE)),(VLOOKUP($B8,'Board Year Template'!$I$499:$U$558,P$4,FALSE)))</f>
        <v>0</v>
      </c>
      <c r="Q8" s="117">
        <f>SUM((VLOOKUP($B8,'Show Production Template 1'!$H$534:$T$593,Q$4,FALSE)),(VLOOKUP($B8,'Show Production Template 2'!$H$534:$T$593,Q$4,FALSE)),(VLOOKUP($B8,'Show Production Template 3'!$H$534:$T$593,Q$4,FALSE)),(VLOOKUP($B8,'Show Production Template 4'!$H$534:$T$593,Q$4,FALSE)),(VLOOKUP($B8,'Show Production Template 5'!$H$534:$T$593,Q$4,FALSE)),(VLOOKUP($B8,'Show Production Template 6'!$H$534:$T$593,Q$4,FALSE)),(VLOOKUP($B8,'Show Production Template 7'!$H$534:$T$593,Q$4,FALSE)),(VLOOKUP($B8,'Show Production Template 8'!$H$534:$T$593,Q$4,FALSE)),(VLOOKUP($B8,'Show Production Template 9'!$H$534:$T$593,Q$4,FALSE)),(VLOOKUP($B8,'Show Production Template 10'!$H$534:$T$593,Q$4,FALSE)),(VLOOKUP($B8,'Chapter Conference Template 1'!$H$614:$T$673,Q$4,FALSE)),(VLOOKUP($B8,'Chapter Conference Template 2'!$H$614:$T$673,Q$4,FALSE)),(VLOOKUP($B8,'Chapter Conference Template 3'!$H$614:$T$673,Q$4,FALSE)),(VLOOKUP($B8,'Chapter Conference Template 4'!$H$614:$T$673,Q$4,FALSE)),(VLOOKUP($B8,'Chapter Conference Template 5'!$H$614:$T$673,Q$4,FALSE)),(VLOOKUP($B8,'Chapter Conference Template 6'!$H$614:$T$673,Q$4,FALSE)),(VLOOKUP($B8,'Chapter Conference Template 7'!$H$614:$T$673,Q$4,FALSE)),(VLOOKUP($B8,'Chapter Conference Template 8'!$H$614:$T$673,Q$4,FALSE)),(VLOOKUP($B8,'Chapter Conference Template 9'!$H$614:$T$673,Q$4,FALSE)),(VLOOKUP($B8,'Chapter Conference Template 10'!$H$614:$T$673,Q$4,FALSE)),(VLOOKUP($B8,'Board Year Template'!$I$499:$U$558,Q$4,FALSE)))</f>
        <v>0</v>
      </c>
      <c r="R8" s="117">
        <f>SUM((VLOOKUP($B8,'Show Production Template 1'!$H$534:$T$593,R$4,FALSE)),(VLOOKUP($B8,'Show Production Template 2'!$H$534:$T$593,R$4,FALSE)),(VLOOKUP($B8,'Show Production Template 3'!$H$534:$T$593,R$4,FALSE)),(VLOOKUP($B8,'Show Production Template 4'!$H$534:$T$593,R$4,FALSE)),(VLOOKUP($B8,'Show Production Template 5'!$H$534:$T$593,R$4,FALSE)),(VLOOKUP($B8,'Show Production Template 6'!$H$534:$T$593,R$4,FALSE)),(VLOOKUP($B8,'Show Production Template 7'!$H$534:$T$593,R$4,FALSE)),(VLOOKUP($B8,'Show Production Template 8'!$H$534:$T$593,R$4,FALSE)),(VLOOKUP($B8,'Show Production Template 9'!$H$534:$T$593,R$4,FALSE)),(VLOOKUP($B8,'Show Production Template 10'!$H$534:$T$593,R$4,FALSE)),(VLOOKUP($B8,'Chapter Conference Template 1'!$H$614:$T$673,R$4,FALSE)),(VLOOKUP($B8,'Chapter Conference Template 2'!$H$614:$T$673,R$4,FALSE)),(VLOOKUP($B8,'Chapter Conference Template 3'!$H$614:$T$673,R$4,FALSE)),(VLOOKUP($B8,'Chapter Conference Template 4'!$H$614:$T$673,R$4,FALSE)),(VLOOKUP($B8,'Chapter Conference Template 5'!$H$614:$T$673,R$4,FALSE)),(VLOOKUP($B8,'Chapter Conference Template 6'!$H$614:$T$673,R$4,FALSE)),(VLOOKUP($B8,'Chapter Conference Template 7'!$H$614:$T$673,R$4,FALSE)),(VLOOKUP($B8,'Chapter Conference Template 8'!$H$614:$T$673,R$4,FALSE)),(VLOOKUP($B8,'Chapter Conference Template 9'!$H$614:$T$673,R$4,FALSE)),(VLOOKUP($B8,'Chapter Conference Template 10'!$H$614:$T$673,R$4,FALSE)),(VLOOKUP($B8,'Board Year Template'!$I$499:$U$558,R$4,FALSE)))</f>
        <v>0</v>
      </c>
      <c r="S8" s="117">
        <f>SUM((VLOOKUP($B8,'Show Production Template 1'!$H$534:$T$593,S$4,FALSE)),(VLOOKUP($B8,'Show Production Template 2'!$H$534:$T$593,S$4,FALSE)),(VLOOKUP($B8,'Show Production Template 3'!$H$534:$T$593,S$4,FALSE)),(VLOOKUP($B8,'Show Production Template 4'!$H$534:$T$593,S$4,FALSE)),(VLOOKUP($B8,'Show Production Template 5'!$H$534:$T$593,S$4,FALSE)),(VLOOKUP($B8,'Show Production Template 6'!$H$534:$T$593,S$4,FALSE)),(VLOOKUP($B8,'Show Production Template 7'!$H$534:$T$593,S$4,FALSE)),(VLOOKUP($B8,'Show Production Template 8'!$H$534:$T$593,S$4,FALSE)),(VLOOKUP($B8,'Show Production Template 9'!$H$534:$T$593,S$4,FALSE)),(VLOOKUP($B8,'Show Production Template 10'!$H$534:$T$593,S$4,FALSE)),(VLOOKUP($B8,'Chapter Conference Template 1'!$H$614:$T$673,S$4,FALSE)),(VLOOKUP($B8,'Chapter Conference Template 2'!$H$614:$T$673,S$4,FALSE)),(VLOOKUP($B8,'Chapter Conference Template 3'!$H$614:$T$673,S$4,FALSE)),(VLOOKUP($B8,'Chapter Conference Template 4'!$H$614:$T$673,S$4,FALSE)),(VLOOKUP($B8,'Chapter Conference Template 5'!$H$614:$T$673,S$4,FALSE)),(VLOOKUP($B8,'Chapter Conference Template 6'!$H$614:$T$673,S$4,FALSE)),(VLOOKUP($B8,'Chapter Conference Template 7'!$H$614:$T$673,S$4,FALSE)),(VLOOKUP($B8,'Chapter Conference Template 8'!$H$614:$T$673,S$4,FALSE)),(VLOOKUP($B8,'Chapter Conference Template 9'!$H$614:$T$673,S$4,FALSE)),(VLOOKUP($B8,'Chapter Conference Template 10'!$H$614:$T$673,S$4,FALSE)),(VLOOKUP($B8,'Board Year Template'!$I$499:$U$558,S$4,FALSE)))</f>
        <v>0</v>
      </c>
      <c r="T8" s="117">
        <f>SUM((VLOOKUP($B8,'Show Production Template 1'!$H$534:$T$593,T$4,FALSE)),(VLOOKUP($B8,'Show Production Template 2'!$H$534:$T$593,T$4,FALSE)),(VLOOKUP($B8,'Show Production Template 3'!$H$534:$T$593,T$4,FALSE)),(VLOOKUP($B8,'Show Production Template 4'!$H$534:$T$593,T$4,FALSE)),(VLOOKUP($B8,'Show Production Template 5'!$H$534:$T$593,T$4,FALSE)),(VLOOKUP($B8,'Show Production Template 6'!$H$534:$T$593,T$4,FALSE)),(VLOOKUP($B8,'Show Production Template 7'!$H$534:$T$593,T$4,FALSE)),(VLOOKUP($B8,'Show Production Template 8'!$H$534:$T$593,T$4,FALSE)),(VLOOKUP($B8,'Show Production Template 9'!$H$534:$T$593,T$4,FALSE)),(VLOOKUP($B8,'Show Production Template 10'!$H$534:$T$593,T$4,FALSE)),(VLOOKUP($B8,'Chapter Conference Template 1'!$H$614:$T$673,T$4,FALSE)),(VLOOKUP($B8,'Chapter Conference Template 2'!$H$614:$T$673,T$4,FALSE)),(VLOOKUP($B8,'Chapter Conference Template 3'!$H$614:$T$673,T$4,FALSE)),(VLOOKUP($B8,'Chapter Conference Template 4'!$H$614:$T$673,T$4,FALSE)),(VLOOKUP($B8,'Chapter Conference Template 5'!$H$614:$T$673,T$4,FALSE)),(VLOOKUP($B8,'Chapter Conference Template 6'!$H$614:$T$673,T$4,FALSE)),(VLOOKUP($B8,'Chapter Conference Template 7'!$H$614:$T$673,T$4,FALSE)),(VLOOKUP($B8,'Chapter Conference Template 8'!$H$614:$T$673,T$4,FALSE)),(VLOOKUP($B8,'Chapter Conference Template 9'!$H$614:$T$673,T$4,FALSE)),(VLOOKUP($B8,'Chapter Conference Template 10'!$H$614:$T$673,T$4,FALSE)),(VLOOKUP($B8,'Board Year Template'!$I$499:$U$558,T$4,FALSE)))</f>
        <v>0</v>
      </c>
      <c r="U8" s="117">
        <f>SUM((VLOOKUP($B8,'Show Production Template 1'!$H$534:$T$593,U$4,FALSE)),(VLOOKUP($B8,'Show Production Template 2'!$H$534:$T$593,U$4,FALSE)),(VLOOKUP($B8,'Show Production Template 3'!$H$534:$T$593,U$4,FALSE)),(VLOOKUP($B8,'Show Production Template 4'!$H$534:$T$593,U$4,FALSE)),(VLOOKUP($B8,'Show Production Template 5'!$H$534:$T$593,U$4,FALSE)),(VLOOKUP($B8,'Show Production Template 6'!$H$534:$T$593,U$4,FALSE)),(VLOOKUP($B8,'Show Production Template 7'!$H$534:$T$593,U$4,FALSE)),(VLOOKUP($B8,'Show Production Template 8'!$H$534:$T$593,U$4,FALSE)),(VLOOKUP($B8,'Show Production Template 9'!$H$534:$T$593,U$4,FALSE)),(VLOOKUP($B8,'Show Production Template 10'!$H$534:$T$593,U$4,FALSE)),(VLOOKUP($B8,'Chapter Conference Template 1'!$H$614:$T$673,U$4,FALSE)),(VLOOKUP($B8,'Chapter Conference Template 2'!$H$614:$T$673,U$4,FALSE)),(VLOOKUP($B8,'Chapter Conference Template 3'!$H$614:$T$673,U$4,FALSE)),(VLOOKUP($B8,'Chapter Conference Template 4'!$H$614:$T$673,U$4,FALSE)),(VLOOKUP($B8,'Chapter Conference Template 5'!$H$614:$T$673,U$4,FALSE)),(VLOOKUP($B8,'Chapter Conference Template 6'!$H$614:$T$673,U$4,FALSE)),(VLOOKUP($B8,'Chapter Conference Template 7'!$H$614:$T$673,U$4,FALSE)),(VLOOKUP($B8,'Chapter Conference Template 8'!$H$614:$T$673,U$4,FALSE)),(VLOOKUP($B8,'Chapter Conference Template 9'!$H$614:$T$673,U$4,FALSE)),(VLOOKUP($B8,'Chapter Conference Template 10'!$H$614:$T$673,U$4,FALSE)),(VLOOKUP($B8,'Board Year Template'!$I$499:$U$558,U$4,FALSE)))</f>
        <v>0</v>
      </c>
      <c r="V8" s="117">
        <f>SUM((VLOOKUP($B8,'Show Production Template 1'!$H$534:$T$593,V$4,FALSE)),(VLOOKUP($B8,'Show Production Template 2'!$H$534:$T$593,V$4,FALSE)),(VLOOKUP($B8,'Show Production Template 3'!$H$534:$T$593,V$4,FALSE)),(VLOOKUP($B8,'Show Production Template 4'!$H$534:$T$593,V$4,FALSE)),(VLOOKUP($B8,'Show Production Template 5'!$H$534:$T$593,V$4,FALSE)),(VLOOKUP($B8,'Show Production Template 6'!$H$534:$T$593,V$4,FALSE)),(VLOOKUP($B8,'Show Production Template 7'!$H$534:$T$593,V$4,FALSE)),(VLOOKUP($B8,'Show Production Template 8'!$H$534:$T$593,V$4,FALSE)),(VLOOKUP($B8,'Show Production Template 9'!$H$534:$T$593,V$4,FALSE)),(VLOOKUP($B8,'Show Production Template 10'!$H$534:$T$593,V$4,FALSE)),(VLOOKUP($B8,'Chapter Conference Template 1'!$H$614:$T$673,V$4,FALSE)),(VLOOKUP($B8,'Chapter Conference Template 2'!$H$614:$T$673,V$4,FALSE)),(VLOOKUP($B8,'Chapter Conference Template 3'!$H$614:$T$673,V$4,FALSE)),(VLOOKUP($B8,'Chapter Conference Template 4'!$H$614:$T$673,V$4,FALSE)),(VLOOKUP($B8,'Chapter Conference Template 5'!$H$614:$T$673,V$4,FALSE)),(VLOOKUP($B8,'Chapter Conference Template 6'!$H$614:$T$673,V$4,FALSE)),(VLOOKUP($B8,'Chapter Conference Template 7'!$H$614:$T$673,V$4,FALSE)),(VLOOKUP($B8,'Chapter Conference Template 8'!$H$614:$T$673,V$4,FALSE)),(VLOOKUP($B8,'Chapter Conference Template 9'!$H$614:$T$673,V$4,FALSE)),(VLOOKUP($B8,'Chapter Conference Template 10'!$H$614:$T$673,V$4,FALSE)),(VLOOKUP($B8,'Board Year Template'!$I$499:$U$558,V$4,FALSE)))</f>
        <v>0</v>
      </c>
      <c r="W8" s="118"/>
    </row>
    <row r="9" spans="1:23" x14ac:dyDescent="0.2">
      <c r="A9" s="21">
        <v>41100</v>
      </c>
      <c r="B9" s="114" t="s">
        <v>14</v>
      </c>
      <c r="C9" s="115"/>
      <c r="D9" s="115"/>
      <c r="E9" s="115"/>
      <c r="F9" s="115"/>
      <c r="G9" s="115"/>
      <c r="H9" s="115"/>
      <c r="I9" s="115">
        <f t="shared" si="0"/>
        <v>0</v>
      </c>
      <c r="J9" s="116">
        <f t="shared" si="1"/>
        <v>0</v>
      </c>
      <c r="K9" s="117">
        <f>SUM((VLOOKUP($B9,'Show Production Template 1'!$H$534:$T$593,K$4,FALSE)),(VLOOKUP($B9,'Show Production Template 2'!$H$534:$T$593,K$4,FALSE)),(VLOOKUP($B9,'Show Production Template 3'!$H$534:$T$593,K$4,FALSE)),(VLOOKUP($B9,'Show Production Template 4'!$H$534:$T$593,K$4,FALSE)),(VLOOKUP($B9,'Show Production Template 5'!$H$534:$T$593,K$4,FALSE)),(VLOOKUP($B9,'Show Production Template 6'!$H$534:$T$593,K$4,FALSE)),(VLOOKUP($B9,'Show Production Template 7'!$H$534:$T$593,K$4,FALSE)),(VLOOKUP($B9,'Show Production Template 8'!$H$534:$T$593,K$4,FALSE)),(VLOOKUP($B9,'Show Production Template 9'!$H$534:$T$593,K$4,FALSE)),(VLOOKUP($B9,'Show Production Template 10'!$H$534:$T$593,K$4,FALSE)),(VLOOKUP($B9,'Chapter Conference Template 1'!$H$614:$T$673,K$4,FALSE)),(VLOOKUP($B9,'Chapter Conference Template 2'!$H$614:$T$673,K$4,FALSE)),(VLOOKUP($B9,'Chapter Conference Template 3'!$H$614:$T$673,K$4,FALSE)),(VLOOKUP($B9,'Chapter Conference Template 4'!$H$614:$T$673,K$4,FALSE)),(VLOOKUP($B9,'Chapter Conference Template 5'!$H$614:$T$673,K$4,FALSE)),(VLOOKUP($B9,'Chapter Conference Template 6'!$H$614:$T$673,K$4,FALSE)),(VLOOKUP($B9,'Chapter Conference Template 7'!$H$614:$T$673,K$4,FALSE)),(VLOOKUP($B9,'Chapter Conference Template 8'!$H$614:$T$673,K$4,FALSE)),(VLOOKUP($B9,'Chapter Conference Template 9'!$H$614:$T$673,K$4,FALSE)),(VLOOKUP($B9,'Chapter Conference Template 10'!$H$614:$T$673,K$4,FALSE)),(VLOOKUP($B9,'Board Year Template'!$I$499:$U$558,K$4,FALSE)))</f>
        <v>0</v>
      </c>
      <c r="L9" s="117">
        <f>SUM((VLOOKUP($B9,'Show Production Template 1'!$H$534:$T$593,L$4,FALSE)),(VLOOKUP($B9,'Show Production Template 2'!$H$534:$T$593,L$4,FALSE)),(VLOOKUP($B9,'Show Production Template 3'!$H$534:$T$593,L$4,FALSE)),(VLOOKUP($B9,'Show Production Template 4'!$H$534:$T$593,L$4,FALSE)),(VLOOKUP($B9,'Show Production Template 5'!$H$534:$T$593,L$4,FALSE)),(VLOOKUP($B9,'Show Production Template 6'!$H$534:$T$593,L$4,FALSE)),(VLOOKUP($B9,'Show Production Template 7'!$H$534:$T$593,L$4,FALSE)),(VLOOKUP($B9,'Show Production Template 8'!$H$534:$T$593,L$4,FALSE)),(VLOOKUP($B9,'Show Production Template 9'!$H$534:$T$593,L$4,FALSE)),(VLOOKUP($B9,'Show Production Template 10'!$H$534:$T$593,L$4,FALSE)),(VLOOKUP($B9,'Chapter Conference Template 1'!$H$614:$T$673,L$4,FALSE)),(VLOOKUP($B9,'Chapter Conference Template 2'!$H$614:$T$673,L$4,FALSE)),(VLOOKUP($B9,'Chapter Conference Template 3'!$H$614:$T$673,L$4,FALSE)),(VLOOKUP($B9,'Chapter Conference Template 4'!$H$614:$T$673,L$4,FALSE)),(VLOOKUP($B9,'Chapter Conference Template 5'!$H$614:$T$673,L$4,FALSE)),(VLOOKUP($B9,'Chapter Conference Template 6'!$H$614:$T$673,L$4,FALSE)),(VLOOKUP($B9,'Chapter Conference Template 7'!$H$614:$T$673,L$4,FALSE)),(VLOOKUP($B9,'Chapter Conference Template 8'!$H$614:$T$673,L$4,FALSE)),(VLOOKUP($B9,'Chapter Conference Template 9'!$H$614:$T$673,L$4,FALSE)),(VLOOKUP($B9,'Chapter Conference Template 10'!$H$614:$T$673,L$4,FALSE)),(VLOOKUP($B9,'Board Year Template'!$I$499:$U$558,L$4,FALSE)))</f>
        <v>0</v>
      </c>
      <c r="M9" s="117">
        <f>SUM((VLOOKUP($B9,'Show Production Template 1'!$H$534:$T$593,M$4,FALSE)),(VLOOKUP($B9,'Show Production Template 2'!$H$534:$T$593,M$4,FALSE)),(VLOOKUP($B9,'Show Production Template 3'!$H$534:$T$593,M$4,FALSE)),(VLOOKUP($B9,'Show Production Template 4'!$H$534:$T$593,M$4,FALSE)),(VLOOKUP($B9,'Show Production Template 5'!$H$534:$T$593,M$4,FALSE)),(VLOOKUP($B9,'Show Production Template 6'!$H$534:$T$593,M$4,FALSE)),(VLOOKUP($B9,'Show Production Template 7'!$H$534:$T$593,M$4,FALSE)),(VLOOKUP($B9,'Show Production Template 8'!$H$534:$T$593,M$4,FALSE)),(VLOOKUP($B9,'Show Production Template 9'!$H$534:$T$593,M$4,FALSE)),(VLOOKUP($B9,'Show Production Template 10'!$H$534:$T$593,M$4,FALSE)),(VLOOKUP($B9,'Chapter Conference Template 1'!$H$614:$T$673,M$4,FALSE)),(VLOOKUP($B9,'Chapter Conference Template 2'!$H$614:$T$673,M$4,FALSE)),(VLOOKUP($B9,'Chapter Conference Template 3'!$H$614:$T$673,M$4,FALSE)),(VLOOKUP($B9,'Chapter Conference Template 4'!$H$614:$T$673,M$4,FALSE)),(VLOOKUP($B9,'Chapter Conference Template 5'!$H$614:$T$673,M$4,FALSE)),(VLOOKUP($B9,'Chapter Conference Template 6'!$H$614:$T$673,M$4,FALSE)),(VLOOKUP($B9,'Chapter Conference Template 7'!$H$614:$T$673,M$4,FALSE)),(VLOOKUP($B9,'Chapter Conference Template 8'!$H$614:$T$673,M$4,FALSE)),(VLOOKUP($B9,'Chapter Conference Template 9'!$H$614:$T$673,M$4,FALSE)),(VLOOKUP($B9,'Chapter Conference Template 10'!$H$614:$T$673,M$4,FALSE)),(VLOOKUP($B9,'Board Year Template'!$I$499:$U$558,M$4,FALSE)))</f>
        <v>0</v>
      </c>
      <c r="N9" s="117">
        <f>SUM((VLOOKUP($B9,'Show Production Template 1'!$H$534:$T$593,N$4,FALSE)),(VLOOKUP($B9,'Show Production Template 2'!$H$534:$T$593,N$4,FALSE)),(VLOOKUP($B9,'Show Production Template 3'!$H$534:$T$593,N$4,FALSE)),(VLOOKUP($B9,'Show Production Template 4'!$H$534:$T$593,N$4,FALSE)),(VLOOKUP($B9,'Show Production Template 5'!$H$534:$T$593,N$4,FALSE)),(VLOOKUP($B9,'Show Production Template 6'!$H$534:$T$593,N$4,FALSE)),(VLOOKUP($B9,'Show Production Template 7'!$H$534:$T$593,N$4,FALSE)),(VLOOKUP($B9,'Show Production Template 8'!$H$534:$T$593,N$4,FALSE)),(VLOOKUP($B9,'Show Production Template 9'!$H$534:$T$593,N$4,FALSE)),(VLOOKUP($B9,'Show Production Template 10'!$H$534:$T$593,N$4,FALSE)),(VLOOKUP($B9,'Chapter Conference Template 1'!$H$614:$T$673,N$4,FALSE)),(VLOOKUP($B9,'Chapter Conference Template 2'!$H$614:$T$673,N$4,FALSE)),(VLOOKUP($B9,'Chapter Conference Template 3'!$H$614:$T$673,N$4,FALSE)),(VLOOKUP($B9,'Chapter Conference Template 4'!$H$614:$T$673,N$4,FALSE)),(VLOOKUP($B9,'Chapter Conference Template 5'!$H$614:$T$673,N$4,FALSE)),(VLOOKUP($B9,'Chapter Conference Template 6'!$H$614:$T$673,N$4,FALSE)),(VLOOKUP($B9,'Chapter Conference Template 7'!$H$614:$T$673,N$4,FALSE)),(VLOOKUP($B9,'Chapter Conference Template 8'!$H$614:$T$673,N$4,FALSE)),(VLOOKUP($B9,'Chapter Conference Template 9'!$H$614:$T$673,N$4,FALSE)),(VLOOKUP($B9,'Chapter Conference Template 10'!$H$614:$T$673,N$4,FALSE)),(VLOOKUP($B9,'Board Year Template'!$I$499:$U$558,N$4,FALSE)))</f>
        <v>0</v>
      </c>
      <c r="O9" s="117">
        <f>SUM((VLOOKUP($B9,'Show Production Template 1'!$H$534:$T$593,O$4,FALSE)),(VLOOKUP($B9,'Show Production Template 2'!$H$534:$T$593,O$4,FALSE)),(VLOOKUP($B9,'Show Production Template 3'!$H$534:$T$593,O$4,FALSE)),(VLOOKUP($B9,'Show Production Template 4'!$H$534:$T$593,O$4,FALSE)),(VLOOKUP($B9,'Show Production Template 5'!$H$534:$T$593,O$4,FALSE)),(VLOOKUP($B9,'Show Production Template 6'!$H$534:$T$593,O$4,FALSE)),(VLOOKUP($B9,'Show Production Template 7'!$H$534:$T$593,O$4,FALSE)),(VLOOKUP($B9,'Show Production Template 8'!$H$534:$T$593,O$4,FALSE)),(VLOOKUP($B9,'Show Production Template 9'!$H$534:$T$593,O$4,FALSE)),(VLOOKUP($B9,'Show Production Template 10'!$H$534:$T$593,O$4,FALSE)),(VLOOKUP($B9,'Chapter Conference Template 1'!$H$614:$T$673,O$4,FALSE)),(VLOOKUP($B9,'Chapter Conference Template 2'!$H$614:$T$673,O$4,FALSE)),(VLOOKUP($B9,'Chapter Conference Template 3'!$H$614:$T$673,O$4,FALSE)),(VLOOKUP($B9,'Chapter Conference Template 4'!$H$614:$T$673,O$4,FALSE)),(VLOOKUP($B9,'Chapter Conference Template 5'!$H$614:$T$673,O$4,FALSE)),(VLOOKUP($B9,'Chapter Conference Template 6'!$H$614:$T$673,O$4,FALSE)),(VLOOKUP($B9,'Chapter Conference Template 7'!$H$614:$T$673,O$4,FALSE)),(VLOOKUP($B9,'Chapter Conference Template 8'!$H$614:$T$673,O$4,FALSE)),(VLOOKUP($B9,'Chapter Conference Template 9'!$H$614:$T$673,O$4,FALSE)),(VLOOKUP($B9,'Chapter Conference Template 10'!$H$614:$T$673,O$4,FALSE)),(VLOOKUP($B9,'Board Year Template'!$I$499:$U$558,O$4,FALSE)))</f>
        <v>0</v>
      </c>
      <c r="P9" s="117">
        <f>SUM((VLOOKUP($B9,'Show Production Template 1'!$H$534:$T$593,P$4,FALSE)),(VLOOKUP($B9,'Show Production Template 2'!$H$534:$T$593,P$4,FALSE)),(VLOOKUP($B9,'Show Production Template 3'!$H$534:$T$593,P$4,FALSE)),(VLOOKUP($B9,'Show Production Template 4'!$H$534:$T$593,P$4,FALSE)),(VLOOKUP($B9,'Show Production Template 5'!$H$534:$T$593,P$4,FALSE)),(VLOOKUP($B9,'Show Production Template 6'!$H$534:$T$593,P$4,FALSE)),(VLOOKUP($B9,'Show Production Template 7'!$H$534:$T$593,P$4,FALSE)),(VLOOKUP($B9,'Show Production Template 8'!$H$534:$T$593,P$4,FALSE)),(VLOOKUP($B9,'Show Production Template 9'!$H$534:$T$593,P$4,FALSE)),(VLOOKUP($B9,'Show Production Template 10'!$H$534:$T$593,P$4,FALSE)),(VLOOKUP($B9,'Chapter Conference Template 1'!$H$614:$T$673,P$4,FALSE)),(VLOOKUP($B9,'Chapter Conference Template 2'!$H$614:$T$673,P$4,FALSE)),(VLOOKUP($B9,'Chapter Conference Template 3'!$H$614:$T$673,P$4,FALSE)),(VLOOKUP($B9,'Chapter Conference Template 4'!$H$614:$T$673,P$4,FALSE)),(VLOOKUP($B9,'Chapter Conference Template 5'!$H$614:$T$673,P$4,FALSE)),(VLOOKUP($B9,'Chapter Conference Template 6'!$H$614:$T$673,P$4,FALSE)),(VLOOKUP($B9,'Chapter Conference Template 7'!$H$614:$T$673,P$4,FALSE)),(VLOOKUP($B9,'Chapter Conference Template 8'!$H$614:$T$673,P$4,FALSE)),(VLOOKUP($B9,'Chapter Conference Template 9'!$H$614:$T$673,P$4,FALSE)),(VLOOKUP($B9,'Chapter Conference Template 10'!$H$614:$T$673,P$4,FALSE)),(VLOOKUP($B9,'Board Year Template'!$I$499:$U$558,P$4,FALSE)))</f>
        <v>0</v>
      </c>
      <c r="Q9" s="117">
        <f>SUM((VLOOKUP($B9,'Show Production Template 1'!$H$534:$T$593,Q$4,FALSE)),(VLOOKUP($B9,'Show Production Template 2'!$H$534:$T$593,Q$4,FALSE)),(VLOOKUP($B9,'Show Production Template 3'!$H$534:$T$593,Q$4,FALSE)),(VLOOKUP($B9,'Show Production Template 4'!$H$534:$T$593,Q$4,FALSE)),(VLOOKUP($B9,'Show Production Template 5'!$H$534:$T$593,Q$4,FALSE)),(VLOOKUP($B9,'Show Production Template 6'!$H$534:$T$593,Q$4,FALSE)),(VLOOKUP($B9,'Show Production Template 7'!$H$534:$T$593,Q$4,FALSE)),(VLOOKUP($B9,'Show Production Template 8'!$H$534:$T$593,Q$4,FALSE)),(VLOOKUP($B9,'Show Production Template 9'!$H$534:$T$593,Q$4,FALSE)),(VLOOKUP($B9,'Show Production Template 10'!$H$534:$T$593,Q$4,FALSE)),(VLOOKUP($B9,'Chapter Conference Template 1'!$H$614:$T$673,Q$4,FALSE)),(VLOOKUP($B9,'Chapter Conference Template 2'!$H$614:$T$673,Q$4,FALSE)),(VLOOKUP($B9,'Chapter Conference Template 3'!$H$614:$T$673,Q$4,FALSE)),(VLOOKUP($B9,'Chapter Conference Template 4'!$H$614:$T$673,Q$4,FALSE)),(VLOOKUP($B9,'Chapter Conference Template 5'!$H$614:$T$673,Q$4,FALSE)),(VLOOKUP($B9,'Chapter Conference Template 6'!$H$614:$T$673,Q$4,FALSE)),(VLOOKUP($B9,'Chapter Conference Template 7'!$H$614:$T$673,Q$4,FALSE)),(VLOOKUP($B9,'Chapter Conference Template 8'!$H$614:$T$673,Q$4,FALSE)),(VLOOKUP($B9,'Chapter Conference Template 9'!$H$614:$T$673,Q$4,FALSE)),(VLOOKUP($B9,'Chapter Conference Template 10'!$H$614:$T$673,Q$4,FALSE)),(VLOOKUP($B9,'Board Year Template'!$I$499:$U$558,Q$4,FALSE)))</f>
        <v>0</v>
      </c>
      <c r="R9" s="117">
        <f>SUM((VLOOKUP($B9,'Show Production Template 1'!$H$534:$T$593,R$4,FALSE)),(VLOOKUP($B9,'Show Production Template 2'!$H$534:$T$593,R$4,FALSE)),(VLOOKUP($B9,'Show Production Template 3'!$H$534:$T$593,R$4,FALSE)),(VLOOKUP($B9,'Show Production Template 4'!$H$534:$T$593,R$4,FALSE)),(VLOOKUP($B9,'Show Production Template 5'!$H$534:$T$593,R$4,FALSE)),(VLOOKUP($B9,'Show Production Template 6'!$H$534:$T$593,R$4,FALSE)),(VLOOKUP($B9,'Show Production Template 7'!$H$534:$T$593,R$4,FALSE)),(VLOOKUP($B9,'Show Production Template 8'!$H$534:$T$593,R$4,FALSE)),(VLOOKUP($B9,'Show Production Template 9'!$H$534:$T$593,R$4,FALSE)),(VLOOKUP($B9,'Show Production Template 10'!$H$534:$T$593,R$4,FALSE)),(VLOOKUP($B9,'Chapter Conference Template 1'!$H$614:$T$673,R$4,FALSE)),(VLOOKUP($B9,'Chapter Conference Template 2'!$H$614:$T$673,R$4,FALSE)),(VLOOKUP($B9,'Chapter Conference Template 3'!$H$614:$T$673,R$4,FALSE)),(VLOOKUP($B9,'Chapter Conference Template 4'!$H$614:$T$673,R$4,FALSE)),(VLOOKUP($B9,'Chapter Conference Template 5'!$H$614:$T$673,R$4,FALSE)),(VLOOKUP($B9,'Chapter Conference Template 6'!$H$614:$T$673,R$4,FALSE)),(VLOOKUP($B9,'Chapter Conference Template 7'!$H$614:$T$673,R$4,FALSE)),(VLOOKUP($B9,'Chapter Conference Template 8'!$H$614:$T$673,R$4,FALSE)),(VLOOKUP($B9,'Chapter Conference Template 9'!$H$614:$T$673,R$4,FALSE)),(VLOOKUP($B9,'Chapter Conference Template 10'!$H$614:$T$673,R$4,FALSE)),(VLOOKUP($B9,'Board Year Template'!$I$499:$U$558,R$4,FALSE)))</f>
        <v>0</v>
      </c>
      <c r="S9" s="117">
        <f>SUM((VLOOKUP($B9,'Show Production Template 1'!$H$534:$T$593,S$4,FALSE)),(VLOOKUP($B9,'Show Production Template 2'!$H$534:$T$593,S$4,FALSE)),(VLOOKUP($B9,'Show Production Template 3'!$H$534:$T$593,S$4,FALSE)),(VLOOKUP($B9,'Show Production Template 4'!$H$534:$T$593,S$4,FALSE)),(VLOOKUP($B9,'Show Production Template 5'!$H$534:$T$593,S$4,FALSE)),(VLOOKUP($B9,'Show Production Template 6'!$H$534:$T$593,S$4,FALSE)),(VLOOKUP($B9,'Show Production Template 7'!$H$534:$T$593,S$4,FALSE)),(VLOOKUP($B9,'Show Production Template 8'!$H$534:$T$593,S$4,FALSE)),(VLOOKUP($B9,'Show Production Template 9'!$H$534:$T$593,S$4,FALSE)),(VLOOKUP($B9,'Show Production Template 10'!$H$534:$T$593,S$4,FALSE)),(VLOOKUP($B9,'Chapter Conference Template 1'!$H$614:$T$673,S$4,FALSE)),(VLOOKUP($B9,'Chapter Conference Template 2'!$H$614:$T$673,S$4,FALSE)),(VLOOKUP($B9,'Chapter Conference Template 3'!$H$614:$T$673,S$4,FALSE)),(VLOOKUP($B9,'Chapter Conference Template 4'!$H$614:$T$673,S$4,FALSE)),(VLOOKUP($B9,'Chapter Conference Template 5'!$H$614:$T$673,S$4,FALSE)),(VLOOKUP($B9,'Chapter Conference Template 6'!$H$614:$T$673,S$4,FALSE)),(VLOOKUP($B9,'Chapter Conference Template 7'!$H$614:$T$673,S$4,FALSE)),(VLOOKUP($B9,'Chapter Conference Template 8'!$H$614:$T$673,S$4,FALSE)),(VLOOKUP($B9,'Chapter Conference Template 9'!$H$614:$T$673,S$4,FALSE)),(VLOOKUP($B9,'Chapter Conference Template 10'!$H$614:$T$673,S$4,FALSE)),(VLOOKUP($B9,'Board Year Template'!$I$499:$U$558,S$4,FALSE)))</f>
        <v>0</v>
      </c>
      <c r="T9" s="117">
        <f>SUM((VLOOKUP($B9,'Show Production Template 1'!$H$534:$T$593,T$4,FALSE)),(VLOOKUP($B9,'Show Production Template 2'!$H$534:$T$593,T$4,FALSE)),(VLOOKUP($B9,'Show Production Template 3'!$H$534:$T$593,T$4,FALSE)),(VLOOKUP($B9,'Show Production Template 4'!$H$534:$T$593,T$4,FALSE)),(VLOOKUP($B9,'Show Production Template 5'!$H$534:$T$593,T$4,FALSE)),(VLOOKUP($B9,'Show Production Template 6'!$H$534:$T$593,T$4,FALSE)),(VLOOKUP($B9,'Show Production Template 7'!$H$534:$T$593,T$4,FALSE)),(VLOOKUP($B9,'Show Production Template 8'!$H$534:$T$593,T$4,FALSE)),(VLOOKUP($B9,'Show Production Template 9'!$H$534:$T$593,T$4,FALSE)),(VLOOKUP($B9,'Show Production Template 10'!$H$534:$T$593,T$4,FALSE)),(VLOOKUP($B9,'Chapter Conference Template 1'!$H$614:$T$673,T$4,FALSE)),(VLOOKUP($B9,'Chapter Conference Template 2'!$H$614:$T$673,T$4,FALSE)),(VLOOKUP($B9,'Chapter Conference Template 3'!$H$614:$T$673,T$4,FALSE)),(VLOOKUP($B9,'Chapter Conference Template 4'!$H$614:$T$673,T$4,FALSE)),(VLOOKUP($B9,'Chapter Conference Template 5'!$H$614:$T$673,T$4,FALSE)),(VLOOKUP($B9,'Chapter Conference Template 6'!$H$614:$T$673,T$4,FALSE)),(VLOOKUP($B9,'Chapter Conference Template 7'!$H$614:$T$673,T$4,FALSE)),(VLOOKUP($B9,'Chapter Conference Template 8'!$H$614:$T$673,T$4,FALSE)),(VLOOKUP($B9,'Chapter Conference Template 9'!$H$614:$T$673,T$4,FALSE)),(VLOOKUP($B9,'Chapter Conference Template 10'!$H$614:$T$673,T$4,FALSE)),(VLOOKUP($B9,'Board Year Template'!$I$499:$U$558,T$4,FALSE)))</f>
        <v>0</v>
      </c>
      <c r="U9" s="117">
        <f>SUM((VLOOKUP($B9,'Show Production Template 1'!$H$534:$T$593,U$4,FALSE)),(VLOOKUP($B9,'Show Production Template 2'!$H$534:$T$593,U$4,FALSE)),(VLOOKUP($B9,'Show Production Template 3'!$H$534:$T$593,U$4,FALSE)),(VLOOKUP($B9,'Show Production Template 4'!$H$534:$T$593,U$4,FALSE)),(VLOOKUP($B9,'Show Production Template 5'!$H$534:$T$593,U$4,FALSE)),(VLOOKUP($B9,'Show Production Template 6'!$H$534:$T$593,U$4,FALSE)),(VLOOKUP($B9,'Show Production Template 7'!$H$534:$T$593,U$4,FALSE)),(VLOOKUP($B9,'Show Production Template 8'!$H$534:$T$593,U$4,FALSE)),(VLOOKUP($B9,'Show Production Template 9'!$H$534:$T$593,U$4,FALSE)),(VLOOKUP($B9,'Show Production Template 10'!$H$534:$T$593,U$4,FALSE)),(VLOOKUP($B9,'Chapter Conference Template 1'!$H$614:$T$673,U$4,FALSE)),(VLOOKUP($B9,'Chapter Conference Template 2'!$H$614:$T$673,U$4,FALSE)),(VLOOKUP($B9,'Chapter Conference Template 3'!$H$614:$T$673,U$4,FALSE)),(VLOOKUP($B9,'Chapter Conference Template 4'!$H$614:$T$673,U$4,FALSE)),(VLOOKUP($B9,'Chapter Conference Template 5'!$H$614:$T$673,U$4,FALSE)),(VLOOKUP($B9,'Chapter Conference Template 6'!$H$614:$T$673,U$4,FALSE)),(VLOOKUP($B9,'Chapter Conference Template 7'!$H$614:$T$673,U$4,FALSE)),(VLOOKUP($B9,'Chapter Conference Template 8'!$H$614:$T$673,U$4,FALSE)),(VLOOKUP($B9,'Chapter Conference Template 9'!$H$614:$T$673,U$4,FALSE)),(VLOOKUP($B9,'Chapter Conference Template 10'!$H$614:$T$673,U$4,FALSE)),(VLOOKUP($B9,'Board Year Template'!$I$499:$U$558,U$4,FALSE)))</f>
        <v>0</v>
      </c>
      <c r="V9" s="117">
        <f>SUM((VLOOKUP($B9,'Show Production Template 1'!$H$534:$T$593,V$4,FALSE)),(VLOOKUP($B9,'Show Production Template 2'!$H$534:$T$593,V$4,FALSE)),(VLOOKUP($B9,'Show Production Template 3'!$H$534:$T$593,V$4,FALSE)),(VLOOKUP($B9,'Show Production Template 4'!$H$534:$T$593,V$4,FALSE)),(VLOOKUP($B9,'Show Production Template 5'!$H$534:$T$593,V$4,FALSE)),(VLOOKUP($B9,'Show Production Template 6'!$H$534:$T$593,V$4,FALSE)),(VLOOKUP($B9,'Show Production Template 7'!$H$534:$T$593,V$4,FALSE)),(VLOOKUP($B9,'Show Production Template 8'!$H$534:$T$593,V$4,FALSE)),(VLOOKUP($B9,'Show Production Template 9'!$H$534:$T$593,V$4,FALSE)),(VLOOKUP($B9,'Show Production Template 10'!$H$534:$T$593,V$4,FALSE)),(VLOOKUP($B9,'Chapter Conference Template 1'!$H$614:$T$673,V$4,FALSE)),(VLOOKUP($B9,'Chapter Conference Template 2'!$H$614:$T$673,V$4,FALSE)),(VLOOKUP($B9,'Chapter Conference Template 3'!$H$614:$T$673,V$4,FALSE)),(VLOOKUP($B9,'Chapter Conference Template 4'!$H$614:$T$673,V$4,FALSE)),(VLOOKUP($B9,'Chapter Conference Template 5'!$H$614:$T$673,V$4,FALSE)),(VLOOKUP($B9,'Chapter Conference Template 6'!$H$614:$T$673,V$4,FALSE)),(VLOOKUP($B9,'Chapter Conference Template 7'!$H$614:$T$673,V$4,FALSE)),(VLOOKUP($B9,'Chapter Conference Template 8'!$H$614:$T$673,V$4,FALSE)),(VLOOKUP($B9,'Chapter Conference Template 9'!$H$614:$T$673,V$4,FALSE)),(VLOOKUP($B9,'Chapter Conference Template 10'!$H$614:$T$673,V$4,FALSE)),(VLOOKUP($B9,'Board Year Template'!$I$499:$U$558,V$4,FALSE)))</f>
        <v>0</v>
      </c>
      <c r="W9" s="118"/>
    </row>
    <row r="10" spans="1:23" x14ac:dyDescent="0.2">
      <c r="A10" s="21">
        <v>41400</v>
      </c>
      <c r="B10" s="114" t="s">
        <v>197</v>
      </c>
      <c r="C10" s="115"/>
      <c r="D10" s="115"/>
      <c r="E10" s="115"/>
      <c r="F10" s="115"/>
      <c r="G10" s="115"/>
      <c r="H10" s="115"/>
      <c r="I10" s="115">
        <f t="shared" si="0"/>
        <v>0</v>
      </c>
      <c r="J10" s="116">
        <f t="shared" si="1"/>
        <v>0</v>
      </c>
      <c r="K10" s="117">
        <f>SUM((VLOOKUP($B10,'Show Production Template 1'!$H$534:$T$593,K$4,FALSE)),(VLOOKUP($B10,'Show Production Template 2'!$H$534:$T$593,K$4,FALSE)),(VLOOKUP($B10,'Show Production Template 3'!$H$534:$T$593,K$4,FALSE)),(VLOOKUP($B10,'Show Production Template 4'!$H$534:$T$593,K$4,FALSE)),(VLOOKUP($B10,'Show Production Template 5'!$H$534:$T$593,K$4,FALSE)),(VLOOKUP($B10,'Show Production Template 6'!$H$534:$T$593,K$4,FALSE)),(VLOOKUP($B10,'Show Production Template 7'!$H$534:$T$593,K$4,FALSE)),(VLOOKUP($B10,'Show Production Template 8'!$H$534:$T$593,K$4,FALSE)),(VLOOKUP($B10,'Show Production Template 9'!$H$534:$T$593,K$4,FALSE)),(VLOOKUP($B10,'Show Production Template 10'!$H$534:$T$593,K$4,FALSE)),(VLOOKUP($B10,'Chapter Conference Template 1'!$H$614:$T$673,K$4,FALSE)),(VLOOKUP($B10,'Chapter Conference Template 2'!$H$614:$T$673,K$4,FALSE)),(VLOOKUP($B10,'Chapter Conference Template 3'!$H$614:$T$673,K$4,FALSE)),(VLOOKUP($B10,'Chapter Conference Template 4'!$H$614:$T$673,K$4,FALSE)),(VLOOKUP($B10,'Chapter Conference Template 5'!$H$614:$T$673,K$4,FALSE)),(VLOOKUP($B10,'Chapter Conference Template 6'!$H$614:$T$673,K$4,FALSE)),(VLOOKUP($B10,'Chapter Conference Template 7'!$H$614:$T$673,K$4,FALSE)),(VLOOKUP($B10,'Chapter Conference Template 8'!$H$614:$T$673,K$4,FALSE)),(VLOOKUP($B10,'Chapter Conference Template 9'!$H$614:$T$673,K$4,FALSE)),(VLOOKUP($B10,'Chapter Conference Template 10'!$H$614:$T$673,K$4,FALSE)),(VLOOKUP($B10,'Board Year Template'!$I$499:$U$558,K$4,FALSE)))</f>
        <v>0</v>
      </c>
      <c r="L10" s="117">
        <f>SUM((VLOOKUP($B10,'Show Production Template 1'!$H$534:$T$593,L$4,FALSE)),(VLOOKUP($B10,'Show Production Template 2'!$H$534:$T$593,L$4,FALSE)),(VLOOKUP($B10,'Show Production Template 3'!$H$534:$T$593,L$4,FALSE)),(VLOOKUP($B10,'Show Production Template 4'!$H$534:$T$593,L$4,FALSE)),(VLOOKUP($B10,'Show Production Template 5'!$H$534:$T$593,L$4,FALSE)),(VLOOKUP($B10,'Show Production Template 6'!$H$534:$T$593,L$4,FALSE)),(VLOOKUP($B10,'Show Production Template 7'!$H$534:$T$593,L$4,FALSE)),(VLOOKUP($B10,'Show Production Template 8'!$H$534:$T$593,L$4,FALSE)),(VLOOKUP($B10,'Show Production Template 9'!$H$534:$T$593,L$4,FALSE)),(VLOOKUP($B10,'Show Production Template 10'!$H$534:$T$593,L$4,FALSE)),(VLOOKUP($B10,'Chapter Conference Template 1'!$H$614:$T$673,L$4,FALSE)),(VLOOKUP($B10,'Chapter Conference Template 2'!$H$614:$T$673,L$4,FALSE)),(VLOOKUP($B10,'Chapter Conference Template 3'!$H$614:$T$673,L$4,FALSE)),(VLOOKUP($B10,'Chapter Conference Template 4'!$H$614:$T$673,L$4,FALSE)),(VLOOKUP($B10,'Chapter Conference Template 5'!$H$614:$T$673,L$4,FALSE)),(VLOOKUP($B10,'Chapter Conference Template 6'!$H$614:$T$673,L$4,FALSE)),(VLOOKUP($B10,'Chapter Conference Template 7'!$H$614:$T$673,L$4,FALSE)),(VLOOKUP($B10,'Chapter Conference Template 8'!$H$614:$T$673,L$4,FALSE)),(VLOOKUP($B10,'Chapter Conference Template 9'!$H$614:$T$673,L$4,FALSE)),(VLOOKUP($B10,'Chapter Conference Template 10'!$H$614:$T$673,L$4,FALSE)),(VLOOKUP($B10,'Board Year Template'!$I$499:$U$558,L$4,FALSE)))</f>
        <v>0</v>
      </c>
      <c r="M10" s="117">
        <f>SUM((VLOOKUP($B10,'Show Production Template 1'!$H$534:$T$593,M$4,FALSE)),(VLOOKUP($B10,'Show Production Template 2'!$H$534:$T$593,M$4,FALSE)),(VLOOKUP($B10,'Show Production Template 3'!$H$534:$T$593,M$4,FALSE)),(VLOOKUP($B10,'Show Production Template 4'!$H$534:$T$593,M$4,FALSE)),(VLOOKUP($B10,'Show Production Template 5'!$H$534:$T$593,M$4,FALSE)),(VLOOKUP($B10,'Show Production Template 6'!$H$534:$T$593,M$4,FALSE)),(VLOOKUP($B10,'Show Production Template 7'!$H$534:$T$593,M$4,FALSE)),(VLOOKUP($B10,'Show Production Template 8'!$H$534:$T$593,M$4,FALSE)),(VLOOKUP($B10,'Show Production Template 9'!$H$534:$T$593,M$4,FALSE)),(VLOOKUP($B10,'Show Production Template 10'!$H$534:$T$593,M$4,FALSE)),(VLOOKUP($B10,'Chapter Conference Template 1'!$H$614:$T$673,M$4,FALSE)),(VLOOKUP($B10,'Chapter Conference Template 2'!$H$614:$T$673,M$4,FALSE)),(VLOOKUP($B10,'Chapter Conference Template 3'!$H$614:$T$673,M$4,FALSE)),(VLOOKUP($B10,'Chapter Conference Template 4'!$H$614:$T$673,M$4,FALSE)),(VLOOKUP($B10,'Chapter Conference Template 5'!$H$614:$T$673,M$4,FALSE)),(VLOOKUP($B10,'Chapter Conference Template 6'!$H$614:$T$673,M$4,FALSE)),(VLOOKUP($B10,'Chapter Conference Template 7'!$H$614:$T$673,M$4,FALSE)),(VLOOKUP($B10,'Chapter Conference Template 8'!$H$614:$T$673,M$4,FALSE)),(VLOOKUP($B10,'Chapter Conference Template 9'!$H$614:$T$673,M$4,FALSE)),(VLOOKUP($B10,'Chapter Conference Template 10'!$H$614:$T$673,M$4,FALSE)),(VLOOKUP($B10,'Board Year Template'!$I$499:$U$558,M$4,FALSE)))</f>
        <v>0</v>
      </c>
      <c r="N10" s="117">
        <f>SUM((VLOOKUP($B10,'Show Production Template 1'!$H$534:$T$593,N$4,FALSE)),(VLOOKUP($B10,'Show Production Template 2'!$H$534:$T$593,N$4,FALSE)),(VLOOKUP($B10,'Show Production Template 3'!$H$534:$T$593,N$4,FALSE)),(VLOOKUP($B10,'Show Production Template 4'!$H$534:$T$593,N$4,FALSE)),(VLOOKUP($B10,'Show Production Template 5'!$H$534:$T$593,N$4,FALSE)),(VLOOKUP($B10,'Show Production Template 6'!$H$534:$T$593,N$4,FALSE)),(VLOOKUP($B10,'Show Production Template 7'!$H$534:$T$593,N$4,FALSE)),(VLOOKUP($B10,'Show Production Template 8'!$H$534:$T$593,N$4,FALSE)),(VLOOKUP($B10,'Show Production Template 9'!$H$534:$T$593,N$4,FALSE)),(VLOOKUP($B10,'Show Production Template 10'!$H$534:$T$593,N$4,FALSE)),(VLOOKUP($B10,'Chapter Conference Template 1'!$H$614:$T$673,N$4,FALSE)),(VLOOKUP($B10,'Chapter Conference Template 2'!$H$614:$T$673,N$4,FALSE)),(VLOOKUP($B10,'Chapter Conference Template 3'!$H$614:$T$673,N$4,FALSE)),(VLOOKUP($B10,'Chapter Conference Template 4'!$H$614:$T$673,N$4,FALSE)),(VLOOKUP($B10,'Chapter Conference Template 5'!$H$614:$T$673,N$4,FALSE)),(VLOOKUP($B10,'Chapter Conference Template 6'!$H$614:$T$673,N$4,FALSE)),(VLOOKUP($B10,'Chapter Conference Template 7'!$H$614:$T$673,N$4,FALSE)),(VLOOKUP($B10,'Chapter Conference Template 8'!$H$614:$T$673,N$4,FALSE)),(VLOOKUP($B10,'Chapter Conference Template 9'!$H$614:$T$673,N$4,FALSE)),(VLOOKUP($B10,'Chapter Conference Template 10'!$H$614:$T$673,N$4,FALSE)),(VLOOKUP($B10,'Board Year Template'!$I$499:$U$558,N$4,FALSE)))</f>
        <v>0</v>
      </c>
      <c r="O10" s="117">
        <f>SUM((VLOOKUP($B10,'Show Production Template 1'!$H$534:$T$593,O$4,FALSE)),(VLOOKUP($B10,'Show Production Template 2'!$H$534:$T$593,O$4,FALSE)),(VLOOKUP($B10,'Show Production Template 3'!$H$534:$T$593,O$4,FALSE)),(VLOOKUP($B10,'Show Production Template 4'!$H$534:$T$593,O$4,FALSE)),(VLOOKUP($B10,'Show Production Template 5'!$H$534:$T$593,O$4,FALSE)),(VLOOKUP($B10,'Show Production Template 6'!$H$534:$T$593,O$4,FALSE)),(VLOOKUP($B10,'Show Production Template 7'!$H$534:$T$593,O$4,FALSE)),(VLOOKUP($B10,'Show Production Template 8'!$H$534:$T$593,O$4,FALSE)),(VLOOKUP($B10,'Show Production Template 9'!$H$534:$T$593,O$4,FALSE)),(VLOOKUP($B10,'Show Production Template 10'!$H$534:$T$593,O$4,FALSE)),(VLOOKUP($B10,'Chapter Conference Template 1'!$H$614:$T$673,O$4,FALSE)),(VLOOKUP($B10,'Chapter Conference Template 2'!$H$614:$T$673,O$4,FALSE)),(VLOOKUP($B10,'Chapter Conference Template 3'!$H$614:$T$673,O$4,FALSE)),(VLOOKUP($B10,'Chapter Conference Template 4'!$H$614:$T$673,O$4,FALSE)),(VLOOKUP($B10,'Chapter Conference Template 5'!$H$614:$T$673,O$4,FALSE)),(VLOOKUP($B10,'Chapter Conference Template 6'!$H$614:$T$673,O$4,FALSE)),(VLOOKUP($B10,'Chapter Conference Template 7'!$H$614:$T$673,O$4,FALSE)),(VLOOKUP($B10,'Chapter Conference Template 8'!$H$614:$T$673,O$4,FALSE)),(VLOOKUP($B10,'Chapter Conference Template 9'!$H$614:$T$673,O$4,FALSE)),(VLOOKUP($B10,'Chapter Conference Template 10'!$H$614:$T$673,O$4,FALSE)),(VLOOKUP($B10,'Board Year Template'!$I$499:$U$558,O$4,FALSE)))</f>
        <v>0</v>
      </c>
      <c r="P10" s="117">
        <f>SUM((VLOOKUP($B10,'Show Production Template 1'!$H$534:$T$593,P$4,FALSE)),(VLOOKUP($B10,'Show Production Template 2'!$H$534:$T$593,P$4,FALSE)),(VLOOKUP($B10,'Show Production Template 3'!$H$534:$T$593,P$4,FALSE)),(VLOOKUP($B10,'Show Production Template 4'!$H$534:$T$593,P$4,FALSE)),(VLOOKUP($B10,'Show Production Template 5'!$H$534:$T$593,P$4,FALSE)),(VLOOKUP($B10,'Show Production Template 6'!$H$534:$T$593,P$4,FALSE)),(VLOOKUP($B10,'Show Production Template 7'!$H$534:$T$593,P$4,FALSE)),(VLOOKUP($B10,'Show Production Template 8'!$H$534:$T$593,P$4,FALSE)),(VLOOKUP($B10,'Show Production Template 9'!$H$534:$T$593,P$4,FALSE)),(VLOOKUP($B10,'Show Production Template 10'!$H$534:$T$593,P$4,FALSE)),(VLOOKUP($B10,'Chapter Conference Template 1'!$H$614:$T$673,P$4,FALSE)),(VLOOKUP($B10,'Chapter Conference Template 2'!$H$614:$T$673,P$4,FALSE)),(VLOOKUP($B10,'Chapter Conference Template 3'!$H$614:$T$673,P$4,FALSE)),(VLOOKUP($B10,'Chapter Conference Template 4'!$H$614:$T$673,P$4,FALSE)),(VLOOKUP($B10,'Chapter Conference Template 5'!$H$614:$T$673,P$4,FALSE)),(VLOOKUP($B10,'Chapter Conference Template 6'!$H$614:$T$673,P$4,FALSE)),(VLOOKUP($B10,'Chapter Conference Template 7'!$H$614:$T$673,P$4,FALSE)),(VLOOKUP($B10,'Chapter Conference Template 8'!$H$614:$T$673,P$4,FALSE)),(VLOOKUP($B10,'Chapter Conference Template 9'!$H$614:$T$673,P$4,FALSE)),(VLOOKUP($B10,'Chapter Conference Template 10'!$H$614:$T$673,P$4,FALSE)),(VLOOKUP($B10,'Board Year Template'!$I$499:$U$558,P$4,FALSE)))</f>
        <v>0</v>
      </c>
      <c r="Q10" s="117">
        <f>SUM((VLOOKUP($B10,'Show Production Template 1'!$H$534:$T$593,Q$4,FALSE)),(VLOOKUP($B10,'Show Production Template 2'!$H$534:$T$593,Q$4,FALSE)),(VLOOKUP($B10,'Show Production Template 3'!$H$534:$T$593,Q$4,FALSE)),(VLOOKUP($B10,'Show Production Template 4'!$H$534:$T$593,Q$4,FALSE)),(VLOOKUP($B10,'Show Production Template 5'!$H$534:$T$593,Q$4,FALSE)),(VLOOKUP($B10,'Show Production Template 6'!$H$534:$T$593,Q$4,FALSE)),(VLOOKUP($B10,'Show Production Template 7'!$H$534:$T$593,Q$4,FALSE)),(VLOOKUP($B10,'Show Production Template 8'!$H$534:$T$593,Q$4,FALSE)),(VLOOKUP($B10,'Show Production Template 9'!$H$534:$T$593,Q$4,FALSE)),(VLOOKUP($B10,'Show Production Template 10'!$H$534:$T$593,Q$4,FALSE)),(VLOOKUP($B10,'Chapter Conference Template 1'!$H$614:$T$673,Q$4,FALSE)),(VLOOKUP($B10,'Chapter Conference Template 2'!$H$614:$T$673,Q$4,FALSE)),(VLOOKUP($B10,'Chapter Conference Template 3'!$H$614:$T$673,Q$4,FALSE)),(VLOOKUP($B10,'Chapter Conference Template 4'!$H$614:$T$673,Q$4,FALSE)),(VLOOKUP($B10,'Chapter Conference Template 5'!$H$614:$T$673,Q$4,FALSE)),(VLOOKUP($B10,'Chapter Conference Template 6'!$H$614:$T$673,Q$4,FALSE)),(VLOOKUP($B10,'Chapter Conference Template 7'!$H$614:$T$673,Q$4,FALSE)),(VLOOKUP($B10,'Chapter Conference Template 8'!$H$614:$T$673,Q$4,FALSE)),(VLOOKUP($B10,'Chapter Conference Template 9'!$H$614:$T$673,Q$4,FALSE)),(VLOOKUP($B10,'Chapter Conference Template 10'!$H$614:$T$673,Q$4,FALSE)),(VLOOKUP($B10,'Board Year Template'!$I$499:$U$558,Q$4,FALSE)))</f>
        <v>0</v>
      </c>
      <c r="R10" s="117">
        <f>SUM((VLOOKUP($B10,'Show Production Template 1'!$H$534:$T$593,R$4,FALSE)),(VLOOKUP($B10,'Show Production Template 2'!$H$534:$T$593,R$4,FALSE)),(VLOOKUP($B10,'Show Production Template 3'!$H$534:$T$593,R$4,FALSE)),(VLOOKUP($B10,'Show Production Template 4'!$H$534:$T$593,R$4,FALSE)),(VLOOKUP($B10,'Show Production Template 5'!$H$534:$T$593,R$4,FALSE)),(VLOOKUP($B10,'Show Production Template 6'!$H$534:$T$593,R$4,FALSE)),(VLOOKUP($B10,'Show Production Template 7'!$H$534:$T$593,R$4,FALSE)),(VLOOKUP($B10,'Show Production Template 8'!$H$534:$T$593,R$4,FALSE)),(VLOOKUP($B10,'Show Production Template 9'!$H$534:$T$593,R$4,FALSE)),(VLOOKUP($B10,'Show Production Template 10'!$H$534:$T$593,R$4,FALSE)),(VLOOKUP($B10,'Chapter Conference Template 1'!$H$614:$T$673,R$4,FALSE)),(VLOOKUP($B10,'Chapter Conference Template 2'!$H$614:$T$673,R$4,FALSE)),(VLOOKUP($B10,'Chapter Conference Template 3'!$H$614:$T$673,R$4,FALSE)),(VLOOKUP($B10,'Chapter Conference Template 4'!$H$614:$T$673,R$4,FALSE)),(VLOOKUP($B10,'Chapter Conference Template 5'!$H$614:$T$673,R$4,FALSE)),(VLOOKUP($B10,'Chapter Conference Template 6'!$H$614:$T$673,R$4,FALSE)),(VLOOKUP($B10,'Chapter Conference Template 7'!$H$614:$T$673,R$4,FALSE)),(VLOOKUP($B10,'Chapter Conference Template 8'!$H$614:$T$673,R$4,FALSE)),(VLOOKUP($B10,'Chapter Conference Template 9'!$H$614:$T$673,R$4,FALSE)),(VLOOKUP($B10,'Chapter Conference Template 10'!$H$614:$T$673,R$4,FALSE)),(VLOOKUP($B10,'Board Year Template'!$I$499:$U$558,R$4,FALSE)))</f>
        <v>0</v>
      </c>
      <c r="S10" s="117">
        <f>SUM((VLOOKUP($B10,'Show Production Template 1'!$H$534:$T$593,S$4,FALSE)),(VLOOKUP($B10,'Show Production Template 2'!$H$534:$T$593,S$4,FALSE)),(VLOOKUP($B10,'Show Production Template 3'!$H$534:$T$593,S$4,FALSE)),(VLOOKUP($B10,'Show Production Template 4'!$H$534:$T$593,S$4,FALSE)),(VLOOKUP($B10,'Show Production Template 5'!$H$534:$T$593,S$4,FALSE)),(VLOOKUP($B10,'Show Production Template 6'!$H$534:$T$593,S$4,FALSE)),(VLOOKUP($B10,'Show Production Template 7'!$H$534:$T$593,S$4,FALSE)),(VLOOKUP($B10,'Show Production Template 8'!$H$534:$T$593,S$4,FALSE)),(VLOOKUP($B10,'Show Production Template 9'!$H$534:$T$593,S$4,FALSE)),(VLOOKUP($B10,'Show Production Template 10'!$H$534:$T$593,S$4,FALSE)),(VLOOKUP($B10,'Chapter Conference Template 1'!$H$614:$T$673,S$4,FALSE)),(VLOOKUP($B10,'Chapter Conference Template 2'!$H$614:$T$673,S$4,FALSE)),(VLOOKUP($B10,'Chapter Conference Template 3'!$H$614:$T$673,S$4,FALSE)),(VLOOKUP($B10,'Chapter Conference Template 4'!$H$614:$T$673,S$4,FALSE)),(VLOOKUP($B10,'Chapter Conference Template 5'!$H$614:$T$673,S$4,FALSE)),(VLOOKUP($B10,'Chapter Conference Template 6'!$H$614:$T$673,S$4,FALSE)),(VLOOKUP($B10,'Chapter Conference Template 7'!$H$614:$T$673,S$4,FALSE)),(VLOOKUP($B10,'Chapter Conference Template 8'!$H$614:$T$673,S$4,FALSE)),(VLOOKUP($B10,'Chapter Conference Template 9'!$H$614:$T$673,S$4,FALSE)),(VLOOKUP($B10,'Chapter Conference Template 10'!$H$614:$T$673,S$4,FALSE)),(VLOOKUP($B10,'Board Year Template'!$I$499:$U$558,S$4,FALSE)))</f>
        <v>0</v>
      </c>
      <c r="T10" s="117">
        <f>SUM((VLOOKUP($B10,'Show Production Template 1'!$H$534:$T$593,T$4,FALSE)),(VLOOKUP($B10,'Show Production Template 2'!$H$534:$T$593,T$4,FALSE)),(VLOOKUP($B10,'Show Production Template 3'!$H$534:$T$593,T$4,FALSE)),(VLOOKUP($B10,'Show Production Template 4'!$H$534:$T$593,T$4,FALSE)),(VLOOKUP($B10,'Show Production Template 5'!$H$534:$T$593,T$4,FALSE)),(VLOOKUP($B10,'Show Production Template 6'!$H$534:$T$593,T$4,FALSE)),(VLOOKUP($B10,'Show Production Template 7'!$H$534:$T$593,T$4,FALSE)),(VLOOKUP($B10,'Show Production Template 8'!$H$534:$T$593,T$4,FALSE)),(VLOOKUP($B10,'Show Production Template 9'!$H$534:$T$593,T$4,FALSE)),(VLOOKUP($B10,'Show Production Template 10'!$H$534:$T$593,T$4,FALSE)),(VLOOKUP($B10,'Chapter Conference Template 1'!$H$614:$T$673,T$4,FALSE)),(VLOOKUP($B10,'Chapter Conference Template 2'!$H$614:$T$673,T$4,FALSE)),(VLOOKUP($B10,'Chapter Conference Template 3'!$H$614:$T$673,T$4,FALSE)),(VLOOKUP($B10,'Chapter Conference Template 4'!$H$614:$T$673,T$4,FALSE)),(VLOOKUP($B10,'Chapter Conference Template 5'!$H$614:$T$673,T$4,FALSE)),(VLOOKUP($B10,'Chapter Conference Template 6'!$H$614:$T$673,T$4,FALSE)),(VLOOKUP($B10,'Chapter Conference Template 7'!$H$614:$T$673,T$4,FALSE)),(VLOOKUP($B10,'Chapter Conference Template 8'!$H$614:$T$673,T$4,FALSE)),(VLOOKUP($B10,'Chapter Conference Template 9'!$H$614:$T$673,T$4,FALSE)),(VLOOKUP($B10,'Chapter Conference Template 10'!$H$614:$T$673,T$4,FALSE)),(VLOOKUP($B10,'Board Year Template'!$I$499:$U$558,T$4,FALSE)))</f>
        <v>0</v>
      </c>
      <c r="U10" s="117">
        <f>SUM((VLOOKUP($B10,'Show Production Template 1'!$H$534:$T$593,U$4,FALSE)),(VLOOKUP($B10,'Show Production Template 2'!$H$534:$T$593,U$4,FALSE)),(VLOOKUP($B10,'Show Production Template 3'!$H$534:$T$593,U$4,FALSE)),(VLOOKUP($B10,'Show Production Template 4'!$H$534:$T$593,U$4,FALSE)),(VLOOKUP($B10,'Show Production Template 5'!$H$534:$T$593,U$4,FALSE)),(VLOOKUP($B10,'Show Production Template 6'!$H$534:$T$593,U$4,FALSE)),(VLOOKUP($B10,'Show Production Template 7'!$H$534:$T$593,U$4,FALSE)),(VLOOKUP($B10,'Show Production Template 8'!$H$534:$T$593,U$4,FALSE)),(VLOOKUP($B10,'Show Production Template 9'!$H$534:$T$593,U$4,FALSE)),(VLOOKUP($B10,'Show Production Template 10'!$H$534:$T$593,U$4,FALSE)),(VLOOKUP($B10,'Chapter Conference Template 1'!$H$614:$T$673,U$4,FALSE)),(VLOOKUP($B10,'Chapter Conference Template 2'!$H$614:$T$673,U$4,FALSE)),(VLOOKUP($B10,'Chapter Conference Template 3'!$H$614:$T$673,U$4,FALSE)),(VLOOKUP($B10,'Chapter Conference Template 4'!$H$614:$T$673,U$4,FALSE)),(VLOOKUP($B10,'Chapter Conference Template 5'!$H$614:$T$673,U$4,FALSE)),(VLOOKUP($B10,'Chapter Conference Template 6'!$H$614:$T$673,U$4,FALSE)),(VLOOKUP($B10,'Chapter Conference Template 7'!$H$614:$T$673,U$4,FALSE)),(VLOOKUP($B10,'Chapter Conference Template 8'!$H$614:$T$673,U$4,FALSE)),(VLOOKUP($B10,'Chapter Conference Template 9'!$H$614:$T$673,U$4,FALSE)),(VLOOKUP($B10,'Chapter Conference Template 10'!$H$614:$T$673,U$4,FALSE)),(VLOOKUP($B10,'Board Year Template'!$I$499:$U$558,U$4,FALSE)))</f>
        <v>0</v>
      </c>
      <c r="V10" s="117">
        <f>SUM((VLOOKUP($B10,'Show Production Template 1'!$H$534:$T$593,V$4,FALSE)),(VLOOKUP($B10,'Show Production Template 2'!$H$534:$T$593,V$4,FALSE)),(VLOOKUP($B10,'Show Production Template 3'!$H$534:$T$593,V$4,FALSE)),(VLOOKUP($B10,'Show Production Template 4'!$H$534:$T$593,V$4,FALSE)),(VLOOKUP($B10,'Show Production Template 5'!$H$534:$T$593,V$4,FALSE)),(VLOOKUP($B10,'Show Production Template 6'!$H$534:$T$593,V$4,FALSE)),(VLOOKUP($B10,'Show Production Template 7'!$H$534:$T$593,V$4,FALSE)),(VLOOKUP($B10,'Show Production Template 8'!$H$534:$T$593,V$4,FALSE)),(VLOOKUP($B10,'Show Production Template 9'!$H$534:$T$593,V$4,FALSE)),(VLOOKUP($B10,'Show Production Template 10'!$H$534:$T$593,V$4,FALSE)),(VLOOKUP($B10,'Chapter Conference Template 1'!$H$614:$T$673,V$4,FALSE)),(VLOOKUP($B10,'Chapter Conference Template 2'!$H$614:$T$673,V$4,FALSE)),(VLOOKUP($B10,'Chapter Conference Template 3'!$H$614:$T$673,V$4,FALSE)),(VLOOKUP($B10,'Chapter Conference Template 4'!$H$614:$T$673,V$4,FALSE)),(VLOOKUP($B10,'Chapter Conference Template 5'!$H$614:$T$673,V$4,FALSE)),(VLOOKUP($B10,'Chapter Conference Template 6'!$H$614:$T$673,V$4,FALSE)),(VLOOKUP($B10,'Chapter Conference Template 7'!$H$614:$T$673,V$4,FALSE)),(VLOOKUP($B10,'Chapter Conference Template 8'!$H$614:$T$673,V$4,FALSE)),(VLOOKUP($B10,'Chapter Conference Template 9'!$H$614:$T$673,V$4,FALSE)),(VLOOKUP($B10,'Chapter Conference Template 10'!$H$614:$T$673,V$4,FALSE)),(VLOOKUP($B10,'Board Year Template'!$I$499:$U$558,V$4,FALSE)))</f>
        <v>0</v>
      </c>
      <c r="W10" s="118"/>
    </row>
    <row r="11" spans="1:23" x14ac:dyDescent="0.2">
      <c r="A11" s="1">
        <v>42000</v>
      </c>
      <c r="B11" s="114" t="s">
        <v>15</v>
      </c>
      <c r="C11" s="115"/>
      <c r="D11" s="115"/>
      <c r="E11" s="115"/>
      <c r="F11" s="115"/>
      <c r="G11" s="115"/>
      <c r="H11" s="115"/>
      <c r="I11" s="115">
        <f t="shared" si="0"/>
        <v>0</v>
      </c>
      <c r="J11" s="116">
        <f t="shared" si="1"/>
        <v>0</v>
      </c>
      <c r="K11" s="117">
        <f>SUM((VLOOKUP($B11,'Show Production Template 1'!$H$534:$T$593,K$4,FALSE)),(VLOOKUP($B11,'Show Production Template 2'!$H$534:$T$593,K$4,FALSE)),(VLOOKUP($B11,'Show Production Template 3'!$H$534:$T$593,K$4,FALSE)),(VLOOKUP($B11,'Show Production Template 4'!$H$534:$T$593,K$4,FALSE)),(VLOOKUP($B11,'Show Production Template 5'!$H$534:$T$593,K$4,FALSE)),(VLOOKUP($B11,'Show Production Template 6'!$H$534:$T$593,K$4,FALSE)),(VLOOKUP($B11,'Show Production Template 7'!$H$534:$T$593,K$4,FALSE)),(VLOOKUP($B11,'Show Production Template 8'!$H$534:$T$593,K$4,FALSE)),(VLOOKUP($B11,'Show Production Template 9'!$H$534:$T$593,K$4,FALSE)),(VLOOKUP($B11,'Show Production Template 10'!$H$534:$T$593,K$4,FALSE)),(VLOOKUP($B11,'Chapter Conference Template 1'!$H$614:$T$673,K$4,FALSE)),(VLOOKUP($B11,'Chapter Conference Template 2'!$H$614:$T$673,K$4,FALSE)),(VLOOKUP($B11,'Chapter Conference Template 3'!$H$614:$T$673,K$4,FALSE)),(VLOOKUP($B11,'Chapter Conference Template 4'!$H$614:$T$673,K$4,FALSE)),(VLOOKUP($B11,'Chapter Conference Template 5'!$H$614:$T$673,K$4,FALSE)),(VLOOKUP($B11,'Chapter Conference Template 6'!$H$614:$T$673,K$4,FALSE)),(VLOOKUP($B11,'Chapter Conference Template 7'!$H$614:$T$673,K$4,FALSE)),(VLOOKUP($B11,'Chapter Conference Template 8'!$H$614:$T$673,K$4,FALSE)),(VLOOKUP($B11,'Chapter Conference Template 9'!$H$614:$T$673,K$4,FALSE)),(VLOOKUP($B11,'Chapter Conference Template 10'!$H$614:$T$673,K$4,FALSE)),(VLOOKUP($B11,'Board Year Template'!$I$499:$U$558,K$4,FALSE)))</f>
        <v>0</v>
      </c>
      <c r="L11" s="117">
        <f>SUM((VLOOKUP($B11,'Show Production Template 1'!$H$534:$T$593,L$4,FALSE)),(VLOOKUP($B11,'Show Production Template 2'!$H$534:$T$593,L$4,FALSE)),(VLOOKUP($B11,'Show Production Template 3'!$H$534:$T$593,L$4,FALSE)),(VLOOKUP($B11,'Show Production Template 4'!$H$534:$T$593,L$4,FALSE)),(VLOOKUP($B11,'Show Production Template 5'!$H$534:$T$593,L$4,FALSE)),(VLOOKUP($B11,'Show Production Template 6'!$H$534:$T$593,L$4,FALSE)),(VLOOKUP($B11,'Show Production Template 7'!$H$534:$T$593,L$4,FALSE)),(VLOOKUP($B11,'Show Production Template 8'!$H$534:$T$593,L$4,FALSE)),(VLOOKUP($B11,'Show Production Template 9'!$H$534:$T$593,L$4,FALSE)),(VLOOKUP($B11,'Show Production Template 10'!$H$534:$T$593,L$4,FALSE)),(VLOOKUP($B11,'Chapter Conference Template 1'!$H$614:$T$673,L$4,FALSE)),(VLOOKUP($B11,'Chapter Conference Template 2'!$H$614:$T$673,L$4,FALSE)),(VLOOKUP($B11,'Chapter Conference Template 3'!$H$614:$T$673,L$4,FALSE)),(VLOOKUP($B11,'Chapter Conference Template 4'!$H$614:$T$673,L$4,FALSE)),(VLOOKUP($B11,'Chapter Conference Template 5'!$H$614:$T$673,L$4,FALSE)),(VLOOKUP($B11,'Chapter Conference Template 6'!$H$614:$T$673,L$4,FALSE)),(VLOOKUP($B11,'Chapter Conference Template 7'!$H$614:$T$673,L$4,FALSE)),(VLOOKUP($B11,'Chapter Conference Template 8'!$H$614:$T$673,L$4,FALSE)),(VLOOKUP($B11,'Chapter Conference Template 9'!$H$614:$T$673,L$4,FALSE)),(VLOOKUP($B11,'Chapter Conference Template 10'!$H$614:$T$673,L$4,FALSE)),(VLOOKUP($B11,'Board Year Template'!$I$499:$U$558,L$4,FALSE)))</f>
        <v>0</v>
      </c>
      <c r="M11" s="117">
        <f>SUM((VLOOKUP($B11,'Show Production Template 1'!$H$534:$T$593,M$4,FALSE)),(VLOOKUP($B11,'Show Production Template 2'!$H$534:$T$593,M$4,FALSE)),(VLOOKUP($B11,'Show Production Template 3'!$H$534:$T$593,M$4,FALSE)),(VLOOKUP($B11,'Show Production Template 4'!$H$534:$T$593,M$4,FALSE)),(VLOOKUP($B11,'Show Production Template 5'!$H$534:$T$593,M$4,FALSE)),(VLOOKUP($B11,'Show Production Template 6'!$H$534:$T$593,M$4,FALSE)),(VLOOKUP($B11,'Show Production Template 7'!$H$534:$T$593,M$4,FALSE)),(VLOOKUP($B11,'Show Production Template 8'!$H$534:$T$593,M$4,FALSE)),(VLOOKUP($B11,'Show Production Template 9'!$H$534:$T$593,M$4,FALSE)),(VLOOKUP($B11,'Show Production Template 10'!$H$534:$T$593,M$4,FALSE)),(VLOOKUP($B11,'Chapter Conference Template 1'!$H$614:$T$673,M$4,FALSE)),(VLOOKUP($B11,'Chapter Conference Template 2'!$H$614:$T$673,M$4,FALSE)),(VLOOKUP($B11,'Chapter Conference Template 3'!$H$614:$T$673,M$4,FALSE)),(VLOOKUP($B11,'Chapter Conference Template 4'!$H$614:$T$673,M$4,FALSE)),(VLOOKUP($B11,'Chapter Conference Template 5'!$H$614:$T$673,M$4,FALSE)),(VLOOKUP($B11,'Chapter Conference Template 6'!$H$614:$T$673,M$4,FALSE)),(VLOOKUP($B11,'Chapter Conference Template 7'!$H$614:$T$673,M$4,FALSE)),(VLOOKUP($B11,'Chapter Conference Template 8'!$H$614:$T$673,M$4,FALSE)),(VLOOKUP($B11,'Chapter Conference Template 9'!$H$614:$T$673,M$4,FALSE)),(VLOOKUP($B11,'Chapter Conference Template 10'!$H$614:$T$673,M$4,FALSE)),(VLOOKUP($B11,'Board Year Template'!$I$499:$U$558,M$4,FALSE)))</f>
        <v>0</v>
      </c>
      <c r="N11" s="117">
        <f>SUM((VLOOKUP($B11,'Show Production Template 1'!$H$534:$T$593,N$4,FALSE)),(VLOOKUP($B11,'Show Production Template 2'!$H$534:$T$593,N$4,FALSE)),(VLOOKUP($B11,'Show Production Template 3'!$H$534:$T$593,N$4,FALSE)),(VLOOKUP($B11,'Show Production Template 4'!$H$534:$T$593,N$4,FALSE)),(VLOOKUP($B11,'Show Production Template 5'!$H$534:$T$593,N$4,FALSE)),(VLOOKUP($B11,'Show Production Template 6'!$H$534:$T$593,N$4,FALSE)),(VLOOKUP($B11,'Show Production Template 7'!$H$534:$T$593,N$4,FALSE)),(VLOOKUP($B11,'Show Production Template 8'!$H$534:$T$593,N$4,FALSE)),(VLOOKUP($B11,'Show Production Template 9'!$H$534:$T$593,N$4,FALSE)),(VLOOKUP($B11,'Show Production Template 10'!$H$534:$T$593,N$4,FALSE)),(VLOOKUP($B11,'Chapter Conference Template 1'!$H$614:$T$673,N$4,FALSE)),(VLOOKUP($B11,'Chapter Conference Template 2'!$H$614:$T$673,N$4,FALSE)),(VLOOKUP($B11,'Chapter Conference Template 3'!$H$614:$T$673,N$4,FALSE)),(VLOOKUP($B11,'Chapter Conference Template 4'!$H$614:$T$673,N$4,FALSE)),(VLOOKUP($B11,'Chapter Conference Template 5'!$H$614:$T$673,N$4,FALSE)),(VLOOKUP($B11,'Chapter Conference Template 6'!$H$614:$T$673,N$4,FALSE)),(VLOOKUP($B11,'Chapter Conference Template 7'!$H$614:$T$673,N$4,FALSE)),(VLOOKUP($B11,'Chapter Conference Template 8'!$H$614:$T$673,N$4,FALSE)),(VLOOKUP($B11,'Chapter Conference Template 9'!$H$614:$T$673,N$4,FALSE)),(VLOOKUP($B11,'Chapter Conference Template 10'!$H$614:$T$673,N$4,FALSE)),(VLOOKUP($B11,'Board Year Template'!$I$499:$U$558,N$4,FALSE)))</f>
        <v>0</v>
      </c>
      <c r="O11" s="117">
        <f>SUM((VLOOKUP($B11,'Show Production Template 1'!$H$534:$T$593,O$4,FALSE)),(VLOOKUP($B11,'Show Production Template 2'!$H$534:$T$593,O$4,FALSE)),(VLOOKUP($B11,'Show Production Template 3'!$H$534:$T$593,O$4,FALSE)),(VLOOKUP($B11,'Show Production Template 4'!$H$534:$T$593,O$4,FALSE)),(VLOOKUP($B11,'Show Production Template 5'!$H$534:$T$593,O$4,FALSE)),(VLOOKUP($B11,'Show Production Template 6'!$H$534:$T$593,O$4,FALSE)),(VLOOKUP($B11,'Show Production Template 7'!$H$534:$T$593,O$4,FALSE)),(VLOOKUP($B11,'Show Production Template 8'!$H$534:$T$593,O$4,FALSE)),(VLOOKUP($B11,'Show Production Template 9'!$H$534:$T$593,O$4,FALSE)),(VLOOKUP($B11,'Show Production Template 10'!$H$534:$T$593,O$4,FALSE)),(VLOOKUP($B11,'Chapter Conference Template 1'!$H$614:$T$673,O$4,FALSE)),(VLOOKUP($B11,'Chapter Conference Template 2'!$H$614:$T$673,O$4,FALSE)),(VLOOKUP($B11,'Chapter Conference Template 3'!$H$614:$T$673,O$4,FALSE)),(VLOOKUP($B11,'Chapter Conference Template 4'!$H$614:$T$673,O$4,FALSE)),(VLOOKUP($B11,'Chapter Conference Template 5'!$H$614:$T$673,O$4,FALSE)),(VLOOKUP($B11,'Chapter Conference Template 6'!$H$614:$T$673,O$4,FALSE)),(VLOOKUP($B11,'Chapter Conference Template 7'!$H$614:$T$673,O$4,FALSE)),(VLOOKUP($B11,'Chapter Conference Template 8'!$H$614:$T$673,O$4,FALSE)),(VLOOKUP($B11,'Chapter Conference Template 9'!$H$614:$T$673,O$4,FALSE)),(VLOOKUP($B11,'Chapter Conference Template 10'!$H$614:$T$673,O$4,FALSE)),(VLOOKUP($B11,'Board Year Template'!$I$499:$U$558,O$4,FALSE)))</f>
        <v>0</v>
      </c>
      <c r="P11" s="117">
        <f>SUM((VLOOKUP($B11,'Show Production Template 1'!$H$534:$T$593,P$4,FALSE)),(VLOOKUP($B11,'Show Production Template 2'!$H$534:$T$593,P$4,FALSE)),(VLOOKUP($B11,'Show Production Template 3'!$H$534:$T$593,P$4,FALSE)),(VLOOKUP($B11,'Show Production Template 4'!$H$534:$T$593,P$4,FALSE)),(VLOOKUP($B11,'Show Production Template 5'!$H$534:$T$593,P$4,FALSE)),(VLOOKUP($B11,'Show Production Template 6'!$H$534:$T$593,P$4,FALSE)),(VLOOKUP($B11,'Show Production Template 7'!$H$534:$T$593,P$4,FALSE)),(VLOOKUP($B11,'Show Production Template 8'!$H$534:$T$593,P$4,FALSE)),(VLOOKUP($B11,'Show Production Template 9'!$H$534:$T$593,P$4,FALSE)),(VLOOKUP($B11,'Show Production Template 10'!$H$534:$T$593,P$4,FALSE)),(VLOOKUP($B11,'Chapter Conference Template 1'!$H$614:$T$673,P$4,FALSE)),(VLOOKUP($B11,'Chapter Conference Template 2'!$H$614:$T$673,P$4,FALSE)),(VLOOKUP($B11,'Chapter Conference Template 3'!$H$614:$T$673,P$4,FALSE)),(VLOOKUP($B11,'Chapter Conference Template 4'!$H$614:$T$673,P$4,FALSE)),(VLOOKUP($B11,'Chapter Conference Template 5'!$H$614:$T$673,P$4,FALSE)),(VLOOKUP($B11,'Chapter Conference Template 6'!$H$614:$T$673,P$4,FALSE)),(VLOOKUP($B11,'Chapter Conference Template 7'!$H$614:$T$673,P$4,FALSE)),(VLOOKUP($B11,'Chapter Conference Template 8'!$H$614:$T$673,P$4,FALSE)),(VLOOKUP($B11,'Chapter Conference Template 9'!$H$614:$T$673,P$4,FALSE)),(VLOOKUP($B11,'Chapter Conference Template 10'!$H$614:$T$673,P$4,FALSE)),(VLOOKUP($B11,'Board Year Template'!$I$499:$U$558,P$4,FALSE)))</f>
        <v>0</v>
      </c>
      <c r="Q11" s="117">
        <f>SUM((VLOOKUP($B11,'Show Production Template 1'!$H$534:$T$593,Q$4,FALSE)),(VLOOKUP($B11,'Show Production Template 2'!$H$534:$T$593,Q$4,FALSE)),(VLOOKUP($B11,'Show Production Template 3'!$H$534:$T$593,Q$4,FALSE)),(VLOOKUP($B11,'Show Production Template 4'!$H$534:$T$593,Q$4,FALSE)),(VLOOKUP($B11,'Show Production Template 5'!$H$534:$T$593,Q$4,FALSE)),(VLOOKUP($B11,'Show Production Template 6'!$H$534:$T$593,Q$4,FALSE)),(VLOOKUP($B11,'Show Production Template 7'!$H$534:$T$593,Q$4,FALSE)),(VLOOKUP($B11,'Show Production Template 8'!$H$534:$T$593,Q$4,FALSE)),(VLOOKUP($B11,'Show Production Template 9'!$H$534:$T$593,Q$4,FALSE)),(VLOOKUP($B11,'Show Production Template 10'!$H$534:$T$593,Q$4,FALSE)),(VLOOKUP($B11,'Chapter Conference Template 1'!$H$614:$T$673,Q$4,FALSE)),(VLOOKUP($B11,'Chapter Conference Template 2'!$H$614:$T$673,Q$4,FALSE)),(VLOOKUP($B11,'Chapter Conference Template 3'!$H$614:$T$673,Q$4,FALSE)),(VLOOKUP($B11,'Chapter Conference Template 4'!$H$614:$T$673,Q$4,FALSE)),(VLOOKUP($B11,'Chapter Conference Template 5'!$H$614:$T$673,Q$4,FALSE)),(VLOOKUP($B11,'Chapter Conference Template 6'!$H$614:$T$673,Q$4,FALSE)),(VLOOKUP($B11,'Chapter Conference Template 7'!$H$614:$T$673,Q$4,FALSE)),(VLOOKUP($B11,'Chapter Conference Template 8'!$H$614:$T$673,Q$4,FALSE)),(VLOOKUP($B11,'Chapter Conference Template 9'!$H$614:$T$673,Q$4,FALSE)),(VLOOKUP($B11,'Chapter Conference Template 10'!$H$614:$T$673,Q$4,FALSE)),(VLOOKUP($B11,'Board Year Template'!$I$499:$U$558,Q$4,FALSE)))</f>
        <v>0</v>
      </c>
      <c r="R11" s="117">
        <f>SUM((VLOOKUP($B11,'Show Production Template 1'!$H$534:$T$593,R$4,FALSE)),(VLOOKUP($B11,'Show Production Template 2'!$H$534:$T$593,R$4,FALSE)),(VLOOKUP($B11,'Show Production Template 3'!$H$534:$T$593,R$4,FALSE)),(VLOOKUP($B11,'Show Production Template 4'!$H$534:$T$593,R$4,FALSE)),(VLOOKUP($B11,'Show Production Template 5'!$H$534:$T$593,R$4,FALSE)),(VLOOKUP($B11,'Show Production Template 6'!$H$534:$T$593,R$4,FALSE)),(VLOOKUP($B11,'Show Production Template 7'!$H$534:$T$593,R$4,FALSE)),(VLOOKUP($B11,'Show Production Template 8'!$H$534:$T$593,R$4,FALSE)),(VLOOKUP($B11,'Show Production Template 9'!$H$534:$T$593,R$4,FALSE)),(VLOOKUP($B11,'Show Production Template 10'!$H$534:$T$593,R$4,FALSE)),(VLOOKUP($B11,'Chapter Conference Template 1'!$H$614:$T$673,R$4,FALSE)),(VLOOKUP($B11,'Chapter Conference Template 2'!$H$614:$T$673,R$4,FALSE)),(VLOOKUP($B11,'Chapter Conference Template 3'!$H$614:$T$673,R$4,FALSE)),(VLOOKUP($B11,'Chapter Conference Template 4'!$H$614:$T$673,R$4,FALSE)),(VLOOKUP($B11,'Chapter Conference Template 5'!$H$614:$T$673,R$4,FALSE)),(VLOOKUP($B11,'Chapter Conference Template 6'!$H$614:$T$673,R$4,FALSE)),(VLOOKUP($B11,'Chapter Conference Template 7'!$H$614:$T$673,R$4,FALSE)),(VLOOKUP($B11,'Chapter Conference Template 8'!$H$614:$T$673,R$4,FALSE)),(VLOOKUP($B11,'Chapter Conference Template 9'!$H$614:$T$673,R$4,FALSE)),(VLOOKUP($B11,'Chapter Conference Template 10'!$H$614:$T$673,R$4,FALSE)),(VLOOKUP($B11,'Board Year Template'!$I$499:$U$558,R$4,FALSE)))</f>
        <v>0</v>
      </c>
      <c r="S11" s="117">
        <f>SUM((VLOOKUP($B11,'Show Production Template 1'!$H$534:$T$593,S$4,FALSE)),(VLOOKUP($B11,'Show Production Template 2'!$H$534:$T$593,S$4,FALSE)),(VLOOKUP($B11,'Show Production Template 3'!$H$534:$T$593,S$4,FALSE)),(VLOOKUP($B11,'Show Production Template 4'!$H$534:$T$593,S$4,FALSE)),(VLOOKUP($B11,'Show Production Template 5'!$H$534:$T$593,S$4,FALSE)),(VLOOKUP($B11,'Show Production Template 6'!$H$534:$T$593,S$4,FALSE)),(VLOOKUP($B11,'Show Production Template 7'!$H$534:$T$593,S$4,FALSE)),(VLOOKUP($B11,'Show Production Template 8'!$H$534:$T$593,S$4,FALSE)),(VLOOKUP($B11,'Show Production Template 9'!$H$534:$T$593,S$4,FALSE)),(VLOOKUP($B11,'Show Production Template 10'!$H$534:$T$593,S$4,FALSE)),(VLOOKUP($B11,'Chapter Conference Template 1'!$H$614:$T$673,S$4,FALSE)),(VLOOKUP($B11,'Chapter Conference Template 2'!$H$614:$T$673,S$4,FALSE)),(VLOOKUP($B11,'Chapter Conference Template 3'!$H$614:$T$673,S$4,FALSE)),(VLOOKUP($B11,'Chapter Conference Template 4'!$H$614:$T$673,S$4,FALSE)),(VLOOKUP($B11,'Chapter Conference Template 5'!$H$614:$T$673,S$4,FALSE)),(VLOOKUP($B11,'Chapter Conference Template 6'!$H$614:$T$673,S$4,FALSE)),(VLOOKUP($B11,'Chapter Conference Template 7'!$H$614:$T$673,S$4,FALSE)),(VLOOKUP($B11,'Chapter Conference Template 8'!$H$614:$T$673,S$4,FALSE)),(VLOOKUP($B11,'Chapter Conference Template 9'!$H$614:$T$673,S$4,FALSE)),(VLOOKUP($B11,'Chapter Conference Template 10'!$H$614:$T$673,S$4,FALSE)),(VLOOKUP($B11,'Board Year Template'!$I$499:$U$558,S$4,FALSE)))</f>
        <v>0</v>
      </c>
      <c r="T11" s="117">
        <f>SUM((VLOOKUP($B11,'Show Production Template 1'!$H$534:$T$593,T$4,FALSE)),(VLOOKUP($B11,'Show Production Template 2'!$H$534:$T$593,T$4,FALSE)),(VLOOKUP($B11,'Show Production Template 3'!$H$534:$T$593,T$4,FALSE)),(VLOOKUP($B11,'Show Production Template 4'!$H$534:$T$593,T$4,FALSE)),(VLOOKUP($B11,'Show Production Template 5'!$H$534:$T$593,T$4,FALSE)),(VLOOKUP($B11,'Show Production Template 6'!$H$534:$T$593,T$4,FALSE)),(VLOOKUP($B11,'Show Production Template 7'!$H$534:$T$593,T$4,FALSE)),(VLOOKUP($B11,'Show Production Template 8'!$H$534:$T$593,T$4,FALSE)),(VLOOKUP($B11,'Show Production Template 9'!$H$534:$T$593,T$4,FALSE)),(VLOOKUP($B11,'Show Production Template 10'!$H$534:$T$593,T$4,FALSE)),(VLOOKUP($B11,'Chapter Conference Template 1'!$H$614:$T$673,T$4,FALSE)),(VLOOKUP($B11,'Chapter Conference Template 2'!$H$614:$T$673,T$4,FALSE)),(VLOOKUP($B11,'Chapter Conference Template 3'!$H$614:$T$673,T$4,FALSE)),(VLOOKUP($B11,'Chapter Conference Template 4'!$H$614:$T$673,T$4,FALSE)),(VLOOKUP($B11,'Chapter Conference Template 5'!$H$614:$T$673,T$4,FALSE)),(VLOOKUP($B11,'Chapter Conference Template 6'!$H$614:$T$673,T$4,FALSE)),(VLOOKUP($B11,'Chapter Conference Template 7'!$H$614:$T$673,T$4,FALSE)),(VLOOKUP($B11,'Chapter Conference Template 8'!$H$614:$T$673,T$4,FALSE)),(VLOOKUP($B11,'Chapter Conference Template 9'!$H$614:$T$673,T$4,FALSE)),(VLOOKUP($B11,'Chapter Conference Template 10'!$H$614:$T$673,T$4,FALSE)),(VLOOKUP($B11,'Board Year Template'!$I$499:$U$558,T$4,FALSE)))</f>
        <v>0</v>
      </c>
      <c r="U11" s="117">
        <f>SUM((VLOOKUP($B11,'Show Production Template 1'!$H$534:$T$593,U$4,FALSE)),(VLOOKUP($B11,'Show Production Template 2'!$H$534:$T$593,U$4,FALSE)),(VLOOKUP($B11,'Show Production Template 3'!$H$534:$T$593,U$4,FALSE)),(VLOOKUP($B11,'Show Production Template 4'!$H$534:$T$593,U$4,FALSE)),(VLOOKUP($B11,'Show Production Template 5'!$H$534:$T$593,U$4,FALSE)),(VLOOKUP($B11,'Show Production Template 6'!$H$534:$T$593,U$4,FALSE)),(VLOOKUP($B11,'Show Production Template 7'!$H$534:$T$593,U$4,FALSE)),(VLOOKUP($B11,'Show Production Template 8'!$H$534:$T$593,U$4,FALSE)),(VLOOKUP($B11,'Show Production Template 9'!$H$534:$T$593,U$4,FALSE)),(VLOOKUP($B11,'Show Production Template 10'!$H$534:$T$593,U$4,FALSE)),(VLOOKUP($B11,'Chapter Conference Template 1'!$H$614:$T$673,U$4,FALSE)),(VLOOKUP($B11,'Chapter Conference Template 2'!$H$614:$T$673,U$4,FALSE)),(VLOOKUP($B11,'Chapter Conference Template 3'!$H$614:$T$673,U$4,FALSE)),(VLOOKUP($B11,'Chapter Conference Template 4'!$H$614:$T$673,U$4,FALSE)),(VLOOKUP($B11,'Chapter Conference Template 5'!$H$614:$T$673,U$4,FALSE)),(VLOOKUP($B11,'Chapter Conference Template 6'!$H$614:$T$673,U$4,FALSE)),(VLOOKUP($B11,'Chapter Conference Template 7'!$H$614:$T$673,U$4,FALSE)),(VLOOKUP($B11,'Chapter Conference Template 8'!$H$614:$T$673,U$4,FALSE)),(VLOOKUP($B11,'Chapter Conference Template 9'!$H$614:$T$673,U$4,FALSE)),(VLOOKUP($B11,'Chapter Conference Template 10'!$H$614:$T$673,U$4,FALSE)),(VLOOKUP($B11,'Board Year Template'!$I$499:$U$558,U$4,FALSE)))</f>
        <v>0</v>
      </c>
      <c r="V11" s="117">
        <f>SUM((VLOOKUP($B11,'Show Production Template 1'!$H$534:$T$593,V$4,FALSE)),(VLOOKUP($B11,'Show Production Template 2'!$H$534:$T$593,V$4,FALSE)),(VLOOKUP($B11,'Show Production Template 3'!$H$534:$T$593,V$4,FALSE)),(VLOOKUP($B11,'Show Production Template 4'!$H$534:$T$593,V$4,FALSE)),(VLOOKUP($B11,'Show Production Template 5'!$H$534:$T$593,V$4,FALSE)),(VLOOKUP($B11,'Show Production Template 6'!$H$534:$T$593,V$4,FALSE)),(VLOOKUP($B11,'Show Production Template 7'!$H$534:$T$593,V$4,FALSE)),(VLOOKUP($B11,'Show Production Template 8'!$H$534:$T$593,V$4,FALSE)),(VLOOKUP($B11,'Show Production Template 9'!$H$534:$T$593,V$4,FALSE)),(VLOOKUP($B11,'Show Production Template 10'!$H$534:$T$593,V$4,FALSE)),(VLOOKUP($B11,'Chapter Conference Template 1'!$H$614:$T$673,V$4,FALSE)),(VLOOKUP($B11,'Chapter Conference Template 2'!$H$614:$T$673,V$4,FALSE)),(VLOOKUP($B11,'Chapter Conference Template 3'!$H$614:$T$673,V$4,FALSE)),(VLOOKUP($B11,'Chapter Conference Template 4'!$H$614:$T$673,V$4,FALSE)),(VLOOKUP($B11,'Chapter Conference Template 5'!$H$614:$T$673,V$4,FALSE)),(VLOOKUP($B11,'Chapter Conference Template 6'!$H$614:$T$673,V$4,FALSE)),(VLOOKUP($B11,'Chapter Conference Template 7'!$H$614:$T$673,V$4,FALSE)),(VLOOKUP($B11,'Chapter Conference Template 8'!$H$614:$T$673,V$4,FALSE)),(VLOOKUP($B11,'Chapter Conference Template 9'!$H$614:$T$673,V$4,FALSE)),(VLOOKUP($B11,'Chapter Conference Template 10'!$H$614:$T$673,V$4,FALSE)),(VLOOKUP($B11,'Board Year Template'!$I$499:$U$558,V$4,FALSE)))</f>
        <v>0</v>
      </c>
      <c r="W11" s="118"/>
    </row>
    <row r="12" spans="1:23" x14ac:dyDescent="0.2">
      <c r="B12" s="114" t="s">
        <v>67</v>
      </c>
      <c r="C12" s="115"/>
      <c r="D12" s="115"/>
      <c r="E12" s="115"/>
      <c r="F12" s="115"/>
      <c r="G12" s="115"/>
      <c r="H12" s="115"/>
      <c r="I12" s="115">
        <f>SUM(D12:H12)</f>
        <v>0</v>
      </c>
      <c r="J12" s="116">
        <f t="shared" si="1"/>
        <v>0</v>
      </c>
      <c r="K12" s="117">
        <f>SUM((VLOOKUP($B12,'Show Production Template 1'!$H$534:$T$593,K$4,FALSE)),(VLOOKUP($B12,'Show Production Template 2'!$H$534:$T$593,K$4,FALSE)),(VLOOKUP($B12,'Show Production Template 3'!$H$534:$T$593,K$4,FALSE)),(VLOOKUP($B12,'Show Production Template 4'!$H$534:$T$593,K$4,FALSE)),(VLOOKUP($B12,'Show Production Template 5'!$H$534:$T$593,K$4,FALSE)),(VLOOKUP($B12,'Show Production Template 6'!$H$534:$T$593,K$4,FALSE)),(VLOOKUP($B12,'Show Production Template 7'!$H$534:$T$593,K$4,FALSE)),(VLOOKUP($B12,'Show Production Template 8'!$H$534:$T$593,K$4,FALSE)),(VLOOKUP($B12,'Show Production Template 9'!$H$534:$T$593,K$4,FALSE)),(VLOOKUP($B12,'Show Production Template 10'!$H$534:$T$593,K$4,FALSE)),(VLOOKUP($B12,'Chapter Conference Template 1'!$H$614:$T$673,K$4,FALSE)),(VLOOKUP($B12,'Chapter Conference Template 2'!$H$614:$T$673,K$4,FALSE)),(VLOOKUP($B12,'Chapter Conference Template 3'!$H$614:$T$673,K$4,FALSE)),(VLOOKUP($B12,'Chapter Conference Template 4'!$H$614:$T$673,K$4,FALSE)),(VLOOKUP($B12,'Chapter Conference Template 5'!$H$614:$T$673,K$4,FALSE)),(VLOOKUP($B12,'Chapter Conference Template 6'!$H$614:$T$673,K$4,FALSE)),(VLOOKUP($B12,'Chapter Conference Template 7'!$H$614:$T$673,K$4,FALSE)),(VLOOKUP($B12,'Chapter Conference Template 8'!$H$614:$T$673,K$4,FALSE)),(VLOOKUP($B12,'Chapter Conference Template 9'!$H$614:$T$673,K$4,FALSE)),(VLOOKUP($B12,'Chapter Conference Template 10'!$H$614:$T$673,K$4,FALSE)),(VLOOKUP($B12,'Board Year Template'!$I$499:$U$558,K$4,FALSE)))</f>
        <v>0</v>
      </c>
      <c r="L12" s="117">
        <f>SUM((VLOOKUP($B12,'Show Production Template 1'!$H$534:$T$593,L$4,FALSE)),(VLOOKUP($B12,'Show Production Template 2'!$H$534:$T$593,L$4,FALSE)),(VLOOKUP($B12,'Show Production Template 3'!$H$534:$T$593,L$4,FALSE)),(VLOOKUP($B12,'Show Production Template 4'!$H$534:$T$593,L$4,FALSE)),(VLOOKUP($B12,'Show Production Template 5'!$H$534:$T$593,L$4,FALSE)),(VLOOKUP($B12,'Show Production Template 6'!$H$534:$T$593,L$4,FALSE)),(VLOOKUP($B12,'Show Production Template 7'!$H$534:$T$593,L$4,FALSE)),(VLOOKUP($B12,'Show Production Template 8'!$H$534:$T$593,L$4,FALSE)),(VLOOKUP($B12,'Show Production Template 9'!$H$534:$T$593,L$4,FALSE)),(VLOOKUP($B12,'Show Production Template 10'!$H$534:$T$593,L$4,FALSE)),(VLOOKUP($B12,'Chapter Conference Template 1'!$H$614:$T$673,L$4,FALSE)),(VLOOKUP($B12,'Chapter Conference Template 2'!$H$614:$T$673,L$4,FALSE)),(VLOOKUP($B12,'Chapter Conference Template 3'!$H$614:$T$673,L$4,FALSE)),(VLOOKUP($B12,'Chapter Conference Template 4'!$H$614:$T$673,L$4,FALSE)),(VLOOKUP($B12,'Chapter Conference Template 5'!$H$614:$T$673,L$4,FALSE)),(VLOOKUP($B12,'Chapter Conference Template 6'!$H$614:$T$673,L$4,FALSE)),(VLOOKUP($B12,'Chapter Conference Template 7'!$H$614:$T$673,L$4,FALSE)),(VLOOKUP($B12,'Chapter Conference Template 8'!$H$614:$T$673,L$4,FALSE)),(VLOOKUP($B12,'Chapter Conference Template 9'!$H$614:$T$673,L$4,FALSE)),(VLOOKUP($B12,'Chapter Conference Template 10'!$H$614:$T$673,L$4,FALSE)),(VLOOKUP($B12,'Board Year Template'!$I$499:$U$558,L$4,FALSE)))</f>
        <v>0</v>
      </c>
      <c r="M12" s="117">
        <f>SUM((VLOOKUP($B12,'Show Production Template 1'!$H$534:$T$593,M$4,FALSE)),(VLOOKUP($B12,'Show Production Template 2'!$H$534:$T$593,M$4,FALSE)),(VLOOKUP($B12,'Show Production Template 3'!$H$534:$T$593,M$4,FALSE)),(VLOOKUP($B12,'Show Production Template 4'!$H$534:$T$593,M$4,FALSE)),(VLOOKUP($B12,'Show Production Template 5'!$H$534:$T$593,M$4,FALSE)),(VLOOKUP($B12,'Show Production Template 6'!$H$534:$T$593,M$4,FALSE)),(VLOOKUP($B12,'Show Production Template 7'!$H$534:$T$593,M$4,FALSE)),(VLOOKUP($B12,'Show Production Template 8'!$H$534:$T$593,M$4,FALSE)),(VLOOKUP($B12,'Show Production Template 9'!$H$534:$T$593,M$4,FALSE)),(VLOOKUP($B12,'Show Production Template 10'!$H$534:$T$593,M$4,FALSE)),(VLOOKUP($B12,'Chapter Conference Template 1'!$H$614:$T$673,M$4,FALSE)),(VLOOKUP($B12,'Chapter Conference Template 2'!$H$614:$T$673,M$4,FALSE)),(VLOOKUP($B12,'Chapter Conference Template 3'!$H$614:$T$673,M$4,FALSE)),(VLOOKUP($B12,'Chapter Conference Template 4'!$H$614:$T$673,M$4,FALSE)),(VLOOKUP($B12,'Chapter Conference Template 5'!$H$614:$T$673,M$4,FALSE)),(VLOOKUP($B12,'Chapter Conference Template 6'!$H$614:$T$673,M$4,FALSE)),(VLOOKUP($B12,'Chapter Conference Template 7'!$H$614:$T$673,M$4,FALSE)),(VLOOKUP($B12,'Chapter Conference Template 8'!$H$614:$T$673,M$4,FALSE)),(VLOOKUP($B12,'Chapter Conference Template 9'!$H$614:$T$673,M$4,FALSE)),(VLOOKUP($B12,'Chapter Conference Template 10'!$H$614:$T$673,M$4,FALSE)),(VLOOKUP($B12,'Board Year Template'!$I$499:$U$558,M$4,FALSE)))</f>
        <v>0</v>
      </c>
      <c r="N12" s="117">
        <f>SUM((VLOOKUP($B12,'Show Production Template 1'!$H$534:$T$593,N$4,FALSE)),(VLOOKUP($B12,'Show Production Template 2'!$H$534:$T$593,N$4,FALSE)),(VLOOKUP($B12,'Show Production Template 3'!$H$534:$T$593,N$4,FALSE)),(VLOOKUP($B12,'Show Production Template 4'!$H$534:$T$593,N$4,FALSE)),(VLOOKUP($B12,'Show Production Template 5'!$H$534:$T$593,N$4,FALSE)),(VLOOKUP($B12,'Show Production Template 6'!$H$534:$T$593,N$4,FALSE)),(VLOOKUP($B12,'Show Production Template 7'!$H$534:$T$593,N$4,FALSE)),(VLOOKUP($B12,'Show Production Template 8'!$H$534:$T$593,N$4,FALSE)),(VLOOKUP($B12,'Show Production Template 9'!$H$534:$T$593,N$4,FALSE)),(VLOOKUP($B12,'Show Production Template 10'!$H$534:$T$593,N$4,FALSE)),(VLOOKUP($B12,'Chapter Conference Template 1'!$H$614:$T$673,N$4,FALSE)),(VLOOKUP($B12,'Chapter Conference Template 2'!$H$614:$T$673,N$4,FALSE)),(VLOOKUP($B12,'Chapter Conference Template 3'!$H$614:$T$673,N$4,FALSE)),(VLOOKUP($B12,'Chapter Conference Template 4'!$H$614:$T$673,N$4,FALSE)),(VLOOKUP($B12,'Chapter Conference Template 5'!$H$614:$T$673,N$4,FALSE)),(VLOOKUP($B12,'Chapter Conference Template 6'!$H$614:$T$673,N$4,FALSE)),(VLOOKUP($B12,'Chapter Conference Template 7'!$H$614:$T$673,N$4,FALSE)),(VLOOKUP($B12,'Chapter Conference Template 8'!$H$614:$T$673,N$4,FALSE)),(VLOOKUP($B12,'Chapter Conference Template 9'!$H$614:$T$673,N$4,FALSE)),(VLOOKUP($B12,'Chapter Conference Template 10'!$H$614:$T$673,N$4,FALSE)),(VLOOKUP($B12,'Board Year Template'!$I$499:$U$558,N$4,FALSE)))</f>
        <v>0</v>
      </c>
      <c r="O12" s="117">
        <f>SUM((VLOOKUP($B12,'Show Production Template 1'!$H$534:$T$593,O$4,FALSE)),(VLOOKUP($B12,'Show Production Template 2'!$H$534:$T$593,O$4,FALSE)),(VLOOKUP($B12,'Show Production Template 3'!$H$534:$T$593,O$4,FALSE)),(VLOOKUP($B12,'Show Production Template 4'!$H$534:$T$593,O$4,FALSE)),(VLOOKUP($B12,'Show Production Template 5'!$H$534:$T$593,O$4,FALSE)),(VLOOKUP($B12,'Show Production Template 6'!$H$534:$T$593,O$4,FALSE)),(VLOOKUP($B12,'Show Production Template 7'!$H$534:$T$593,O$4,FALSE)),(VLOOKUP($B12,'Show Production Template 8'!$H$534:$T$593,O$4,FALSE)),(VLOOKUP($B12,'Show Production Template 9'!$H$534:$T$593,O$4,FALSE)),(VLOOKUP($B12,'Show Production Template 10'!$H$534:$T$593,O$4,FALSE)),(VLOOKUP($B12,'Chapter Conference Template 1'!$H$614:$T$673,O$4,FALSE)),(VLOOKUP($B12,'Chapter Conference Template 2'!$H$614:$T$673,O$4,FALSE)),(VLOOKUP($B12,'Chapter Conference Template 3'!$H$614:$T$673,O$4,FALSE)),(VLOOKUP($B12,'Chapter Conference Template 4'!$H$614:$T$673,O$4,FALSE)),(VLOOKUP($B12,'Chapter Conference Template 5'!$H$614:$T$673,O$4,FALSE)),(VLOOKUP($B12,'Chapter Conference Template 6'!$H$614:$T$673,O$4,FALSE)),(VLOOKUP($B12,'Chapter Conference Template 7'!$H$614:$T$673,O$4,FALSE)),(VLOOKUP($B12,'Chapter Conference Template 8'!$H$614:$T$673,O$4,FALSE)),(VLOOKUP($B12,'Chapter Conference Template 9'!$H$614:$T$673,O$4,FALSE)),(VLOOKUP($B12,'Chapter Conference Template 10'!$H$614:$T$673,O$4,FALSE)),(VLOOKUP($B12,'Board Year Template'!$I$499:$U$558,O$4,FALSE)))</f>
        <v>0</v>
      </c>
      <c r="P12" s="117">
        <f>SUM((VLOOKUP($B12,'Show Production Template 1'!$H$534:$T$593,P$4,FALSE)),(VLOOKUP($B12,'Show Production Template 2'!$H$534:$T$593,P$4,FALSE)),(VLOOKUP($B12,'Show Production Template 3'!$H$534:$T$593,P$4,FALSE)),(VLOOKUP($B12,'Show Production Template 4'!$H$534:$T$593,P$4,FALSE)),(VLOOKUP($B12,'Show Production Template 5'!$H$534:$T$593,P$4,FALSE)),(VLOOKUP($B12,'Show Production Template 6'!$H$534:$T$593,P$4,FALSE)),(VLOOKUP($B12,'Show Production Template 7'!$H$534:$T$593,P$4,FALSE)),(VLOOKUP($B12,'Show Production Template 8'!$H$534:$T$593,P$4,FALSE)),(VLOOKUP($B12,'Show Production Template 9'!$H$534:$T$593,P$4,FALSE)),(VLOOKUP($B12,'Show Production Template 10'!$H$534:$T$593,P$4,FALSE)),(VLOOKUP($B12,'Chapter Conference Template 1'!$H$614:$T$673,P$4,FALSE)),(VLOOKUP($B12,'Chapter Conference Template 2'!$H$614:$T$673,P$4,FALSE)),(VLOOKUP($B12,'Chapter Conference Template 3'!$H$614:$T$673,P$4,FALSE)),(VLOOKUP($B12,'Chapter Conference Template 4'!$H$614:$T$673,P$4,FALSE)),(VLOOKUP($B12,'Chapter Conference Template 5'!$H$614:$T$673,P$4,FALSE)),(VLOOKUP($B12,'Chapter Conference Template 6'!$H$614:$T$673,P$4,FALSE)),(VLOOKUP($B12,'Chapter Conference Template 7'!$H$614:$T$673,P$4,FALSE)),(VLOOKUP($B12,'Chapter Conference Template 8'!$H$614:$T$673,P$4,FALSE)),(VLOOKUP($B12,'Chapter Conference Template 9'!$H$614:$T$673,P$4,FALSE)),(VLOOKUP($B12,'Chapter Conference Template 10'!$H$614:$T$673,P$4,FALSE)),(VLOOKUP($B12,'Board Year Template'!$I$499:$U$558,P$4,FALSE)))</f>
        <v>0</v>
      </c>
      <c r="Q12" s="117">
        <f>SUM((VLOOKUP($B12,'Show Production Template 1'!$H$534:$T$593,Q$4,FALSE)),(VLOOKUP($B12,'Show Production Template 2'!$H$534:$T$593,Q$4,FALSE)),(VLOOKUP($B12,'Show Production Template 3'!$H$534:$T$593,Q$4,FALSE)),(VLOOKUP($B12,'Show Production Template 4'!$H$534:$T$593,Q$4,FALSE)),(VLOOKUP($B12,'Show Production Template 5'!$H$534:$T$593,Q$4,FALSE)),(VLOOKUP($B12,'Show Production Template 6'!$H$534:$T$593,Q$4,FALSE)),(VLOOKUP($B12,'Show Production Template 7'!$H$534:$T$593,Q$4,FALSE)),(VLOOKUP($B12,'Show Production Template 8'!$H$534:$T$593,Q$4,FALSE)),(VLOOKUP($B12,'Show Production Template 9'!$H$534:$T$593,Q$4,FALSE)),(VLOOKUP($B12,'Show Production Template 10'!$H$534:$T$593,Q$4,FALSE)),(VLOOKUP($B12,'Chapter Conference Template 1'!$H$614:$T$673,Q$4,FALSE)),(VLOOKUP($B12,'Chapter Conference Template 2'!$H$614:$T$673,Q$4,FALSE)),(VLOOKUP($B12,'Chapter Conference Template 3'!$H$614:$T$673,Q$4,FALSE)),(VLOOKUP($B12,'Chapter Conference Template 4'!$H$614:$T$673,Q$4,FALSE)),(VLOOKUP($B12,'Chapter Conference Template 5'!$H$614:$T$673,Q$4,FALSE)),(VLOOKUP($B12,'Chapter Conference Template 6'!$H$614:$T$673,Q$4,FALSE)),(VLOOKUP($B12,'Chapter Conference Template 7'!$H$614:$T$673,Q$4,FALSE)),(VLOOKUP($B12,'Chapter Conference Template 8'!$H$614:$T$673,Q$4,FALSE)),(VLOOKUP($B12,'Chapter Conference Template 9'!$H$614:$T$673,Q$4,FALSE)),(VLOOKUP($B12,'Chapter Conference Template 10'!$H$614:$T$673,Q$4,FALSE)),(VLOOKUP($B12,'Board Year Template'!$I$499:$U$558,Q$4,FALSE)))</f>
        <v>0</v>
      </c>
      <c r="R12" s="117">
        <f>SUM((VLOOKUP($B12,'Show Production Template 1'!$H$534:$T$593,R$4,FALSE)),(VLOOKUP($B12,'Show Production Template 2'!$H$534:$T$593,R$4,FALSE)),(VLOOKUP($B12,'Show Production Template 3'!$H$534:$T$593,R$4,FALSE)),(VLOOKUP($B12,'Show Production Template 4'!$H$534:$T$593,R$4,FALSE)),(VLOOKUP($B12,'Show Production Template 5'!$H$534:$T$593,R$4,FALSE)),(VLOOKUP($B12,'Show Production Template 6'!$H$534:$T$593,R$4,FALSE)),(VLOOKUP($B12,'Show Production Template 7'!$H$534:$T$593,R$4,FALSE)),(VLOOKUP($B12,'Show Production Template 8'!$H$534:$T$593,R$4,FALSE)),(VLOOKUP($B12,'Show Production Template 9'!$H$534:$T$593,R$4,FALSE)),(VLOOKUP($B12,'Show Production Template 10'!$H$534:$T$593,R$4,FALSE)),(VLOOKUP($B12,'Chapter Conference Template 1'!$H$614:$T$673,R$4,FALSE)),(VLOOKUP($B12,'Chapter Conference Template 2'!$H$614:$T$673,R$4,FALSE)),(VLOOKUP($B12,'Chapter Conference Template 3'!$H$614:$T$673,R$4,FALSE)),(VLOOKUP($B12,'Chapter Conference Template 4'!$H$614:$T$673,R$4,FALSE)),(VLOOKUP($B12,'Chapter Conference Template 5'!$H$614:$T$673,R$4,FALSE)),(VLOOKUP($B12,'Chapter Conference Template 6'!$H$614:$T$673,R$4,FALSE)),(VLOOKUP($B12,'Chapter Conference Template 7'!$H$614:$T$673,R$4,FALSE)),(VLOOKUP($B12,'Chapter Conference Template 8'!$H$614:$T$673,R$4,FALSE)),(VLOOKUP($B12,'Chapter Conference Template 9'!$H$614:$T$673,R$4,FALSE)),(VLOOKUP($B12,'Chapter Conference Template 10'!$H$614:$T$673,R$4,FALSE)),(VLOOKUP($B12,'Board Year Template'!$I$499:$U$558,R$4,FALSE)))</f>
        <v>0</v>
      </c>
      <c r="S12" s="117">
        <f>SUM((VLOOKUP($B12,'Show Production Template 1'!$H$534:$T$593,S$4,FALSE)),(VLOOKUP($B12,'Show Production Template 2'!$H$534:$T$593,S$4,FALSE)),(VLOOKUP($B12,'Show Production Template 3'!$H$534:$T$593,S$4,FALSE)),(VLOOKUP($B12,'Show Production Template 4'!$H$534:$T$593,S$4,FALSE)),(VLOOKUP($B12,'Show Production Template 5'!$H$534:$T$593,S$4,FALSE)),(VLOOKUP($B12,'Show Production Template 6'!$H$534:$T$593,S$4,FALSE)),(VLOOKUP($B12,'Show Production Template 7'!$H$534:$T$593,S$4,FALSE)),(VLOOKUP($B12,'Show Production Template 8'!$H$534:$T$593,S$4,FALSE)),(VLOOKUP($B12,'Show Production Template 9'!$H$534:$T$593,S$4,FALSE)),(VLOOKUP($B12,'Show Production Template 10'!$H$534:$T$593,S$4,FALSE)),(VLOOKUP($B12,'Chapter Conference Template 1'!$H$614:$T$673,S$4,FALSE)),(VLOOKUP($B12,'Chapter Conference Template 2'!$H$614:$T$673,S$4,FALSE)),(VLOOKUP($B12,'Chapter Conference Template 3'!$H$614:$T$673,S$4,FALSE)),(VLOOKUP($B12,'Chapter Conference Template 4'!$H$614:$T$673,S$4,FALSE)),(VLOOKUP($B12,'Chapter Conference Template 5'!$H$614:$T$673,S$4,FALSE)),(VLOOKUP($B12,'Chapter Conference Template 6'!$H$614:$T$673,S$4,FALSE)),(VLOOKUP($B12,'Chapter Conference Template 7'!$H$614:$T$673,S$4,FALSE)),(VLOOKUP($B12,'Chapter Conference Template 8'!$H$614:$T$673,S$4,FALSE)),(VLOOKUP($B12,'Chapter Conference Template 9'!$H$614:$T$673,S$4,FALSE)),(VLOOKUP($B12,'Chapter Conference Template 10'!$H$614:$T$673,S$4,FALSE)),(VLOOKUP($B12,'Board Year Template'!$I$499:$U$558,S$4,FALSE)))</f>
        <v>0</v>
      </c>
      <c r="T12" s="117">
        <f>SUM((VLOOKUP($B12,'Show Production Template 1'!$H$534:$T$593,T$4,FALSE)),(VLOOKUP($B12,'Show Production Template 2'!$H$534:$T$593,T$4,FALSE)),(VLOOKUP($B12,'Show Production Template 3'!$H$534:$T$593,T$4,FALSE)),(VLOOKUP($B12,'Show Production Template 4'!$H$534:$T$593,T$4,FALSE)),(VLOOKUP($B12,'Show Production Template 5'!$H$534:$T$593,T$4,FALSE)),(VLOOKUP($B12,'Show Production Template 6'!$H$534:$T$593,T$4,FALSE)),(VLOOKUP($B12,'Show Production Template 7'!$H$534:$T$593,T$4,FALSE)),(VLOOKUP($B12,'Show Production Template 8'!$H$534:$T$593,T$4,FALSE)),(VLOOKUP($B12,'Show Production Template 9'!$H$534:$T$593,T$4,FALSE)),(VLOOKUP($B12,'Show Production Template 10'!$H$534:$T$593,T$4,FALSE)),(VLOOKUP($B12,'Chapter Conference Template 1'!$H$614:$T$673,T$4,FALSE)),(VLOOKUP($B12,'Chapter Conference Template 2'!$H$614:$T$673,T$4,FALSE)),(VLOOKUP($B12,'Chapter Conference Template 3'!$H$614:$T$673,T$4,FALSE)),(VLOOKUP($B12,'Chapter Conference Template 4'!$H$614:$T$673,T$4,FALSE)),(VLOOKUP($B12,'Chapter Conference Template 5'!$H$614:$T$673,T$4,FALSE)),(VLOOKUP($B12,'Chapter Conference Template 6'!$H$614:$T$673,T$4,FALSE)),(VLOOKUP($B12,'Chapter Conference Template 7'!$H$614:$T$673,T$4,FALSE)),(VLOOKUP($B12,'Chapter Conference Template 8'!$H$614:$T$673,T$4,FALSE)),(VLOOKUP($B12,'Chapter Conference Template 9'!$H$614:$T$673,T$4,FALSE)),(VLOOKUP($B12,'Chapter Conference Template 10'!$H$614:$T$673,T$4,FALSE)),(VLOOKUP($B12,'Board Year Template'!$I$499:$U$558,T$4,FALSE)))</f>
        <v>0</v>
      </c>
      <c r="U12" s="117">
        <f>SUM((VLOOKUP($B12,'Show Production Template 1'!$H$534:$T$593,U$4,FALSE)),(VLOOKUP($B12,'Show Production Template 2'!$H$534:$T$593,U$4,FALSE)),(VLOOKUP($B12,'Show Production Template 3'!$H$534:$T$593,U$4,FALSE)),(VLOOKUP($B12,'Show Production Template 4'!$H$534:$T$593,U$4,FALSE)),(VLOOKUP($B12,'Show Production Template 5'!$H$534:$T$593,U$4,FALSE)),(VLOOKUP($B12,'Show Production Template 6'!$H$534:$T$593,U$4,FALSE)),(VLOOKUP($B12,'Show Production Template 7'!$H$534:$T$593,U$4,FALSE)),(VLOOKUP($B12,'Show Production Template 8'!$H$534:$T$593,U$4,FALSE)),(VLOOKUP($B12,'Show Production Template 9'!$H$534:$T$593,U$4,FALSE)),(VLOOKUP($B12,'Show Production Template 10'!$H$534:$T$593,U$4,FALSE)),(VLOOKUP($B12,'Chapter Conference Template 1'!$H$614:$T$673,U$4,FALSE)),(VLOOKUP($B12,'Chapter Conference Template 2'!$H$614:$T$673,U$4,FALSE)),(VLOOKUP($B12,'Chapter Conference Template 3'!$H$614:$T$673,U$4,FALSE)),(VLOOKUP($B12,'Chapter Conference Template 4'!$H$614:$T$673,U$4,FALSE)),(VLOOKUP($B12,'Chapter Conference Template 5'!$H$614:$T$673,U$4,FALSE)),(VLOOKUP($B12,'Chapter Conference Template 6'!$H$614:$T$673,U$4,FALSE)),(VLOOKUP($B12,'Chapter Conference Template 7'!$H$614:$T$673,U$4,FALSE)),(VLOOKUP($B12,'Chapter Conference Template 8'!$H$614:$T$673,U$4,FALSE)),(VLOOKUP($B12,'Chapter Conference Template 9'!$H$614:$T$673,U$4,FALSE)),(VLOOKUP($B12,'Chapter Conference Template 10'!$H$614:$T$673,U$4,FALSE)),(VLOOKUP($B12,'Board Year Template'!$I$499:$U$558,U$4,FALSE)))</f>
        <v>0</v>
      </c>
      <c r="V12" s="117">
        <f>SUM((VLOOKUP($B12,'Show Production Template 1'!$H$534:$T$593,V$4,FALSE)),(VLOOKUP($B12,'Show Production Template 2'!$H$534:$T$593,V$4,FALSE)),(VLOOKUP($B12,'Show Production Template 3'!$H$534:$T$593,V$4,FALSE)),(VLOOKUP($B12,'Show Production Template 4'!$H$534:$T$593,V$4,FALSE)),(VLOOKUP($B12,'Show Production Template 5'!$H$534:$T$593,V$4,FALSE)),(VLOOKUP($B12,'Show Production Template 6'!$H$534:$T$593,V$4,FALSE)),(VLOOKUP($B12,'Show Production Template 7'!$H$534:$T$593,V$4,FALSE)),(VLOOKUP($B12,'Show Production Template 8'!$H$534:$T$593,V$4,FALSE)),(VLOOKUP($B12,'Show Production Template 9'!$H$534:$T$593,V$4,FALSE)),(VLOOKUP($B12,'Show Production Template 10'!$H$534:$T$593,V$4,FALSE)),(VLOOKUP($B12,'Chapter Conference Template 1'!$H$614:$T$673,V$4,FALSE)),(VLOOKUP($B12,'Chapter Conference Template 2'!$H$614:$T$673,V$4,FALSE)),(VLOOKUP($B12,'Chapter Conference Template 3'!$H$614:$T$673,V$4,FALSE)),(VLOOKUP($B12,'Chapter Conference Template 4'!$H$614:$T$673,V$4,FALSE)),(VLOOKUP($B12,'Chapter Conference Template 5'!$H$614:$T$673,V$4,FALSE)),(VLOOKUP($B12,'Chapter Conference Template 6'!$H$614:$T$673,V$4,FALSE)),(VLOOKUP($B12,'Chapter Conference Template 7'!$H$614:$T$673,V$4,FALSE)),(VLOOKUP($B12,'Chapter Conference Template 8'!$H$614:$T$673,V$4,FALSE)),(VLOOKUP($B12,'Chapter Conference Template 9'!$H$614:$T$673,V$4,FALSE)),(VLOOKUP($B12,'Chapter Conference Template 10'!$H$614:$T$673,V$4,FALSE)),(VLOOKUP($B12,'Board Year Template'!$I$499:$U$558,V$4,FALSE)))</f>
        <v>0</v>
      </c>
      <c r="W12" s="118"/>
    </row>
    <row r="13" spans="1:23" x14ac:dyDescent="0.2">
      <c r="A13" s="1">
        <v>42001</v>
      </c>
      <c r="B13" s="114" t="s">
        <v>54</v>
      </c>
      <c r="C13" s="115"/>
      <c r="D13" s="115"/>
      <c r="E13" s="115"/>
      <c r="F13" s="115"/>
      <c r="G13" s="115"/>
      <c r="H13" s="115"/>
      <c r="I13" s="115">
        <f t="shared" si="0"/>
        <v>0</v>
      </c>
      <c r="J13" s="116">
        <f t="shared" si="1"/>
        <v>0</v>
      </c>
      <c r="K13" s="117">
        <f>SUM((VLOOKUP($B13,'Show Production Template 1'!$H$534:$T$593,K$4,FALSE)),(VLOOKUP($B13,'Show Production Template 2'!$H$534:$T$593,K$4,FALSE)),(VLOOKUP($B13,'Show Production Template 3'!$H$534:$T$593,K$4,FALSE)),(VLOOKUP($B13,'Show Production Template 4'!$H$534:$T$593,K$4,FALSE)),(VLOOKUP($B13,'Show Production Template 5'!$H$534:$T$593,K$4,FALSE)),(VLOOKUP($B13,'Show Production Template 6'!$H$534:$T$593,K$4,FALSE)),(VLOOKUP($B13,'Show Production Template 7'!$H$534:$T$593,K$4,FALSE)),(VLOOKUP($B13,'Show Production Template 8'!$H$534:$T$593,K$4,FALSE)),(VLOOKUP($B13,'Show Production Template 9'!$H$534:$T$593,K$4,FALSE)),(VLOOKUP($B13,'Show Production Template 10'!$H$534:$T$593,K$4,FALSE)),(VLOOKUP($B13,'Chapter Conference Template 1'!$H$614:$T$673,K$4,FALSE)),(VLOOKUP($B13,'Chapter Conference Template 2'!$H$614:$T$673,K$4,FALSE)),(VLOOKUP($B13,'Chapter Conference Template 3'!$H$614:$T$673,K$4,FALSE)),(VLOOKUP($B13,'Chapter Conference Template 4'!$H$614:$T$673,K$4,FALSE)),(VLOOKUP($B13,'Chapter Conference Template 5'!$H$614:$T$673,K$4,FALSE)),(VLOOKUP($B13,'Chapter Conference Template 6'!$H$614:$T$673,K$4,FALSE)),(VLOOKUP($B13,'Chapter Conference Template 7'!$H$614:$T$673,K$4,FALSE)),(VLOOKUP($B13,'Chapter Conference Template 8'!$H$614:$T$673,K$4,FALSE)),(VLOOKUP($B13,'Chapter Conference Template 9'!$H$614:$T$673,K$4,FALSE)),(VLOOKUP($B13,'Chapter Conference Template 10'!$H$614:$T$673,K$4,FALSE)),(VLOOKUP($B13,'Board Year Template'!$I$499:$U$558,K$4,FALSE)))</f>
        <v>0</v>
      </c>
      <c r="L13" s="117">
        <f>SUM((VLOOKUP($B13,'Show Production Template 1'!$H$534:$T$593,L$4,FALSE)),(VLOOKUP($B13,'Show Production Template 2'!$H$534:$T$593,L$4,FALSE)),(VLOOKUP($B13,'Show Production Template 3'!$H$534:$T$593,L$4,FALSE)),(VLOOKUP($B13,'Show Production Template 4'!$H$534:$T$593,L$4,FALSE)),(VLOOKUP($B13,'Show Production Template 5'!$H$534:$T$593,L$4,FALSE)),(VLOOKUP($B13,'Show Production Template 6'!$H$534:$T$593,L$4,FALSE)),(VLOOKUP($B13,'Show Production Template 7'!$H$534:$T$593,L$4,FALSE)),(VLOOKUP($B13,'Show Production Template 8'!$H$534:$T$593,L$4,FALSE)),(VLOOKUP($B13,'Show Production Template 9'!$H$534:$T$593,L$4,FALSE)),(VLOOKUP($B13,'Show Production Template 10'!$H$534:$T$593,L$4,FALSE)),(VLOOKUP($B13,'Chapter Conference Template 1'!$H$614:$T$673,L$4,FALSE)),(VLOOKUP($B13,'Chapter Conference Template 2'!$H$614:$T$673,L$4,FALSE)),(VLOOKUP($B13,'Chapter Conference Template 3'!$H$614:$T$673,L$4,FALSE)),(VLOOKUP($B13,'Chapter Conference Template 4'!$H$614:$T$673,L$4,FALSE)),(VLOOKUP($B13,'Chapter Conference Template 5'!$H$614:$T$673,L$4,FALSE)),(VLOOKUP($B13,'Chapter Conference Template 6'!$H$614:$T$673,L$4,FALSE)),(VLOOKUP($B13,'Chapter Conference Template 7'!$H$614:$T$673,L$4,FALSE)),(VLOOKUP($B13,'Chapter Conference Template 8'!$H$614:$T$673,L$4,FALSE)),(VLOOKUP($B13,'Chapter Conference Template 9'!$H$614:$T$673,L$4,FALSE)),(VLOOKUP($B13,'Chapter Conference Template 10'!$H$614:$T$673,L$4,FALSE)),(VLOOKUP($B13,'Board Year Template'!$I$499:$U$558,L$4,FALSE)))</f>
        <v>0</v>
      </c>
      <c r="M13" s="117">
        <f>SUM((VLOOKUP($B13,'Show Production Template 1'!$H$534:$T$593,M$4,FALSE)),(VLOOKUP($B13,'Show Production Template 2'!$H$534:$T$593,M$4,FALSE)),(VLOOKUP($B13,'Show Production Template 3'!$H$534:$T$593,M$4,FALSE)),(VLOOKUP($B13,'Show Production Template 4'!$H$534:$T$593,M$4,FALSE)),(VLOOKUP($B13,'Show Production Template 5'!$H$534:$T$593,M$4,FALSE)),(VLOOKUP($B13,'Show Production Template 6'!$H$534:$T$593,M$4,FALSE)),(VLOOKUP($B13,'Show Production Template 7'!$H$534:$T$593,M$4,FALSE)),(VLOOKUP($B13,'Show Production Template 8'!$H$534:$T$593,M$4,FALSE)),(VLOOKUP($B13,'Show Production Template 9'!$H$534:$T$593,M$4,FALSE)),(VLOOKUP($B13,'Show Production Template 10'!$H$534:$T$593,M$4,FALSE)),(VLOOKUP($B13,'Chapter Conference Template 1'!$H$614:$T$673,M$4,FALSE)),(VLOOKUP($B13,'Chapter Conference Template 2'!$H$614:$T$673,M$4,FALSE)),(VLOOKUP($B13,'Chapter Conference Template 3'!$H$614:$T$673,M$4,FALSE)),(VLOOKUP($B13,'Chapter Conference Template 4'!$H$614:$T$673,M$4,FALSE)),(VLOOKUP($B13,'Chapter Conference Template 5'!$H$614:$T$673,M$4,FALSE)),(VLOOKUP($B13,'Chapter Conference Template 6'!$H$614:$T$673,M$4,FALSE)),(VLOOKUP($B13,'Chapter Conference Template 7'!$H$614:$T$673,M$4,FALSE)),(VLOOKUP($B13,'Chapter Conference Template 8'!$H$614:$T$673,M$4,FALSE)),(VLOOKUP($B13,'Chapter Conference Template 9'!$H$614:$T$673,M$4,FALSE)),(VLOOKUP($B13,'Chapter Conference Template 10'!$H$614:$T$673,M$4,FALSE)),(VLOOKUP($B13,'Board Year Template'!$I$499:$U$558,M$4,FALSE)))</f>
        <v>0</v>
      </c>
      <c r="N13" s="117">
        <f>SUM((VLOOKUP($B13,'Show Production Template 1'!$H$534:$T$593,N$4,FALSE)),(VLOOKUP($B13,'Show Production Template 2'!$H$534:$T$593,N$4,FALSE)),(VLOOKUP($B13,'Show Production Template 3'!$H$534:$T$593,N$4,FALSE)),(VLOOKUP($B13,'Show Production Template 4'!$H$534:$T$593,N$4,FALSE)),(VLOOKUP($B13,'Show Production Template 5'!$H$534:$T$593,N$4,FALSE)),(VLOOKUP($B13,'Show Production Template 6'!$H$534:$T$593,N$4,FALSE)),(VLOOKUP($B13,'Show Production Template 7'!$H$534:$T$593,N$4,FALSE)),(VLOOKUP($B13,'Show Production Template 8'!$H$534:$T$593,N$4,FALSE)),(VLOOKUP($B13,'Show Production Template 9'!$H$534:$T$593,N$4,FALSE)),(VLOOKUP($B13,'Show Production Template 10'!$H$534:$T$593,N$4,FALSE)),(VLOOKUP($B13,'Chapter Conference Template 1'!$H$614:$T$673,N$4,FALSE)),(VLOOKUP($B13,'Chapter Conference Template 2'!$H$614:$T$673,N$4,FALSE)),(VLOOKUP($B13,'Chapter Conference Template 3'!$H$614:$T$673,N$4,FALSE)),(VLOOKUP($B13,'Chapter Conference Template 4'!$H$614:$T$673,N$4,FALSE)),(VLOOKUP($B13,'Chapter Conference Template 5'!$H$614:$T$673,N$4,FALSE)),(VLOOKUP($B13,'Chapter Conference Template 6'!$H$614:$T$673,N$4,FALSE)),(VLOOKUP($B13,'Chapter Conference Template 7'!$H$614:$T$673,N$4,FALSE)),(VLOOKUP($B13,'Chapter Conference Template 8'!$H$614:$T$673,N$4,FALSE)),(VLOOKUP($B13,'Chapter Conference Template 9'!$H$614:$T$673,N$4,FALSE)),(VLOOKUP($B13,'Chapter Conference Template 10'!$H$614:$T$673,N$4,FALSE)),(VLOOKUP($B13,'Board Year Template'!$I$499:$U$558,N$4,FALSE)))</f>
        <v>0</v>
      </c>
      <c r="O13" s="117">
        <f>SUM((VLOOKUP($B13,'Show Production Template 1'!$H$534:$T$593,O$4,FALSE)),(VLOOKUP($B13,'Show Production Template 2'!$H$534:$T$593,O$4,FALSE)),(VLOOKUP($B13,'Show Production Template 3'!$H$534:$T$593,O$4,FALSE)),(VLOOKUP($B13,'Show Production Template 4'!$H$534:$T$593,O$4,FALSE)),(VLOOKUP($B13,'Show Production Template 5'!$H$534:$T$593,O$4,FALSE)),(VLOOKUP($B13,'Show Production Template 6'!$H$534:$T$593,O$4,FALSE)),(VLOOKUP($B13,'Show Production Template 7'!$H$534:$T$593,O$4,FALSE)),(VLOOKUP($B13,'Show Production Template 8'!$H$534:$T$593,O$4,FALSE)),(VLOOKUP($B13,'Show Production Template 9'!$H$534:$T$593,O$4,FALSE)),(VLOOKUP($B13,'Show Production Template 10'!$H$534:$T$593,O$4,FALSE)),(VLOOKUP($B13,'Chapter Conference Template 1'!$H$614:$T$673,O$4,FALSE)),(VLOOKUP($B13,'Chapter Conference Template 2'!$H$614:$T$673,O$4,FALSE)),(VLOOKUP($B13,'Chapter Conference Template 3'!$H$614:$T$673,O$4,FALSE)),(VLOOKUP($B13,'Chapter Conference Template 4'!$H$614:$T$673,O$4,FALSE)),(VLOOKUP($B13,'Chapter Conference Template 5'!$H$614:$T$673,O$4,FALSE)),(VLOOKUP($B13,'Chapter Conference Template 6'!$H$614:$T$673,O$4,FALSE)),(VLOOKUP($B13,'Chapter Conference Template 7'!$H$614:$T$673,O$4,FALSE)),(VLOOKUP($B13,'Chapter Conference Template 8'!$H$614:$T$673,O$4,FALSE)),(VLOOKUP($B13,'Chapter Conference Template 9'!$H$614:$T$673,O$4,FALSE)),(VLOOKUP($B13,'Chapter Conference Template 10'!$H$614:$T$673,O$4,FALSE)),(VLOOKUP($B13,'Board Year Template'!$I$499:$U$558,O$4,FALSE)))</f>
        <v>0</v>
      </c>
      <c r="P13" s="117">
        <f>SUM((VLOOKUP($B13,'Show Production Template 1'!$H$534:$T$593,P$4,FALSE)),(VLOOKUP($B13,'Show Production Template 2'!$H$534:$T$593,P$4,FALSE)),(VLOOKUP($B13,'Show Production Template 3'!$H$534:$T$593,P$4,FALSE)),(VLOOKUP($B13,'Show Production Template 4'!$H$534:$T$593,P$4,FALSE)),(VLOOKUP($B13,'Show Production Template 5'!$H$534:$T$593,P$4,FALSE)),(VLOOKUP($B13,'Show Production Template 6'!$H$534:$T$593,P$4,FALSE)),(VLOOKUP($B13,'Show Production Template 7'!$H$534:$T$593,P$4,FALSE)),(VLOOKUP($B13,'Show Production Template 8'!$H$534:$T$593,P$4,FALSE)),(VLOOKUP($B13,'Show Production Template 9'!$H$534:$T$593,P$4,FALSE)),(VLOOKUP($B13,'Show Production Template 10'!$H$534:$T$593,P$4,FALSE)),(VLOOKUP($B13,'Chapter Conference Template 1'!$H$614:$T$673,P$4,FALSE)),(VLOOKUP($B13,'Chapter Conference Template 2'!$H$614:$T$673,P$4,FALSE)),(VLOOKUP($B13,'Chapter Conference Template 3'!$H$614:$T$673,P$4,FALSE)),(VLOOKUP($B13,'Chapter Conference Template 4'!$H$614:$T$673,P$4,FALSE)),(VLOOKUP($B13,'Chapter Conference Template 5'!$H$614:$T$673,P$4,FALSE)),(VLOOKUP($B13,'Chapter Conference Template 6'!$H$614:$T$673,P$4,FALSE)),(VLOOKUP($B13,'Chapter Conference Template 7'!$H$614:$T$673,P$4,FALSE)),(VLOOKUP($B13,'Chapter Conference Template 8'!$H$614:$T$673,P$4,FALSE)),(VLOOKUP($B13,'Chapter Conference Template 9'!$H$614:$T$673,P$4,FALSE)),(VLOOKUP($B13,'Chapter Conference Template 10'!$H$614:$T$673,P$4,FALSE)),(VLOOKUP($B13,'Board Year Template'!$I$499:$U$558,P$4,FALSE)))</f>
        <v>0</v>
      </c>
      <c r="Q13" s="117">
        <f>SUM((VLOOKUP($B13,'Show Production Template 1'!$H$534:$T$593,Q$4,FALSE)),(VLOOKUP($B13,'Show Production Template 2'!$H$534:$T$593,Q$4,FALSE)),(VLOOKUP($B13,'Show Production Template 3'!$H$534:$T$593,Q$4,FALSE)),(VLOOKUP($B13,'Show Production Template 4'!$H$534:$T$593,Q$4,FALSE)),(VLOOKUP($B13,'Show Production Template 5'!$H$534:$T$593,Q$4,FALSE)),(VLOOKUP($B13,'Show Production Template 6'!$H$534:$T$593,Q$4,FALSE)),(VLOOKUP($B13,'Show Production Template 7'!$H$534:$T$593,Q$4,FALSE)),(VLOOKUP($B13,'Show Production Template 8'!$H$534:$T$593,Q$4,FALSE)),(VLOOKUP($B13,'Show Production Template 9'!$H$534:$T$593,Q$4,FALSE)),(VLOOKUP($B13,'Show Production Template 10'!$H$534:$T$593,Q$4,FALSE)),(VLOOKUP($B13,'Chapter Conference Template 1'!$H$614:$T$673,Q$4,FALSE)),(VLOOKUP($B13,'Chapter Conference Template 2'!$H$614:$T$673,Q$4,FALSE)),(VLOOKUP($B13,'Chapter Conference Template 3'!$H$614:$T$673,Q$4,FALSE)),(VLOOKUP($B13,'Chapter Conference Template 4'!$H$614:$T$673,Q$4,FALSE)),(VLOOKUP($B13,'Chapter Conference Template 5'!$H$614:$T$673,Q$4,FALSE)),(VLOOKUP($B13,'Chapter Conference Template 6'!$H$614:$T$673,Q$4,FALSE)),(VLOOKUP($B13,'Chapter Conference Template 7'!$H$614:$T$673,Q$4,FALSE)),(VLOOKUP($B13,'Chapter Conference Template 8'!$H$614:$T$673,Q$4,FALSE)),(VLOOKUP($B13,'Chapter Conference Template 9'!$H$614:$T$673,Q$4,FALSE)),(VLOOKUP($B13,'Chapter Conference Template 10'!$H$614:$T$673,Q$4,FALSE)),(VLOOKUP($B13,'Board Year Template'!$I$499:$U$558,Q$4,FALSE)))</f>
        <v>0</v>
      </c>
      <c r="R13" s="117">
        <f>SUM((VLOOKUP($B13,'Show Production Template 1'!$H$534:$T$593,R$4,FALSE)),(VLOOKUP($B13,'Show Production Template 2'!$H$534:$T$593,R$4,FALSE)),(VLOOKUP($B13,'Show Production Template 3'!$H$534:$T$593,R$4,FALSE)),(VLOOKUP($B13,'Show Production Template 4'!$H$534:$T$593,R$4,FALSE)),(VLOOKUP($B13,'Show Production Template 5'!$H$534:$T$593,R$4,FALSE)),(VLOOKUP($B13,'Show Production Template 6'!$H$534:$T$593,R$4,FALSE)),(VLOOKUP($B13,'Show Production Template 7'!$H$534:$T$593,R$4,FALSE)),(VLOOKUP($B13,'Show Production Template 8'!$H$534:$T$593,R$4,FALSE)),(VLOOKUP($B13,'Show Production Template 9'!$H$534:$T$593,R$4,FALSE)),(VLOOKUP($B13,'Show Production Template 10'!$H$534:$T$593,R$4,FALSE)),(VLOOKUP($B13,'Chapter Conference Template 1'!$H$614:$T$673,R$4,FALSE)),(VLOOKUP($B13,'Chapter Conference Template 2'!$H$614:$T$673,R$4,FALSE)),(VLOOKUP($B13,'Chapter Conference Template 3'!$H$614:$T$673,R$4,FALSE)),(VLOOKUP($B13,'Chapter Conference Template 4'!$H$614:$T$673,R$4,FALSE)),(VLOOKUP($B13,'Chapter Conference Template 5'!$H$614:$T$673,R$4,FALSE)),(VLOOKUP($B13,'Chapter Conference Template 6'!$H$614:$T$673,R$4,FALSE)),(VLOOKUP($B13,'Chapter Conference Template 7'!$H$614:$T$673,R$4,FALSE)),(VLOOKUP($B13,'Chapter Conference Template 8'!$H$614:$T$673,R$4,FALSE)),(VLOOKUP($B13,'Chapter Conference Template 9'!$H$614:$T$673,R$4,FALSE)),(VLOOKUP($B13,'Chapter Conference Template 10'!$H$614:$T$673,R$4,FALSE)),(VLOOKUP($B13,'Board Year Template'!$I$499:$U$558,R$4,FALSE)))</f>
        <v>0</v>
      </c>
      <c r="S13" s="117">
        <f>SUM((VLOOKUP($B13,'Show Production Template 1'!$H$534:$T$593,S$4,FALSE)),(VLOOKUP($B13,'Show Production Template 2'!$H$534:$T$593,S$4,FALSE)),(VLOOKUP($B13,'Show Production Template 3'!$H$534:$T$593,S$4,FALSE)),(VLOOKUP($B13,'Show Production Template 4'!$H$534:$T$593,S$4,FALSE)),(VLOOKUP($B13,'Show Production Template 5'!$H$534:$T$593,S$4,FALSE)),(VLOOKUP($B13,'Show Production Template 6'!$H$534:$T$593,S$4,FALSE)),(VLOOKUP($B13,'Show Production Template 7'!$H$534:$T$593,S$4,FALSE)),(VLOOKUP($B13,'Show Production Template 8'!$H$534:$T$593,S$4,FALSE)),(VLOOKUP($B13,'Show Production Template 9'!$H$534:$T$593,S$4,FALSE)),(VLOOKUP($B13,'Show Production Template 10'!$H$534:$T$593,S$4,FALSE)),(VLOOKUP($B13,'Chapter Conference Template 1'!$H$614:$T$673,S$4,FALSE)),(VLOOKUP($B13,'Chapter Conference Template 2'!$H$614:$T$673,S$4,FALSE)),(VLOOKUP($B13,'Chapter Conference Template 3'!$H$614:$T$673,S$4,FALSE)),(VLOOKUP($B13,'Chapter Conference Template 4'!$H$614:$T$673,S$4,FALSE)),(VLOOKUP($B13,'Chapter Conference Template 5'!$H$614:$T$673,S$4,FALSE)),(VLOOKUP($B13,'Chapter Conference Template 6'!$H$614:$T$673,S$4,FALSE)),(VLOOKUP($B13,'Chapter Conference Template 7'!$H$614:$T$673,S$4,FALSE)),(VLOOKUP($B13,'Chapter Conference Template 8'!$H$614:$T$673,S$4,FALSE)),(VLOOKUP($B13,'Chapter Conference Template 9'!$H$614:$T$673,S$4,FALSE)),(VLOOKUP($B13,'Chapter Conference Template 10'!$H$614:$T$673,S$4,FALSE)),(VLOOKUP($B13,'Board Year Template'!$I$499:$U$558,S$4,FALSE)))</f>
        <v>0</v>
      </c>
      <c r="T13" s="117">
        <f>SUM((VLOOKUP($B13,'Show Production Template 1'!$H$534:$T$593,T$4,FALSE)),(VLOOKUP($B13,'Show Production Template 2'!$H$534:$T$593,T$4,FALSE)),(VLOOKUP($B13,'Show Production Template 3'!$H$534:$T$593,T$4,FALSE)),(VLOOKUP($B13,'Show Production Template 4'!$H$534:$T$593,T$4,FALSE)),(VLOOKUP($B13,'Show Production Template 5'!$H$534:$T$593,T$4,FALSE)),(VLOOKUP($B13,'Show Production Template 6'!$H$534:$T$593,T$4,FALSE)),(VLOOKUP($B13,'Show Production Template 7'!$H$534:$T$593,T$4,FALSE)),(VLOOKUP($B13,'Show Production Template 8'!$H$534:$T$593,T$4,FALSE)),(VLOOKUP($B13,'Show Production Template 9'!$H$534:$T$593,T$4,FALSE)),(VLOOKUP($B13,'Show Production Template 10'!$H$534:$T$593,T$4,FALSE)),(VLOOKUP($B13,'Chapter Conference Template 1'!$H$614:$T$673,T$4,FALSE)),(VLOOKUP($B13,'Chapter Conference Template 2'!$H$614:$T$673,T$4,FALSE)),(VLOOKUP($B13,'Chapter Conference Template 3'!$H$614:$T$673,T$4,FALSE)),(VLOOKUP($B13,'Chapter Conference Template 4'!$H$614:$T$673,T$4,FALSE)),(VLOOKUP($B13,'Chapter Conference Template 5'!$H$614:$T$673,T$4,FALSE)),(VLOOKUP($B13,'Chapter Conference Template 6'!$H$614:$T$673,T$4,FALSE)),(VLOOKUP($B13,'Chapter Conference Template 7'!$H$614:$T$673,T$4,FALSE)),(VLOOKUP($B13,'Chapter Conference Template 8'!$H$614:$T$673,T$4,FALSE)),(VLOOKUP($B13,'Chapter Conference Template 9'!$H$614:$T$673,T$4,FALSE)),(VLOOKUP($B13,'Chapter Conference Template 10'!$H$614:$T$673,T$4,FALSE)),(VLOOKUP($B13,'Board Year Template'!$I$499:$U$558,T$4,FALSE)))</f>
        <v>0</v>
      </c>
      <c r="U13" s="117">
        <f>SUM((VLOOKUP($B13,'Show Production Template 1'!$H$534:$T$593,U$4,FALSE)),(VLOOKUP($B13,'Show Production Template 2'!$H$534:$T$593,U$4,FALSE)),(VLOOKUP($B13,'Show Production Template 3'!$H$534:$T$593,U$4,FALSE)),(VLOOKUP($B13,'Show Production Template 4'!$H$534:$T$593,U$4,FALSE)),(VLOOKUP($B13,'Show Production Template 5'!$H$534:$T$593,U$4,FALSE)),(VLOOKUP($B13,'Show Production Template 6'!$H$534:$T$593,U$4,FALSE)),(VLOOKUP($B13,'Show Production Template 7'!$H$534:$T$593,U$4,FALSE)),(VLOOKUP($B13,'Show Production Template 8'!$H$534:$T$593,U$4,FALSE)),(VLOOKUP($B13,'Show Production Template 9'!$H$534:$T$593,U$4,FALSE)),(VLOOKUP($B13,'Show Production Template 10'!$H$534:$T$593,U$4,FALSE)),(VLOOKUP($B13,'Chapter Conference Template 1'!$H$614:$T$673,U$4,FALSE)),(VLOOKUP($B13,'Chapter Conference Template 2'!$H$614:$T$673,U$4,FALSE)),(VLOOKUP($B13,'Chapter Conference Template 3'!$H$614:$T$673,U$4,FALSE)),(VLOOKUP($B13,'Chapter Conference Template 4'!$H$614:$T$673,U$4,FALSE)),(VLOOKUP($B13,'Chapter Conference Template 5'!$H$614:$T$673,U$4,FALSE)),(VLOOKUP($B13,'Chapter Conference Template 6'!$H$614:$T$673,U$4,FALSE)),(VLOOKUP($B13,'Chapter Conference Template 7'!$H$614:$T$673,U$4,FALSE)),(VLOOKUP($B13,'Chapter Conference Template 8'!$H$614:$T$673,U$4,FALSE)),(VLOOKUP($B13,'Chapter Conference Template 9'!$H$614:$T$673,U$4,FALSE)),(VLOOKUP($B13,'Chapter Conference Template 10'!$H$614:$T$673,U$4,FALSE)),(VLOOKUP($B13,'Board Year Template'!$I$499:$U$558,U$4,FALSE)))</f>
        <v>0</v>
      </c>
      <c r="V13" s="117">
        <f>SUM((VLOOKUP($B13,'Show Production Template 1'!$H$534:$T$593,V$4,FALSE)),(VLOOKUP($B13,'Show Production Template 2'!$H$534:$T$593,V$4,FALSE)),(VLOOKUP($B13,'Show Production Template 3'!$H$534:$T$593,V$4,FALSE)),(VLOOKUP($B13,'Show Production Template 4'!$H$534:$T$593,V$4,FALSE)),(VLOOKUP($B13,'Show Production Template 5'!$H$534:$T$593,V$4,FALSE)),(VLOOKUP($B13,'Show Production Template 6'!$H$534:$T$593,V$4,FALSE)),(VLOOKUP($B13,'Show Production Template 7'!$H$534:$T$593,V$4,FALSE)),(VLOOKUP($B13,'Show Production Template 8'!$H$534:$T$593,V$4,FALSE)),(VLOOKUP($B13,'Show Production Template 9'!$H$534:$T$593,V$4,FALSE)),(VLOOKUP($B13,'Show Production Template 10'!$H$534:$T$593,V$4,FALSE)),(VLOOKUP($B13,'Chapter Conference Template 1'!$H$614:$T$673,V$4,FALSE)),(VLOOKUP($B13,'Chapter Conference Template 2'!$H$614:$T$673,V$4,FALSE)),(VLOOKUP($B13,'Chapter Conference Template 3'!$H$614:$T$673,V$4,FALSE)),(VLOOKUP($B13,'Chapter Conference Template 4'!$H$614:$T$673,V$4,FALSE)),(VLOOKUP($B13,'Chapter Conference Template 5'!$H$614:$T$673,V$4,FALSE)),(VLOOKUP($B13,'Chapter Conference Template 6'!$H$614:$T$673,V$4,FALSE)),(VLOOKUP($B13,'Chapter Conference Template 7'!$H$614:$T$673,V$4,FALSE)),(VLOOKUP($B13,'Chapter Conference Template 8'!$H$614:$T$673,V$4,FALSE)),(VLOOKUP($B13,'Chapter Conference Template 9'!$H$614:$T$673,V$4,FALSE)),(VLOOKUP($B13,'Chapter Conference Template 10'!$H$614:$T$673,V$4,FALSE)),(VLOOKUP($B13,'Board Year Template'!$I$499:$U$558,V$4,FALSE)))</f>
        <v>0</v>
      </c>
      <c r="W13" s="118"/>
    </row>
    <row r="14" spans="1:23" x14ac:dyDescent="0.2">
      <c r="B14" s="114" t="s">
        <v>154</v>
      </c>
      <c r="C14" s="115"/>
      <c r="D14" s="115"/>
      <c r="E14" s="115"/>
      <c r="F14" s="115"/>
      <c r="G14" s="115"/>
      <c r="H14" s="115"/>
      <c r="I14" s="115">
        <f>SUM(D14:H14)</f>
        <v>0</v>
      </c>
      <c r="J14" s="116">
        <f t="shared" si="1"/>
        <v>0</v>
      </c>
      <c r="K14" s="117">
        <f>SUM((VLOOKUP($B14,'Show Production Template 1'!$H$534:$T$593,K$4,FALSE)),(VLOOKUP($B14,'Show Production Template 2'!$H$534:$T$593,K$4,FALSE)),(VLOOKUP($B14,'Show Production Template 3'!$H$534:$T$593,K$4,FALSE)),(VLOOKUP($B14,'Show Production Template 4'!$H$534:$T$593,K$4,FALSE)),(VLOOKUP($B14,'Show Production Template 5'!$H$534:$T$593,K$4,FALSE)),(VLOOKUP($B14,'Show Production Template 6'!$H$534:$T$593,K$4,FALSE)),(VLOOKUP($B14,'Show Production Template 7'!$H$534:$T$593,K$4,FALSE)),(VLOOKUP($B14,'Show Production Template 8'!$H$534:$T$593,K$4,FALSE)),(VLOOKUP($B14,'Show Production Template 9'!$H$534:$T$593,K$4,FALSE)),(VLOOKUP($B14,'Show Production Template 10'!$H$534:$T$593,K$4,FALSE)),(VLOOKUP($B14,'Chapter Conference Template 1'!$H$614:$T$673,K$4,FALSE)),(VLOOKUP($B14,'Chapter Conference Template 2'!$H$614:$T$673,K$4,FALSE)),(VLOOKUP($B14,'Chapter Conference Template 3'!$H$614:$T$673,K$4,FALSE)),(VLOOKUP($B14,'Chapter Conference Template 4'!$H$614:$T$673,K$4,FALSE)),(VLOOKUP($B14,'Chapter Conference Template 5'!$H$614:$T$673,K$4,FALSE)),(VLOOKUP($B14,'Chapter Conference Template 6'!$H$614:$T$673,K$4,FALSE)),(VLOOKUP($B14,'Chapter Conference Template 7'!$H$614:$T$673,K$4,FALSE)),(VLOOKUP($B14,'Chapter Conference Template 8'!$H$614:$T$673,K$4,FALSE)),(VLOOKUP($B14,'Chapter Conference Template 9'!$H$614:$T$673,K$4,FALSE)),(VLOOKUP($B14,'Chapter Conference Template 10'!$H$614:$T$673,K$4,FALSE)),(VLOOKUP($B14,'Board Year Template'!$I$499:$U$558,K$4,FALSE)))</f>
        <v>0</v>
      </c>
      <c r="L14" s="117">
        <f>SUM((VLOOKUP($B14,'Show Production Template 1'!$H$534:$T$593,L$4,FALSE)),(VLOOKUP($B14,'Show Production Template 2'!$H$534:$T$593,L$4,FALSE)),(VLOOKUP($B14,'Show Production Template 3'!$H$534:$T$593,L$4,FALSE)),(VLOOKUP($B14,'Show Production Template 4'!$H$534:$T$593,L$4,FALSE)),(VLOOKUP($B14,'Show Production Template 5'!$H$534:$T$593,L$4,FALSE)),(VLOOKUP($B14,'Show Production Template 6'!$H$534:$T$593,L$4,FALSE)),(VLOOKUP($B14,'Show Production Template 7'!$H$534:$T$593,L$4,FALSE)),(VLOOKUP($B14,'Show Production Template 8'!$H$534:$T$593,L$4,FALSE)),(VLOOKUP($B14,'Show Production Template 9'!$H$534:$T$593,L$4,FALSE)),(VLOOKUP($B14,'Show Production Template 10'!$H$534:$T$593,L$4,FALSE)),(VLOOKUP($B14,'Chapter Conference Template 1'!$H$614:$T$673,L$4,FALSE)),(VLOOKUP($B14,'Chapter Conference Template 2'!$H$614:$T$673,L$4,FALSE)),(VLOOKUP($B14,'Chapter Conference Template 3'!$H$614:$T$673,L$4,FALSE)),(VLOOKUP($B14,'Chapter Conference Template 4'!$H$614:$T$673,L$4,FALSE)),(VLOOKUP($B14,'Chapter Conference Template 5'!$H$614:$T$673,L$4,FALSE)),(VLOOKUP($B14,'Chapter Conference Template 6'!$H$614:$T$673,L$4,FALSE)),(VLOOKUP($B14,'Chapter Conference Template 7'!$H$614:$T$673,L$4,FALSE)),(VLOOKUP($B14,'Chapter Conference Template 8'!$H$614:$T$673,L$4,FALSE)),(VLOOKUP($B14,'Chapter Conference Template 9'!$H$614:$T$673,L$4,FALSE)),(VLOOKUP($B14,'Chapter Conference Template 10'!$H$614:$T$673,L$4,FALSE)),(VLOOKUP($B14,'Board Year Template'!$I$499:$U$558,L$4,FALSE)))</f>
        <v>0</v>
      </c>
      <c r="M14" s="117">
        <f>SUM((VLOOKUP($B14,'Show Production Template 1'!$H$534:$T$593,M$4,FALSE)),(VLOOKUP($B14,'Show Production Template 2'!$H$534:$T$593,M$4,FALSE)),(VLOOKUP($B14,'Show Production Template 3'!$H$534:$T$593,M$4,FALSE)),(VLOOKUP($B14,'Show Production Template 4'!$H$534:$T$593,M$4,FALSE)),(VLOOKUP($B14,'Show Production Template 5'!$H$534:$T$593,M$4,FALSE)),(VLOOKUP($B14,'Show Production Template 6'!$H$534:$T$593,M$4,FALSE)),(VLOOKUP($B14,'Show Production Template 7'!$H$534:$T$593,M$4,FALSE)),(VLOOKUP($B14,'Show Production Template 8'!$H$534:$T$593,M$4,FALSE)),(VLOOKUP($B14,'Show Production Template 9'!$H$534:$T$593,M$4,FALSE)),(VLOOKUP($B14,'Show Production Template 10'!$H$534:$T$593,M$4,FALSE)),(VLOOKUP($B14,'Chapter Conference Template 1'!$H$614:$T$673,M$4,FALSE)),(VLOOKUP($B14,'Chapter Conference Template 2'!$H$614:$T$673,M$4,FALSE)),(VLOOKUP($B14,'Chapter Conference Template 3'!$H$614:$T$673,M$4,FALSE)),(VLOOKUP($B14,'Chapter Conference Template 4'!$H$614:$T$673,M$4,FALSE)),(VLOOKUP($B14,'Chapter Conference Template 5'!$H$614:$T$673,M$4,FALSE)),(VLOOKUP($B14,'Chapter Conference Template 6'!$H$614:$T$673,M$4,FALSE)),(VLOOKUP($B14,'Chapter Conference Template 7'!$H$614:$T$673,M$4,FALSE)),(VLOOKUP($B14,'Chapter Conference Template 8'!$H$614:$T$673,M$4,FALSE)),(VLOOKUP($B14,'Chapter Conference Template 9'!$H$614:$T$673,M$4,FALSE)),(VLOOKUP($B14,'Chapter Conference Template 10'!$H$614:$T$673,M$4,FALSE)),(VLOOKUP($B14,'Board Year Template'!$I$499:$U$558,M$4,FALSE)))</f>
        <v>0</v>
      </c>
      <c r="N14" s="117">
        <f>SUM((VLOOKUP($B14,'Show Production Template 1'!$H$534:$T$593,N$4,FALSE)),(VLOOKUP($B14,'Show Production Template 2'!$H$534:$T$593,N$4,FALSE)),(VLOOKUP($B14,'Show Production Template 3'!$H$534:$T$593,N$4,FALSE)),(VLOOKUP($B14,'Show Production Template 4'!$H$534:$T$593,N$4,FALSE)),(VLOOKUP($B14,'Show Production Template 5'!$H$534:$T$593,N$4,FALSE)),(VLOOKUP($B14,'Show Production Template 6'!$H$534:$T$593,N$4,FALSE)),(VLOOKUP($B14,'Show Production Template 7'!$H$534:$T$593,N$4,FALSE)),(VLOOKUP($B14,'Show Production Template 8'!$H$534:$T$593,N$4,FALSE)),(VLOOKUP($B14,'Show Production Template 9'!$H$534:$T$593,N$4,FALSE)),(VLOOKUP($B14,'Show Production Template 10'!$H$534:$T$593,N$4,FALSE)),(VLOOKUP($B14,'Chapter Conference Template 1'!$H$614:$T$673,N$4,FALSE)),(VLOOKUP($B14,'Chapter Conference Template 2'!$H$614:$T$673,N$4,FALSE)),(VLOOKUP($B14,'Chapter Conference Template 3'!$H$614:$T$673,N$4,FALSE)),(VLOOKUP($B14,'Chapter Conference Template 4'!$H$614:$T$673,N$4,FALSE)),(VLOOKUP($B14,'Chapter Conference Template 5'!$H$614:$T$673,N$4,FALSE)),(VLOOKUP($B14,'Chapter Conference Template 6'!$H$614:$T$673,N$4,FALSE)),(VLOOKUP($B14,'Chapter Conference Template 7'!$H$614:$T$673,N$4,FALSE)),(VLOOKUP($B14,'Chapter Conference Template 8'!$H$614:$T$673,N$4,FALSE)),(VLOOKUP($B14,'Chapter Conference Template 9'!$H$614:$T$673,N$4,FALSE)),(VLOOKUP($B14,'Chapter Conference Template 10'!$H$614:$T$673,N$4,FALSE)),(VLOOKUP($B14,'Board Year Template'!$I$499:$U$558,N$4,FALSE)))</f>
        <v>0</v>
      </c>
      <c r="O14" s="117">
        <f>SUM((VLOOKUP($B14,'Show Production Template 1'!$H$534:$T$593,O$4,FALSE)),(VLOOKUP($B14,'Show Production Template 2'!$H$534:$T$593,O$4,FALSE)),(VLOOKUP($B14,'Show Production Template 3'!$H$534:$T$593,O$4,FALSE)),(VLOOKUP($B14,'Show Production Template 4'!$H$534:$T$593,O$4,FALSE)),(VLOOKUP($B14,'Show Production Template 5'!$H$534:$T$593,O$4,FALSE)),(VLOOKUP($B14,'Show Production Template 6'!$H$534:$T$593,O$4,FALSE)),(VLOOKUP($B14,'Show Production Template 7'!$H$534:$T$593,O$4,FALSE)),(VLOOKUP($B14,'Show Production Template 8'!$H$534:$T$593,O$4,FALSE)),(VLOOKUP($B14,'Show Production Template 9'!$H$534:$T$593,O$4,FALSE)),(VLOOKUP($B14,'Show Production Template 10'!$H$534:$T$593,O$4,FALSE)),(VLOOKUP($B14,'Chapter Conference Template 1'!$H$614:$T$673,O$4,FALSE)),(VLOOKUP($B14,'Chapter Conference Template 2'!$H$614:$T$673,O$4,FALSE)),(VLOOKUP($B14,'Chapter Conference Template 3'!$H$614:$T$673,O$4,FALSE)),(VLOOKUP($B14,'Chapter Conference Template 4'!$H$614:$T$673,O$4,FALSE)),(VLOOKUP($B14,'Chapter Conference Template 5'!$H$614:$T$673,O$4,FALSE)),(VLOOKUP($B14,'Chapter Conference Template 6'!$H$614:$T$673,O$4,FALSE)),(VLOOKUP($B14,'Chapter Conference Template 7'!$H$614:$T$673,O$4,FALSE)),(VLOOKUP($B14,'Chapter Conference Template 8'!$H$614:$T$673,O$4,FALSE)),(VLOOKUP($B14,'Chapter Conference Template 9'!$H$614:$T$673,O$4,FALSE)),(VLOOKUP($B14,'Chapter Conference Template 10'!$H$614:$T$673,O$4,FALSE)),(VLOOKUP($B14,'Board Year Template'!$I$499:$U$558,O$4,FALSE)))</f>
        <v>0</v>
      </c>
      <c r="P14" s="117">
        <f>SUM((VLOOKUP($B14,'Show Production Template 1'!$H$534:$T$593,P$4,FALSE)),(VLOOKUP($B14,'Show Production Template 2'!$H$534:$T$593,P$4,FALSE)),(VLOOKUP($B14,'Show Production Template 3'!$H$534:$T$593,P$4,FALSE)),(VLOOKUP($B14,'Show Production Template 4'!$H$534:$T$593,P$4,FALSE)),(VLOOKUP($B14,'Show Production Template 5'!$H$534:$T$593,P$4,FALSE)),(VLOOKUP($B14,'Show Production Template 6'!$H$534:$T$593,P$4,FALSE)),(VLOOKUP($B14,'Show Production Template 7'!$H$534:$T$593,P$4,FALSE)),(VLOOKUP($B14,'Show Production Template 8'!$H$534:$T$593,P$4,FALSE)),(VLOOKUP($B14,'Show Production Template 9'!$H$534:$T$593,P$4,FALSE)),(VLOOKUP($B14,'Show Production Template 10'!$H$534:$T$593,P$4,FALSE)),(VLOOKUP($B14,'Chapter Conference Template 1'!$H$614:$T$673,P$4,FALSE)),(VLOOKUP($B14,'Chapter Conference Template 2'!$H$614:$T$673,P$4,FALSE)),(VLOOKUP($B14,'Chapter Conference Template 3'!$H$614:$T$673,P$4,FALSE)),(VLOOKUP($B14,'Chapter Conference Template 4'!$H$614:$T$673,P$4,FALSE)),(VLOOKUP($B14,'Chapter Conference Template 5'!$H$614:$T$673,P$4,FALSE)),(VLOOKUP($B14,'Chapter Conference Template 6'!$H$614:$T$673,P$4,FALSE)),(VLOOKUP($B14,'Chapter Conference Template 7'!$H$614:$T$673,P$4,FALSE)),(VLOOKUP($B14,'Chapter Conference Template 8'!$H$614:$T$673,P$4,FALSE)),(VLOOKUP($B14,'Chapter Conference Template 9'!$H$614:$T$673,P$4,FALSE)),(VLOOKUP($B14,'Chapter Conference Template 10'!$H$614:$T$673,P$4,FALSE)),(VLOOKUP($B14,'Board Year Template'!$I$499:$U$558,P$4,FALSE)))</f>
        <v>0</v>
      </c>
      <c r="Q14" s="117">
        <f>SUM((VLOOKUP($B14,'Show Production Template 1'!$H$534:$T$593,Q$4,FALSE)),(VLOOKUP($B14,'Show Production Template 2'!$H$534:$T$593,Q$4,FALSE)),(VLOOKUP($B14,'Show Production Template 3'!$H$534:$T$593,Q$4,FALSE)),(VLOOKUP($B14,'Show Production Template 4'!$H$534:$T$593,Q$4,FALSE)),(VLOOKUP($B14,'Show Production Template 5'!$H$534:$T$593,Q$4,FALSE)),(VLOOKUP($B14,'Show Production Template 6'!$H$534:$T$593,Q$4,FALSE)),(VLOOKUP($B14,'Show Production Template 7'!$H$534:$T$593,Q$4,FALSE)),(VLOOKUP($B14,'Show Production Template 8'!$H$534:$T$593,Q$4,FALSE)),(VLOOKUP($B14,'Show Production Template 9'!$H$534:$T$593,Q$4,FALSE)),(VLOOKUP($B14,'Show Production Template 10'!$H$534:$T$593,Q$4,FALSE)),(VLOOKUP($B14,'Chapter Conference Template 1'!$H$614:$T$673,Q$4,FALSE)),(VLOOKUP($B14,'Chapter Conference Template 2'!$H$614:$T$673,Q$4,FALSE)),(VLOOKUP($B14,'Chapter Conference Template 3'!$H$614:$T$673,Q$4,FALSE)),(VLOOKUP($B14,'Chapter Conference Template 4'!$H$614:$T$673,Q$4,FALSE)),(VLOOKUP($B14,'Chapter Conference Template 5'!$H$614:$T$673,Q$4,FALSE)),(VLOOKUP($B14,'Chapter Conference Template 6'!$H$614:$T$673,Q$4,FALSE)),(VLOOKUP($B14,'Chapter Conference Template 7'!$H$614:$T$673,Q$4,FALSE)),(VLOOKUP($B14,'Chapter Conference Template 8'!$H$614:$T$673,Q$4,FALSE)),(VLOOKUP($B14,'Chapter Conference Template 9'!$H$614:$T$673,Q$4,FALSE)),(VLOOKUP($B14,'Chapter Conference Template 10'!$H$614:$T$673,Q$4,FALSE)),(VLOOKUP($B14,'Board Year Template'!$I$499:$U$558,Q$4,FALSE)))</f>
        <v>0</v>
      </c>
      <c r="R14" s="117">
        <f>SUM((VLOOKUP($B14,'Show Production Template 1'!$H$534:$T$593,R$4,FALSE)),(VLOOKUP($B14,'Show Production Template 2'!$H$534:$T$593,R$4,FALSE)),(VLOOKUP($B14,'Show Production Template 3'!$H$534:$T$593,R$4,FALSE)),(VLOOKUP($B14,'Show Production Template 4'!$H$534:$T$593,R$4,FALSE)),(VLOOKUP($B14,'Show Production Template 5'!$H$534:$T$593,R$4,FALSE)),(VLOOKUP($B14,'Show Production Template 6'!$H$534:$T$593,R$4,FALSE)),(VLOOKUP($B14,'Show Production Template 7'!$H$534:$T$593,R$4,FALSE)),(VLOOKUP($B14,'Show Production Template 8'!$H$534:$T$593,R$4,FALSE)),(VLOOKUP($B14,'Show Production Template 9'!$H$534:$T$593,R$4,FALSE)),(VLOOKUP($B14,'Show Production Template 10'!$H$534:$T$593,R$4,FALSE)),(VLOOKUP($B14,'Chapter Conference Template 1'!$H$614:$T$673,R$4,FALSE)),(VLOOKUP($B14,'Chapter Conference Template 2'!$H$614:$T$673,R$4,FALSE)),(VLOOKUP($B14,'Chapter Conference Template 3'!$H$614:$T$673,R$4,FALSE)),(VLOOKUP($B14,'Chapter Conference Template 4'!$H$614:$T$673,R$4,FALSE)),(VLOOKUP($B14,'Chapter Conference Template 5'!$H$614:$T$673,R$4,FALSE)),(VLOOKUP($B14,'Chapter Conference Template 6'!$H$614:$T$673,R$4,FALSE)),(VLOOKUP($B14,'Chapter Conference Template 7'!$H$614:$T$673,R$4,FALSE)),(VLOOKUP($B14,'Chapter Conference Template 8'!$H$614:$T$673,R$4,FALSE)),(VLOOKUP($B14,'Chapter Conference Template 9'!$H$614:$T$673,R$4,FALSE)),(VLOOKUP($B14,'Chapter Conference Template 10'!$H$614:$T$673,R$4,FALSE)),(VLOOKUP($B14,'Board Year Template'!$I$499:$U$558,R$4,FALSE)))</f>
        <v>0</v>
      </c>
      <c r="S14" s="117">
        <f>SUM((VLOOKUP($B14,'Show Production Template 1'!$H$534:$T$593,S$4,FALSE)),(VLOOKUP($B14,'Show Production Template 2'!$H$534:$T$593,S$4,FALSE)),(VLOOKUP($B14,'Show Production Template 3'!$H$534:$T$593,S$4,FALSE)),(VLOOKUP($B14,'Show Production Template 4'!$H$534:$T$593,S$4,FALSE)),(VLOOKUP($B14,'Show Production Template 5'!$H$534:$T$593,S$4,FALSE)),(VLOOKUP($B14,'Show Production Template 6'!$H$534:$T$593,S$4,FALSE)),(VLOOKUP($B14,'Show Production Template 7'!$H$534:$T$593,S$4,FALSE)),(VLOOKUP($B14,'Show Production Template 8'!$H$534:$T$593,S$4,FALSE)),(VLOOKUP($B14,'Show Production Template 9'!$H$534:$T$593,S$4,FALSE)),(VLOOKUP($B14,'Show Production Template 10'!$H$534:$T$593,S$4,FALSE)),(VLOOKUP($B14,'Chapter Conference Template 1'!$H$614:$T$673,S$4,FALSE)),(VLOOKUP($B14,'Chapter Conference Template 2'!$H$614:$T$673,S$4,FALSE)),(VLOOKUP($B14,'Chapter Conference Template 3'!$H$614:$T$673,S$4,FALSE)),(VLOOKUP($B14,'Chapter Conference Template 4'!$H$614:$T$673,S$4,FALSE)),(VLOOKUP($B14,'Chapter Conference Template 5'!$H$614:$T$673,S$4,FALSE)),(VLOOKUP($B14,'Chapter Conference Template 6'!$H$614:$T$673,S$4,FALSE)),(VLOOKUP($B14,'Chapter Conference Template 7'!$H$614:$T$673,S$4,FALSE)),(VLOOKUP($B14,'Chapter Conference Template 8'!$H$614:$T$673,S$4,FALSE)),(VLOOKUP($B14,'Chapter Conference Template 9'!$H$614:$T$673,S$4,FALSE)),(VLOOKUP($B14,'Chapter Conference Template 10'!$H$614:$T$673,S$4,FALSE)),(VLOOKUP($B14,'Board Year Template'!$I$499:$U$558,S$4,FALSE)))</f>
        <v>0</v>
      </c>
      <c r="T14" s="117">
        <f>SUM((VLOOKUP($B14,'Show Production Template 1'!$H$534:$T$593,T$4,FALSE)),(VLOOKUP($B14,'Show Production Template 2'!$H$534:$T$593,T$4,FALSE)),(VLOOKUP($B14,'Show Production Template 3'!$H$534:$T$593,T$4,FALSE)),(VLOOKUP($B14,'Show Production Template 4'!$H$534:$T$593,T$4,FALSE)),(VLOOKUP($B14,'Show Production Template 5'!$H$534:$T$593,T$4,FALSE)),(VLOOKUP($B14,'Show Production Template 6'!$H$534:$T$593,T$4,FALSE)),(VLOOKUP($B14,'Show Production Template 7'!$H$534:$T$593,T$4,FALSE)),(VLOOKUP($B14,'Show Production Template 8'!$H$534:$T$593,T$4,FALSE)),(VLOOKUP($B14,'Show Production Template 9'!$H$534:$T$593,T$4,FALSE)),(VLOOKUP($B14,'Show Production Template 10'!$H$534:$T$593,T$4,FALSE)),(VLOOKUP($B14,'Chapter Conference Template 1'!$H$614:$T$673,T$4,FALSE)),(VLOOKUP($B14,'Chapter Conference Template 2'!$H$614:$T$673,T$4,FALSE)),(VLOOKUP($B14,'Chapter Conference Template 3'!$H$614:$T$673,T$4,FALSE)),(VLOOKUP($B14,'Chapter Conference Template 4'!$H$614:$T$673,T$4,FALSE)),(VLOOKUP($B14,'Chapter Conference Template 5'!$H$614:$T$673,T$4,FALSE)),(VLOOKUP($B14,'Chapter Conference Template 6'!$H$614:$T$673,T$4,FALSE)),(VLOOKUP($B14,'Chapter Conference Template 7'!$H$614:$T$673,T$4,FALSE)),(VLOOKUP($B14,'Chapter Conference Template 8'!$H$614:$T$673,T$4,FALSE)),(VLOOKUP($B14,'Chapter Conference Template 9'!$H$614:$T$673,T$4,FALSE)),(VLOOKUP($B14,'Chapter Conference Template 10'!$H$614:$T$673,T$4,FALSE)),(VLOOKUP($B14,'Board Year Template'!$I$499:$U$558,T$4,FALSE)))</f>
        <v>0</v>
      </c>
      <c r="U14" s="117">
        <f>SUM((VLOOKUP($B14,'Show Production Template 1'!$H$534:$T$593,U$4,FALSE)),(VLOOKUP($B14,'Show Production Template 2'!$H$534:$T$593,U$4,FALSE)),(VLOOKUP($B14,'Show Production Template 3'!$H$534:$T$593,U$4,FALSE)),(VLOOKUP($B14,'Show Production Template 4'!$H$534:$T$593,U$4,FALSE)),(VLOOKUP($B14,'Show Production Template 5'!$H$534:$T$593,U$4,FALSE)),(VLOOKUP($B14,'Show Production Template 6'!$H$534:$T$593,U$4,FALSE)),(VLOOKUP($B14,'Show Production Template 7'!$H$534:$T$593,U$4,FALSE)),(VLOOKUP($B14,'Show Production Template 8'!$H$534:$T$593,U$4,FALSE)),(VLOOKUP($B14,'Show Production Template 9'!$H$534:$T$593,U$4,FALSE)),(VLOOKUP($B14,'Show Production Template 10'!$H$534:$T$593,U$4,FALSE)),(VLOOKUP($B14,'Chapter Conference Template 1'!$H$614:$T$673,U$4,FALSE)),(VLOOKUP($B14,'Chapter Conference Template 2'!$H$614:$T$673,U$4,FALSE)),(VLOOKUP($B14,'Chapter Conference Template 3'!$H$614:$T$673,U$4,FALSE)),(VLOOKUP($B14,'Chapter Conference Template 4'!$H$614:$T$673,U$4,FALSE)),(VLOOKUP($B14,'Chapter Conference Template 5'!$H$614:$T$673,U$4,FALSE)),(VLOOKUP($B14,'Chapter Conference Template 6'!$H$614:$T$673,U$4,FALSE)),(VLOOKUP($B14,'Chapter Conference Template 7'!$H$614:$T$673,U$4,FALSE)),(VLOOKUP($B14,'Chapter Conference Template 8'!$H$614:$T$673,U$4,FALSE)),(VLOOKUP($B14,'Chapter Conference Template 9'!$H$614:$T$673,U$4,FALSE)),(VLOOKUP($B14,'Chapter Conference Template 10'!$H$614:$T$673,U$4,FALSE)),(VLOOKUP($B14,'Board Year Template'!$I$499:$U$558,U$4,FALSE)))</f>
        <v>0</v>
      </c>
      <c r="V14" s="117">
        <f>SUM((VLOOKUP($B14,'Show Production Template 1'!$H$534:$T$593,V$4,FALSE)),(VLOOKUP($B14,'Show Production Template 2'!$H$534:$T$593,V$4,FALSE)),(VLOOKUP($B14,'Show Production Template 3'!$H$534:$T$593,V$4,FALSE)),(VLOOKUP($B14,'Show Production Template 4'!$H$534:$T$593,V$4,FALSE)),(VLOOKUP($B14,'Show Production Template 5'!$H$534:$T$593,V$4,FALSE)),(VLOOKUP($B14,'Show Production Template 6'!$H$534:$T$593,V$4,FALSE)),(VLOOKUP($B14,'Show Production Template 7'!$H$534:$T$593,V$4,FALSE)),(VLOOKUP($B14,'Show Production Template 8'!$H$534:$T$593,V$4,FALSE)),(VLOOKUP($B14,'Show Production Template 9'!$H$534:$T$593,V$4,FALSE)),(VLOOKUP($B14,'Show Production Template 10'!$H$534:$T$593,V$4,FALSE)),(VLOOKUP($B14,'Chapter Conference Template 1'!$H$614:$T$673,V$4,FALSE)),(VLOOKUP($B14,'Chapter Conference Template 2'!$H$614:$T$673,V$4,FALSE)),(VLOOKUP($B14,'Chapter Conference Template 3'!$H$614:$T$673,V$4,FALSE)),(VLOOKUP($B14,'Chapter Conference Template 4'!$H$614:$T$673,V$4,FALSE)),(VLOOKUP($B14,'Chapter Conference Template 5'!$H$614:$T$673,V$4,FALSE)),(VLOOKUP($B14,'Chapter Conference Template 6'!$H$614:$T$673,V$4,FALSE)),(VLOOKUP($B14,'Chapter Conference Template 7'!$H$614:$T$673,V$4,FALSE)),(VLOOKUP($B14,'Chapter Conference Template 8'!$H$614:$T$673,V$4,FALSE)),(VLOOKUP($B14,'Chapter Conference Template 9'!$H$614:$T$673,V$4,FALSE)),(VLOOKUP($B14,'Chapter Conference Template 10'!$H$614:$T$673,V$4,FALSE)),(VLOOKUP($B14,'Board Year Template'!$I$499:$U$558,V$4,FALSE)))</f>
        <v>0</v>
      </c>
      <c r="W14" s="118"/>
    </row>
    <row r="15" spans="1:23" x14ac:dyDescent="0.2">
      <c r="A15" s="1">
        <v>43000</v>
      </c>
      <c r="B15" s="114" t="s">
        <v>139</v>
      </c>
      <c r="C15" s="115"/>
      <c r="D15" s="115"/>
      <c r="E15" s="115"/>
      <c r="F15" s="115"/>
      <c r="G15" s="115"/>
      <c r="H15" s="115"/>
      <c r="I15" s="115">
        <f t="shared" si="0"/>
        <v>0</v>
      </c>
      <c r="J15" s="116">
        <f t="shared" si="1"/>
        <v>0</v>
      </c>
      <c r="K15" s="117">
        <f>SUM((VLOOKUP($B15,'Show Production Template 1'!$H$534:$T$593,K$4,FALSE)),(VLOOKUP($B15,'Show Production Template 2'!$H$534:$T$593,K$4,FALSE)),(VLOOKUP($B15,'Show Production Template 3'!$H$534:$T$593,K$4,FALSE)),(VLOOKUP($B15,'Show Production Template 4'!$H$534:$T$593,K$4,FALSE)),(VLOOKUP($B15,'Show Production Template 5'!$H$534:$T$593,K$4,FALSE)),(VLOOKUP($B15,'Show Production Template 6'!$H$534:$T$593,K$4,FALSE)),(VLOOKUP($B15,'Show Production Template 7'!$H$534:$T$593,K$4,FALSE)),(VLOOKUP($B15,'Show Production Template 8'!$H$534:$T$593,K$4,FALSE)),(VLOOKUP($B15,'Show Production Template 9'!$H$534:$T$593,K$4,FALSE)),(VLOOKUP($B15,'Show Production Template 10'!$H$534:$T$593,K$4,FALSE)),(VLOOKUP($B15,'Chapter Conference Template 1'!$H$614:$T$673,K$4,FALSE)),(VLOOKUP($B15,'Chapter Conference Template 2'!$H$614:$T$673,K$4,FALSE)),(VLOOKUP($B15,'Chapter Conference Template 3'!$H$614:$T$673,K$4,FALSE)),(VLOOKUP($B15,'Chapter Conference Template 4'!$H$614:$T$673,K$4,FALSE)),(VLOOKUP($B15,'Chapter Conference Template 5'!$H$614:$T$673,K$4,FALSE)),(VLOOKUP($B15,'Chapter Conference Template 6'!$H$614:$T$673,K$4,FALSE)),(VLOOKUP($B15,'Chapter Conference Template 7'!$H$614:$T$673,K$4,FALSE)),(VLOOKUP($B15,'Chapter Conference Template 8'!$H$614:$T$673,K$4,FALSE)),(VLOOKUP($B15,'Chapter Conference Template 9'!$H$614:$T$673,K$4,FALSE)),(VLOOKUP($B15,'Chapter Conference Template 10'!$H$614:$T$673,K$4,FALSE)),(VLOOKUP($B15,'Board Year Template'!$I$499:$U$558,K$4,FALSE)))</f>
        <v>0</v>
      </c>
      <c r="L15" s="117">
        <f>SUM((VLOOKUP($B15,'Show Production Template 1'!$H$534:$T$593,L$4,FALSE)),(VLOOKUP($B15,'Show Production Template 2'!$H$534:$T$593,L$4,FALSE)),(VLOOKUP($B15,'Show Production Template 3'!$H$534:$T$593,L$4,FALSE)),(VLOOKUP($B15,'Show Production Template 4'!$H$534:$T$593,L$4,FALSE)),(VLOOKUP($B15,'Show Production Template 5'!$H$534:$T$593,L$4,FALSE)),(VLOOKUP($B15,'Show Production Template 6'!$H$534:$T$593,L$4,FALSE)),(VLOOKUP($B15,'Show Production Template 7'!$H$534:$T$593,L$4,FALSE)),(VLOOKUP($B15,'Show Production Template 8'!$H$534:$T$593,L$4,FALSE)),(VLOOKUP($B15,'Show Production Template 9'!$H$534:$T$593,L$4,FALSE)),(VLOOKUP($B15,'Show Production Template 10'!$H$534:$T$593,L$4,FALSE)),(VLOOKUP($B15,'Chapter Conference Template 1'!$H$614:$T$673,L$4,FALSE)),(VLOOKUP($B15,'Chapter Conference Template 2'!$H$614:$T$673,L$4,FALSE)),(VLOOKUP($B15,'Chapter Conference Template 3'!$H$614:$T$673,L$4,FALSE)),(VLOOKUP($B15,'Chapter Conference Template 4'!$H$614:$T$673,L$4,FALSE)),(VLOOKUP($B15,'Chapter Conference Template 5'!$H$614:$T$673,L$4,FALSE)),(VLOOKUP($B15,'Chapter Conference Template 6'!$H$614:$T$673,L$4,FALSE)),(VLOOKUP($B15,'Chapter Conference Template 7'!$H$614:$T$673,L$4,FALSE)),(VLOOKUP($B15,'Chapter Conference Template 8'!$H$614:$T$673,L$4,FALSE)),(VLOOKUP($B15,'Chapter Conference Template 9'!$H$614:$T$673,L$4,FALSE)),(VLOOKUP($B15,'Chapter Conference Template 10'!$H$614:$T$673,L$4,FALSE)),(VLOOKUP($B15,'Board Year Template'!$I$499:$U$558,L$4,FALSE)))</f>
        <v>0</v>
      </c>
      <c r="M15" s="117">
        <f>SUM((VLOOKUP($B15,'Show Production Template 1'!$H$534:$T$593,M$4,FALSE)),(VLOOKUP($B15,'Show Production Template 2'!$H$534:$T$593,M$4,FALSE)),(VLOOKUP($B15,'Show Production Template 3'!$H$534:$T$593,M$4,FALSE)),(VLOOKUP($B15,'Show Production Template 4'!$H$534:$T$593,M$4,FALSE)),(VLOOKUP($B15,'Show Production Template 5'!$H$534:$T$593,M$4,FALSE)),(VLOOKUP($B15,'Show Production Template 6'!$H$534:$T$593,M$4,FALSE)),(VLOOKUP($B15,'Show Production Template 7'!$H$534:$T$593,M$4,FALSE)),(VLOOKUP($B15,'Show Production Template 8'!$H$534:$T$593,M$4,FALSE)),(VLOOKUP($B15,'Show Production Template 9'!$H$534:$T$593,M$4,FALSE)),(VLOOKUP($B15,'Show Production Template 10'!$H$534:$T$593,M$4,FALSE)),(VLOOKUP($B15,'Chapter Conference Template 1'!$H$614:$T$673,M$4,FALSE)),(VLOOKUP($B15,'Chapter Conference Template 2'!$H$614:$T$673,M$4,FALSE)),(VLOOKUP($B15,'Chapter Conference Template 3'!$H$614:$T$673,M$4,FALSE)),(VLOOKUP($B15,'Chapter Conference Template 4'!$H$614:$T$673,M$4,FALSE)),(VLOOKUP($B15,'Chapter Conference Template 5'!$H$614:$T$673,M$4,FALSE)),(VLOOKUP($B15,'Chapter Conference Template 6'!$H$614:$T$673,M$4,FALSE)),(VLOOKUP($B15,'Chapter Conference Template 7'!$H$614:$T$673,M$4,FALSE)),(VLOOKUP($B15,'Chapter Conference Template 8'!$H$614:$T$673,M$4,FALSE)),(VLOOKUP($B15,'Chapter Conference Template 9'!$H$614:$T$673,M$4,FALSE)),(VLOOKUP($B15,'Chapter Conference Template 10'!$H$614:$T$673,M$4,FALSE)),(VLOOKUP($B15,'Board Year Template'!$I$499:$U$558,M$4,FALSE)))</f>
        <v>0</v>
      </c>
      <c r="N15" s="117">
        <f>SUM((VLOOKUP($B15,'Show Production Template 1'!$H$534:$T$593,N$4,FALSE)),(VLOOKUP($B15,'Show Production Template 2'!$H$534:$T$593,N$4,FALSE)),(VLOOKUP($B15,'Show Production Template 3'!$H$534:$T$593,N$4,FALSE)),(VLOOKUP($B15,'Show Production Template 4'!$H$534:$T$593,N$4,FALSE)),(VLOOKUP($B15,'Show Production Template 5'!$H$534:$T$593,N$4,FALSE)),(VLOOKUP($B15,'Show Production Template 6'!$H$534:$T$593,N$4,FALSE)),(VLOOKUP($B15,'Show Production Template 7'!$H$534:$T$593,N$4,FALSE)),(VLOOKUP($B15,'Show Production Template 8'!$H$534:$T$593,N$4,FALSE)),(VLOOKUP($B15,'Show Production Template 9'!$H$534:$T$593,N$4,FALSE)),(VLOOKUP($B15,'Show Production Template 10'!$H$534:$T$593,N$4,FALSE)),(VLOOKUP($B15,'Chapter Conference Template 1'!$H$614:$T$673,N$4,FALSE)),(VLOOKUP($B15,'Chapter Conference Template 2'!$H$614:$T$673,N$4,FALSE)),(VLOOKUP($B15,'Chapter Conference Template 3'!$H$614:$T$673,N$4,FALSE)),(VLOOKUP($B15,'Chapter Conference Template 4'!$H$614:$T$673,N$4,FALSE)),(VLOOKUP($B15,'Chapter Conference Template 5'!$H$614:$T$673,N$4,FALSE)),(VLOOKUP($B15,'Chapter Conference Template 6'!$H$614:$T$673,N$4,FALSE)),(VLOOKUP($B15,'Chapter Conference Template 7'!$H$614:$T$673,N$4,FALSE)),(VLOOKUP($B15,'Chapter Conference Template 8'!$H$614:$T$673,N$4,FALSE)),(VLOOKUP($B15,'Chapter Conference Template 9'!$H$614:$T$673,N$4,FALSE)),(VLOOKUP($B15,'Chapter Conference Template 10'!$H$614:$T$673,N$4,FALSE)),(VLOOKUP($B15,'Board Year Template'!$I$499:$U$558,N$4,FALSE)))</f>
        <v>0</v>
      </c>
      <c r="O15" s="117">
        <f>SUM((VLOOKUP($B15,'Show Production Template 1'!$H$534:$T$593,O$4,FALSE)),(VLOOKUP($B15,'Show Production Template 2'!$H$534:$T$593,O$4,FALSE)),(VLOOKUP($B15,'Show Production Template 3'!$H$534:$T$593,O$4,FALSE)),(VLOOKUP($B15,'Show Production Template 4'!$H$534:$T$593,O$4,FALSE)),(VLOOKUP($B15,'Show Production Template 5'!$H$534:$T$593,O$4,FALSE)),(VLOOKUP($B15,'Show Production Template 6'!$H$534:$T$593,O$4,FALSE)),(VLOOKUP($B15,'Show Production Template 7'!$H$534:$T$593,O$4,FALSE)),(VLOOKUP($B15,'Show Production Template 8'!$H$534:$T$593,O$4,FALSE)),(VLOOKUP($B15,'Show Production Template 9'!$H$534:$T$593,O$4,FALSE)),(VLOOKUP($B15,'Show Production Template 10'!$H$534:$T$593,O$4,FALSE)),(VLOOKUP($B15,'Chapter Conference Template 1'!$H$614:$T$673,O$4,FALSE)),(VLOOKUP($B15,'Chapter Conference Template 2'!$H$614:$T$673,O$4,FALSE)),(VLOOKUP($B15,'Chapter Conference Template 3'!$H$614:$T$673,O$4,FALSE)),(VLOOKUP($B15,'Chapter Conference Template 4'!$H$614:$T$673,O$4,FALSE)),(VLOOKUP($B15,'Chapter Conference Template 5'!$H$614:$T$673,O$4,FALSE)),(VLOOKUP($B15,'Chapter Conference Template 6'!$H$614:$T$673,O$4,FALSE)),(VLOOKUP($B15,'Chapter Conference Template 7'!$H$614:$T$673,O$4,FALSE)),(VLOOKUP($B15,'Chapter Conference Template 8'!$H$614:$T$673,O$4,FALSE)),(VLOOKUP($B15,'Chapter Conference Template 9'!$H$614:$T$673,O$4,FALSE)),(VLOOKUP($B15,'Chapter Conference Template 10'!$H$614:$T$673,O$4,FALSE)),(VLOOKUP($B15,'Board Year Template'!$I$499:$U$558,O$4,FALSE)))</f>
        <v>0</v>
      </c>
      <c r="P15" s="117">
        <f>SUM((VLOOKUP($B15,'Show Production Template 1'!$H$534:$T$593,P$4,FALSE)),(VLOOKUP($B15,'Show Production Template 2'!$H$534:$T$593,P$4,FALSE)),(VLOOKUP($B15,'Show Production Template 3'!$H$534:$T$593,P$4,FALSE)),(VLOOKUP($B15,'Show Production Template 4'!$H$534:$T$593,P$4,FALSE)),(VLOOKUP($B15,'Show Production Template 5'!$H$534:$T$593,P$4,FALSE)),(VLOOKUP($B15,'Show Production Template 6'!$H$534:$T$593,P$4,FALSE)),(VLOOKUP($B15,'Show Production Template 7'!$H$534:$T$593,P$4,FALSE)),(VLOOKUP($B15,'Show Production Template 8'!$H$534:$T$593,P$4,FALSE)),(VLOOKUP($B15,'Show Production Template 9'!$H$534:$T$593,P$4,FALSE)),(VLOOKUP($B15,'Show Production Template 10'!$H$534:$T$593,P$4,FALSE)),(VLOOKUP($B15,'Chapter Conference Template 1'!$H$614:$T$673,P$4,FALSE)),(VLOOKUP($B15,'Chapter Conference Template 2'!$H$614:$T$673,P$4,FALSE)),(VLOOKUP($B15,'Chapter Conference Template 3'!$H$614:$T$673,P$4,FALSE)),(VLOOKUP($B15,'Chapter Conference Template 4'!$H$614:$T$673,P$4,FALSE)),(VLOOKUP($B15,'Chapter Conference Template 5'!$H$614:$T$673,P$4,FALSE)),(VLOOKUP($B15,'Chapter Conference Template 6'!$H$614:$T$673,P$4,FALSE)),(VLOOKUP($B15,'Chapter Conference Template 7'!$H$614:$T$673,P$4,FALSE)),(VLOOKUP($B15,'Chapter Conference Template 8'!$H$614:$T$673,P$4,FALSE)),(VLOOKUP($B15,'Chapter Conference Template 9'!$H$614:$T$673,P$4,FALSE)),(VLOOKUP($B15,'Chapter Conference Template 10'!$H$614:$T$673,P$4,FALSE)),(VLOOKUP($B15,'Board Year Template'!$I$499:$U$558,P$4,FALSE)))</f>
        <v>0</v>
      </c>
      <c r="Q15" s="117">
        <f>SUM((VLOOKUP($B15,'Show Production Template 1'!$H$534:$T$593,Q$4,FALSE)),(VLOOKUP($B15,'Show Production Template 2'!$H$534:$T$593,Q$4,FALSE)),(VLOOKUP($B15,'Show Production Template 3'!$H$534:$T$593,Q$4,FALSE)),(VLOOKUP($B15,'Show Production Template 4'!$H$534:$T$593,Q$4,FALSE)),(VLOOKUP($B15,'Show Production Template 5'!$H$534:$T$593,Q$4,FALSE)),(VLOOKUP($B15,'Show Production Template 6'!$H$534:$T$593,Q$4,FALSE)),(VLOOKUP($B15,'Show Production Template 7'!$H$534:$T$593,Q$4,FALSE)),(VLOOKUP($B15,'Show Production Template 8'!$H$534:$T$593,Q$4,FALSE)),(VLOOKUP($B15,'Show Production Template 9'!$H$534:$T$593,Q$4,FALSE)),(VLOOKUP($B15,'Show Production Template 10'!$H$534:$T$593,Q$4,FALSE)),(VLOOKUP($B15,'Chapter Conference Template 1'!$H$614:$T$673,Q$4,FALSE)),(VLOOKUP($B15,'Chapter Conference Template 2'!$H$614:$T$673,Q$4,FALSE)),(VLOOKUP($B15,'Chapter Conference Template 3'!$H$614:$T$673,Q$4,FALSE)),(VLOOKUP($B15,'Chapter Conference Template 4'!$H$614:$T$673,Q$4,FALSE)),(VLOOKUP($B15,'Chapter Conference Template 5'!$H$614:$T$673,Q$4,FALSE)),(VLOOKUP($B15,'Chapter Conference Template 6'!$H$614:$T$673,Q$4,FALSE)),(VLOOKUP($B15,'Chapter Conference Template 7'!$H$614:$T$673,Q$4,FALSE)),(VLOOKUP($B15,'Chapter Conference Template 8'!$H$614:$T$673,Q$4,FALSE)),(VLOOKUP($B15,'Chapter Conference Template 9'!$H$614:$T$673,Q$4,FALSE)),(VLOOKUP($B15,'Chapter Conference Template 10'!$H$614:$T$673,Q$4,FALSE)),(VLOOKUP($B15,'Board Year Template'!$I$499:$U$558,Q$4,FALSE)))</f>
        <v>0</v>
      </c>
      <c r="R15" s="117">
        <f>SUM((VLOOKUP($B15,'Show Production Template 1'!$H$534:$T$593,R$4,FALSE)),(VLOOKUP($B15,'Show Production Template 2'!$H$534:$T$593,R$4,FALSE)),(VLOOKUP($B15,'Show Production Template 3'!$H$534:$T$593,R$4,FALSE)),(VLOOKUP($B15,'Show Production Template 4'!$H$534:$T$593,R$4,FALSE)),(VLOOKUP($B15,'Show Production Template 5'!$H$534:$T$593,R$4,FALSE)),(VLOOKUP($B15,'Show Production Template 6'!$H$534:$T$593,R$4,FALSE)),(VLOOKUP($B15,'Show Production Template 7'!$H$534:$T$593,R$4,FALSE)),(VLOOKUP($B15,'Show Production Template 8'!$H$534:$T$593,R$4,FALSE)),(VLOOKUP($B15,'Show Production Template 9'!$H$534:$T$593,R$4,FALSE)),(VLOOKUP($B15,'Show Production Template 10'!$H$534:$T$593,R$4,FALSE)),(VLOOKUP($B15,'Chapter Conference Template 1'!$H$614:$T$673,R$4,FALSE)),(VLOOKUP($B15,'Chapter Conference Template 2'!$H$614:$T$673,R$4,FALSE)),(VLOOKUP($B15,'Chapter Conference Template 3'!$H$614:$T$673,R$4,FALSE)),(VLOOKUP($B15,'Chapter Conference Template 4'!$H$614:$T$673,R$4,FALSE)),(VLOOKUP($B15,'Chapter Conference Template 5'!$H$614:$T$673,R$4,FALSE)),(VLOOKUP($B15,'Chapter Conference Template 6'!$H$614:$T$673,R$4,FALSE)),(VLOOKUP($B15,'Chapter Conference Template 7'!$H$614:$T$673,R$4,FALSE)),(VLOOKUP($B15,'Chapter Conference Template 8'!$H$614:$T$673,R$4,FALSE)),(VLOOKUP($B15,'Chapter Conference Template 9'!$H$614:$T$673,R$4,FALSE)),(VLOOKUP($B15,'Chapter Conference Template 10'!$H$614:$T$673,R$4,FALSE)),(VLOOKUP($B15,'Board Year Template'!$I$499:$U$558,R$4,FALSE)))</f>
        <v>0</v>
      </c>
      <c r="S15" s="117">
        <f>SUM((VLOOKUP($B15,'Show Production Template 1'!$H$534:$T$593,S$4,FALSE)),(VLOOKUP($B15,'Show Production Template 2'!$H$534:$T$593,S$4,FALSE)),(VLOOKUP($B15,'Show Production Template 3'!$H$534:$T$593,S$4,FALSE)),(VLOOKUP($B15,'Show Production Template 4'!$H$534:$T$593,S$4,FALSE)),(VLOOKUP($B15,'Show Production Template 5'!$H$534:$T$593,S$4,FALSE)),(VLOOKUP($B15,'Show Production Template 6'!$H$534:$T$593,S$4,FALSE)),(VLOOKUP($B15,'Show Production Template 7'!$H$534:$T$593,S$4,FALSE)),(VLOOKUP($B15,'Show Production Template 8'!$H$534:$T$593,S$4,FALSE)),(VLOOKUP($B15,'Show Production Template 9'!$H$534:$T$593,S$4,FALSE)),(VLOOKUP($B15,'Show Production Template 10'!$H$534:$T$593,S$4,FALSE)),(VLOOKUP($B15,'Chapter Conference Template 1'!$H$614:$T$673,S$4,FALSE)),(VLOOKUP($B15,'Chapter Conference Template 2'!$H$614:$T$673,S$4,FALSE)),(VLOOKUP($B15,'Chapter Conference Template 3'!$H$614:$T$673,S$4,FALSE)),(VLOOKUP($B15,'Chapter Conference Template 4'!$H$614:$T$673,S$4,FALSE)),(VLOOKUP($B15,'Chapter Conference Template 5'!$H$614:$T$673,S$4,FALSE)),(VLOOKUP($B15,'Chapter Conference Template 6'!$H$614:$T$673,S$4,FALSE)),(VLOOKUP($B15,'Chapter Conference Template 7'!$H$614:$T$673,S$4,FALSE)),(VLOOKUP($B15,'Chapter Conference Template 8'!$H$614:$T$673,S$4,FALSE)),(VLOOKUP($B15,'Chapter Conference Template 9'!$H$614:$T$673,S$4,FALSE)),(VLOOKUP($B15,'Chapter Conference Template 10'!$H$614:$T$673,S$4,FALSE)),(VLOOKUP($B15,'Board Year Template'!$I$499:$U$558,S$4,FALSE)))</f>
        <v>0</v>
      </c>
      <c r="T15" s="117">
        <f>SUM((VLOOKUP($B15,'Show Production Template 1'!$H$534:$T$593,T$4,FALSE)),(VLOOKUP($B15,'Show Production Template 2'!$H$534:$T$593,T$4,FALSE)),(VLOOKUP($B15,'Show Production Template 3'!$H$534:$T$593,T$4,FALSE)),(VLOOKUP($B15,'Show Production Template 4'!$H$534:$T$593,T$4,FALSE)),(VLOOKUP($B15,'Show Production Template 5'!$H$534:$T$593,T$4,FALSE)),(VLOOKUP($B15,'Show Production Template 6'!$H$534:$T$593,T$4,FALSE)),(VLOOKUP($B15,'Show Production Template 7'!$H$534:$T$593,T$4,FALSE)),(VLOOKUP($B15,'Show Production Template 8'!$H$534:$T$593,T$4,FALSE)),(VLOOKUP($B15,'Show Production Template 9'!$H$534:$T$593,T$4,FALSE)),(VLOOKUP($B15,'Show Production Template 10'!$H$534:$T$593,T$4,FALSE)),(VLOOKUP($B15,'Chapter Conference Template 1'!$H$614:$T$673,T$4,FALSE)),(VLOOKUP($B15,'Chapter Conference Template 2'!$H$614:$T$673,T$4,FALSE)),(VLOOKUP($B15,'Chapter Conference Template 3'!$H$614:$T$673,T$4,FALSE)),(VLOOKUP($B15,'Chapter Conference Template 4'!$H$614:$T$673,T$4,FALSE)),(VLOOKUP($B15,'Chapter Conference Template 5'!$H$614:$T$673,T$4,FALSE)),(VLOOKUP($B15,'Chapter Conference Template 6'!$H$614:$T$673,T$4,FALSE)),(VLOOKUP($B15,'Chapter Conference Template 7'!$H$614:$T$673,T$4,FALSE)),(VLOOKUP($B15,'Chapter Conference Template 8'!$H$614:$T$673,T$4,FALSE)),(VLOOKUP($B15,'Chapter Conference Template 9'!$H$614:$T$673,T$4,FALSE)),(VLOOKUP($B15,'Chapter Conference Template 10'!$H$614:$T$673,T$4,FALSE)),(VLOOKUP($B15,'Board Year Template'!$I$499:$U$558,T$4,FALSE)))</f>
        <v>0</v>
      </c>
      <c r="U15" s="117">
        <f>SUM((VLOOKUP($B15,'Show Production Template 1'!$H$534:$T$593,U$4,FALSE)),(VLOOKUP($B15,'Show Production Template 2'!$H$534:$T$593,U$4,FALSE)),(VLOOKUP($B15,'Show Production Template 3'!$H$534:$T$593,U$4,FALSE)),(VLOOKUP($B15,'Show Production Template 4'!$H$534:$T$593,U$4,FALSE)),(VLOOKUP($B15,'Show Production Template 5'!$H$534:$T$593,U$4,FALSE)),(VLOOKUP($B15,'Show Production Template 6'!$H$534:$T$593,U$4,FALSE)),(VLOOKUP($B15,'Show Production Template 7'!$H$534:$T$593,U$4,FALSE)),(VLOOKUP($B15,'Show Production Template 8'!$H$534:$T$593,U$4,FALSE)),(VLOOKUP($B15,'Show Production Template 9'!$H$534:$T$593,U$4,FALSE)),(VLOOKUP($B15,'Show Production Template 10'!$H$534:$T$593,U$4,FALSE)),(VLOOKUP($B15,'Chapter Conference Template 1'!$H$614:$T$673,U$4,FALSE)),(VLOOKUP($B15,'Chapter Conference Template 2'!$H$614:$T$673,U$4,FALSE)),(VLOOKUP($B15,'Chapter Conference Template 3'!$H$614:$T$673,U$4,FALSE)),(VLOOKUP($B15,'Chapter Conference Template 4'!$H$614:$T$673,U$4,FALSE)),(VLOOKUP($B15,'Chapter Conference Template 5'!$H$614:$T$673,U$4,FALSE)),(VLOOKUP($B15,'Chapter Conference Template 6'!$H$614:$T$673,U$4,FALSE)),(VLOOKUP($B15,'Chapter Conference Template 7'!$H$614:$T$673,U$4,FALSE)),(VLOOKUP($B15,'Chapter Conference Template 8'!$H$614:$T$673,U$4,FALSE)),(VLOOKUP($B15,'Chapter Conference Template 9'!$H$614:$T$673,U$4,FALSE)),(VLOOKUP($B15,'Chapter Conference Template 10'!$H$614:$T$673,U$4,FALSE)),(VLOOKUP($B15,'Board Year Template'!$I$499:$U$558,U$4,FALSE)))</f>
        <v>0</v>
      </c>
      <c r="V15" s="117">
        <f>SUM((VLOOKUP($B15,'Show Production Template 1'!$H$534:$T$593,V$4,FALSE)),(VLOOKUP($B15,'Show Production Template 2'!$H$534:$T$593,V$4,FALSE)),(VLOOKUP($B15,'Show Production Template 3'!$H$534:$T$593,V$4,FALSE)),(VLOOKUP($B15,'Show Production Template 4'!$H$534:$T$593,V$4,FALSE)),(VLOOKUP($B15,'Show Production Template 5'!$H$534:$T$593,V$4,FALSE)),(VLOOKUP($B15,'Show Production Template 6'!$H$534:$T$593,V$4,FALSE)),(VLOOKUP($B15,'Show Production Template 7'!$H$534:$T$593,V$4,FALSE)),(VLOOKUP($B15,'Show Production Template 8'!$H$534:$T$593,V$4,FALSE)),(VLOOKUP($B15,'Show Production Template 9'!$H$534:$T$593,V$4,FALSE)),(VLOOKUP($B15,'Show Production Template 10'!$H$534:$T$593,V$4,FALSE)),(VLOOKUP($B15,'Chapter Conference Template 1'!$H$614:$T$673,V$4,FALSE)),(VLOOKUP($B15,'Chapter Conference Template 2'!$H$614:$T$673,V$4,FALSE)),(VLOOKUP($B15,'Chapter Conference Template 3'!$H$614:$T$673,V$4,FALSE)),(VLOOKUP($B15,'Chapter Conference Template 4'!$H$614:$T$673,V$4,FALSE)),(VLOOKUP($B15,'Chapter Conference Template 5'!$H$614:$T$673,V$4,FALSE)),(VLOOKUP($B15,'Chapter Conference Template 6'!$H$614:$T$673,V$4,FALSE)),(VLOOKUP($B15,'Chapter Conference Template 7'!$H$614:$T$673,V$4,FALSE)),(VLOOKUP($B15,'Chapter Conference Template 8'!$H$614:$T$673,V$4,FALSE)),(VLOOKUP($B15,'Chapter Conference Template 9'!$H$614:$T$673,V$4,FALSE)),(VLOOKUP($B15,'Chapter Conference Template 10'!$H$614:$T$673,V$4,FALSE)),(VLOOKUP($B15,'Board Year Template'!$I$499:$U$558,V$4,FALSE)))</f>
        <v>0</v>
      </c>
      <c r="W15" s="118"/>
    </row>
    <row r="16" spans="1:23" x14ac:dyDescent="0.2">
      <c r="A16" s="21">
        <v>43100</v>
      </c>
      <c r="B16" s="114" t="s">
        <v>16</v>
      </c>
      <c r="C16" s="115"/>
      <c r="D16" s="115"/>
      <c r="E16" s="115"/>
      <c r="F16" s="115"/>
      <c r="G16" s="115"/>
      <c r="H16" s="115"/>
      <c r="I16" s="115">
        <f t="shared" si="0"/>
        <v>0</v>
      </c>
      <c r="J16" s="116">
        <f t="shared" si="1"/>
        <v>0</v>
      </c>
      <c r="K16" s="117">
        <f>SUM((VLOOKUP($B16,'Show Production Template 1'!$H$534:$T$593,K$4,FALSE)),(VLOOKUP($B16,'Show Production Template 2'!$H$534:$T$593,K$4,FALSE)),(VLOOKUP($B16,'Show Production Template 3'!$H$534:$T$593,K$4,FALSE)),(VLOOKUP($B16,'Show Production Template 4'!$H$534:$T$593,K$4,FALSE)),(VLOOKUP($B16,'Show Production Template 5'!$H$534:$T$593,K$4,FALSE)),(VLOOKUP($B16,'Show Production Template 6'!$H$534:$T$593,K$4,FALSE)),(VLOOKUP($B16,'Show Production Template 7'!$H$534:$T$593,K$4,FALSE)),(VLOOKUP($B16,'Show Production Template 8'!$H$534:$T$593,K$4,FALSE)),(VLOOKUP($B16,'Show Production Template 9'!$H$534:$T$593,K$4,FALSE)),(VLOOKUP($B16,'Show Production Template 10'!$H$534:$T$593,K$4,FALSE)),(VLOOKUP($B16,'Chapter Conference Template 1'!$H$614:$T$673,K$4,FALSE)),(VLOOKUP($B16,'Chapter Conference Template 2'!$H$614:$T$673,K$4,FALSE)),(VLOOKUP($B16,'Chapter Conference Template 3'!$H$614:$T$673,K$4,FALSE)),(VLOOKUP($B16,'Chapter Conference Template 4'!$H$614:$T$673,K$4,FALSE)),(VLOOKUP($B16,'Chapter Conference Template 5'!$H$614:$T$673,K$4,FALSE)),(VLOOKUP($B16,'Chapter Conference Template 6'!$H$614:$T$673,K$4,FALSE)),(VLOOKUP($B16,'Chapter Conference Template 7'!$H$614:$T$673,K$4,FALSE)),(VLOOKUP($B16,'Chapter Conference Template 8'!$H$614:$T$673,K$4,FALSE)),(VLOOKUP($B16,'Chapter Conference Template 9'!$H$614:$T$673,K$4,FALSE)),(VLOOKUP($B16,'Chapter Conference Template 10'!$H$614:$T$673,K$4,FALSE)),(VLOOKUP($B16,'Board Year Template'!$I$499:$U$558,K$4,FALSE)))</f>
        <v>0</v>
      </c>
      <c r="L16" s="117">
        <f>SUM((VLOOKUP($B16,'Show Production Template 1'!$H$534:$T$593,L$4,FALSE)),(VLOOKUP($B16,'Show Production Template 2'!$H$534:$T$593,L$4,FALSE)),(VLOOKUP($B16,'Show Production Template 3'!$H$534:$T$593,L$4,FALSE)),(VLOOKUP($B16,'Show Production Template 4'!$H$534:$T$593,L$4,FALSE)),(VLOOKUP($B16,'Show Production Template 5'!$H$534:$T$593,L$4,FALSE)),(VLOOKUP($B16,'Show Production Template 6'!$H$534:$T$593,L$4,FALSE)),(VLOOKUP($B16,'Show Production Template 7'!$H$534:$T$593,L$4,FALSE)),(VLOOKUP($B16,'Show Production Template 8'!$H$534:$T$593,L$4,FALSE)),(VLOOKUP($B16,'Show Production Template 9'!$H$534:$T$593,L$4,FALSE)),(VLOOKUP($B16,'Show Production Template 10'!$H$534:$T$593,L$4,FALSE)),(VLOOKUP($B16,'Chapter Conference Template 1'!$H$614:$T$673,L$4,FALSE)),(VLOOKUP($B16,'Chapter Conference Template 2'!$H$614:$T$673,L$4,FALSE)),(VLOOKUP($B16,'Chapter Conference Template 3'!$H$614:$T$673,L$4,FALSE)),(VLOOKUP($B16,'Chapter Conference Template 4'!$H$614:$T$673,L$4,FALSE)),(VLOOKUP($B16,'Chapter Conference Template 5'!$H$614:$T$673,L$4,FALSE)),(VLOOKUP($B16,'Chapter Conference Template 6'!$H$614:$T$673,L$4,FALSE)),(VLOOKUP($B16,'Chapter Conference Template 7'!$H$614:$T$673,L$4,FALSE)),(VLOOKUP($B16,'Chapter Conference Template 8'!$H$614:$T$673,L$4,FALSE)),(VLOOKUP($B16,'Chapter Conference Template 9'!$H$614:$T$673,L$4,FALSE)),(VLOOKUP($B16,'Chapter Conference Template 10'!$H$614:$T$673,L$4,FALSE)),(VLOOKUP($B16,'Board Year Template'!$I$499:$U$558,L$4,FALSE)))</f>
        <v>0</v>
      </c>
      <c r="M16" s="117">
        <f>SUM((VLOOKUP($B16,'Show Production Template 1'!$H$534:$T$593,M$4,FALSE)),(VLOOKUP($B16,'Show Production Template 2'!$H$534:$T$593,M$4,FALSE)),(VLOOKUP($B16,'Show Production Template 3'!$H$534:$T$593,M$4,FALSE)),(VLOOKUP($B16,'Show Production Template 4'!$H$534:$T$593,M$4,FALSE)),(VLOOKUP($B16,'Show Production Template 5'!$H$534:$T$593,M$4,FALSE)),(VLOOKUP($B16,'Show Production Template 6'!$H$534:$T$593,M$4,FALSE)),(VLOOKUP($B16,'Show Production Template 7'!$H$534:$T$593,M$4,FALSE)),(VLOOKUP($B16,'Show Production Template 8'!$H$534:$T$593,M$4,FALSE)),(VLOOKUP($B16,'Show Production Template 9'!$H$534:$T$593,M$4,FALSE)),(VLOOKUP($B16,'Show Production Template 10'!$H$534:$T$593,M$4,FALSE)),(VLOOKUP($B16,'Chapter Conference Template 1'!$H$614:$T$673,M$4,FALSE)),(VLOOKUP($B16,'Chapter Conference Template 2'!$H$614:$T$673,M$4,FALSE)),(VLOOKUP($B16,'Chapter Conference Template 3'!$H$614:$T$673,M$4,FALSE)),(VLOOKUP($B16,'Chapter Conference Template 4'!$H$614:$T$673,M$4,FALSE)),(VLOOKUP($B16,'Chapter Conference Template 5'!$H$614:$T$673,M$4,FALSE)),(VLOOKUP($B16,'Chapter Conference Template 6'!$H$614:$T$673,M$4,FALSE)),(VLOOKUP($B16,'Chapter Conference Template 7'!$H$614:$T$673,M$4,FALSE)),(VLOOKUP($B16,'Chapter Conference Template 8'!$H$614:$T$673,M$4,FALSE)),(VLOOKUP($B16,'Chapter Conference Template 9'!$H$614:$T$673,M$4,FALSE)),(VLOOKUP($B16,'Chapter Conference Template 10'!$H$614:$T$673,M$4,FALSE)),(VLOOKUP($B16,'Board Year Template'!$I$499:$U$558,M$4,FALSE)))</f>
        <v>0</v>
      </c>
      <c r="N16" s="117">
        <f>SUM((VLOOKUP($B16,'Show Production Template 1'!$H$534:$T$593,N$4,FALSE)),(VLOOKUP($B16,'Show Production Template 2'!$H$534:$T$593,N$4,FALSE)),(VLOOKUP($B16,'Show Production Template 3'!$H$534:$T$593,N$4,FALSE)),(VLOOKUP($B16,'Show Production Template 4'!$H$534:$T$593,N$4,FALSE)),(VLOOKUP($B16,'Show Production Template 5'!$H$534:$T$593,N$4,FALSE)),(VLOOKUP($B16,'Show Production Template 6'!$H$534:$T$593,N$4,FALSE)),(VLOOKUP($B16,'Show Production Template 7'!$H$534:$T$593,N$4,FALSE)),(VLOOKUP($B16,'Show Production Template 8'!$H$534:$T$593,N$4,FALSE)),(VLOOKUP($B16,'Show Production Template 9'!$H$534:$T$593,N$4,FALSE)),(VLOOKUP($B16,'Show Production Template 10'!$H$534:$T$593,N$4,FALSE)),(VLOOKUP($B16,'Chapter Conference Template 1'!$H$614:$T$673,N$4,FALSE)),(VLOOKUP($B16,'Chapter Conference Template 2'!$H$614:$T$673,N$4,FALSE)),(VLOOKUP($B16,'Chapter Conference Template 3'!$H$614:$T$673,N$4,FALSE)),(VLOOKUP($B16,'Chapter Conference Template 4'!$H$614:$T$673,N$4,FALSE)),(VLOOKUP($B16,'Chapter Conference Template 5'!$H$614:$T$673,N$4,FALSE)),(VLOOKUP($B16,'Chapter Conference Template 6'!$H$614:$T$673,N$4,FALSE)),(VLOOKUP($B16,'Chapter Conference Template 7'!$H$614:$T$673,N$4,FALSE)),(VLOOKUP($B16,'Chapter Conference Template 8'!$H$614:$T$673,N$4,FALSE)),(VLOOKUP($B16,'Chapter Conference Template 9'!$H$614:$T$673,N$4,FALSE)),(VLOOKUP($B16,'Chapter Conference Template 10'!$H$614:$T$673,N$4,FALSE)),(VLOOKUP($B16,'Board Year Template'!$I$499:$U$558,N$4,FALSE)))</f>
        <v>0</v>
      </c>
      <c r="O16" s="117">
        <f>SUM((VLOOKUP($B16,'Show Production Template 1'!$H$534:$T$593,O$4,FALSE)),(VLOOKUP($B16,'Show Production Template 2'!$H$534:$T$593,O$4,FALSE)),(VLOOKUP($B16,'Show Production Template 3'!$H$534:$T$593,O$4,FALSE)),(VLOOKUP($B16,'Show Production Template 4'!$H$534:$T$593,O$4,FALSE)),(VLOOKUP($B16,'Show Production Template 5'!$H$534:$T$593,O$4,FALSE)),(VLOOKUP($B16,'Show Production Template 6'!$H$534:$T$593,O$4,FALSE)),(VLOOKUP($B16,'Show Production Template 7'!$H$534:$T$593,O$4,FALSE)),(VLOOKUP($B16,'Show Production Template 8'!$H$534:$T$593,O$4,FALSE)),(VLOOKUP($B16,'Show Production Template 9'!$H$534:$T$593,O$4,FALSE)),(VLOOKUP($B16,'Show Production Template 10'!$H$534:$T$593,O$4,FALSE)),(VLOOKUP($B16,'Chapter Conference Template 1'!$H$614:$T$673,O$4,FALSE)),(VLOOKUP($B16,'Chapter Conference Template 2'!$H$614:$T$673,O$4,FALSE)),(VLOOKUP($B16,'Chapter Conference Template 3'!$H$614:$T$673,O$4,FALSE)),(VLOOKUP($B16,'Chapter Conference Template 4'!$H$614:$T$673,O$4,FALSE)),(VLOOKUP($B16,'Chapter Conference Template 5'!$H$614:$T$673,O$4,FALSE)),(VLOOKUP($B16,'Chapter Conference Template 6'!$H$614:$T$673,O$4,FALSE)),(VLOOKUP($B16,'Chapter Conference Template 7'!$H$614:$T$673,O$4,FALSE)),(VLOOKUP($B16,'Chapter Conference Template 8'!$H$614:$T$673,O$4,FALSE)),(VLOOKUP($B16,'Chapter Conference Template 9'!$H$614:$T$673,O$4,FALSE)),(VLOOKUP($B16,'Chapter Conference Template 10'!$H$614:$T$673,O$4,FALSE)),(VLOOKUP($B16,'Board Year Template'!$I$499:$U$558,O$4,FALSE)))</f>
        <v>0</v>
      </c>
      <c r="P16" s="117">
        <f>SUM((VLOOKUP($B16,'Show Production Template 1'!$H$534:$T$593,P$4,FALSE)),(VLOOKUP($B16,'Show Production Template 2'!$H$534:$T$593,P$4,FALSE)),(VLOOKUP($B16,'Show Production Template 3'!$H$534:$T$593,P$4,FALSE)),(VLOOKUP($B16,'Show Production Template 4'!$H$534:$T$593,P$4,FALSE)),(VLOOKUP($B16,'Show Production Template 5'!$H$534:$T$593,P$4,FALSE)),(VLOOKUP($B16,'Show Production Template 6'!$H$534:$T$593,P$4,FALSE)),(VLOOKUP($B16,'Show Production Template 7'!$H$534:$T$593,P$4,FALSE)),(VLOOKUP($B16,'Show Production Template 8'!$H$534:$T$593,P$4,FALSE)),(VLOOKUP($B16,'Show Production Template 9'!$H$534:$T$593,P$4,FALSE)),(VLOOKUP($B16,'Show Production Template 10'!$H$534:$T$593,P$4,FALSE)),(VLOOKUP($B16,'Chapter Conference Template 1'!$H$614:$T$673,P$4,FALSE)),(VLOOKUP($B16,'Chapter Conference Template 2'!$H$614:$T$673,P$4,FALSE)),(VLOOKUP($B16,'Chapter Conference Template 3'!$H$614:$T$673,P$4,FALSE)),(VLOOKUP($B16,'Chapter Conference Template 4'!$H$614:$T$673,P$4,FALSE)),(VLOOKUP($B16,'Chapter Conference Template 5'!$H$614:$T$673,P$4,FALSE)),(VLOOKUP($B16,'Chapter Conference Template 6'!$H$614:$T$673,P$4,FALSE)),(VLOOKUP($B16,'Chapter Conference Template 7'!$H$614:$T$673,P$4,FALSE)),(VLOOKUP($B16,'Chapter Conference Template 8'!$H$614:$T$673,P$4,FALSE)),(VLOOKUP($B16,'Chapter Conference Template 9'!$H$614:$T$673,P$4,FALSE)),(VLOOKUP($B16,'Chapter Conference Template 10'!$H$614:$T$673,P$4,FALSE)),(VLOOKUP($B16,'Board Year Template'!$I$499:$U$558,P$4,FALSE)))</f>
        <v>0</v>
      </c>
      <c r="Q16" s="117">
        <f>SUM((VLOOKUP($B16,'Show Production Template 1'!$H$534:$T$593,Q$4,FALSE)),(VLOOKUP($B16,'Show Production Template 2'!$H$534:$T$593,Q$4,FALSE)),(VLOOKUP($B16,'Show Production Template 3'!$H$534:$T$593,Q$4,FALSE)),(VLOOKUP($B16,'Show Production Template 4'!$H$534:$T$593,Q$4,FALSE)),(VLOOKUP($B16,'Show Production Template 5'!$H$534:$T$593,Q$4,FALSE)),(VLOOKUP($B16,'Show Production Template 6'!$H$534:$T$593,Q$4,FALSE)),(VLOOKUP($B16,'Show Production Template 7'!$H$534:$T$593,Q$4,FALSE)),(VLOOKUP($B16,'Show Production Template 8'!$H$534:$T$593,Q$4,FALSE)),(VLOOKUP($B16,'Show Production Template 9'!$H$534:$T$593,Q$4,FALSE)),(VLOOKUP($B16,'Show Production Template 10'!$H$534:$T$593,Q$4,FALSE)),(VLOOKUP($B16,'Chapter Conference Template 1'!$H$614:$T$673,Q$4,FALSE)),(VLOOKUP($B16,'Chapter Conference Template 2'!$H$614:$T$673,Q$4,FALSE)),(VLOOKUP($B16,'Chapter Conference Template 3'!$H$614:$T$673,Q$4,FALSE)),(VLOOKUP($B16,'Chapter Conference Template 4'!$H$614:$T$673,Q$4,FALSE)),(VLOOKUP($B16,'Chapter Conference Template 5'!$H$614:$T$673,Q$4,FALSE)),(VLOOKUP($B16,'Chapter Conference Template 6'!$H$614:$T$673,Q$4,FALSE)),(VLOOKUP($B16,'Chapter Conference Template 7'!$H$614:$T$673,Q$4,FALSE)),(VLOOKUP($B16,'Chapter Conference Template 8'!$H$614:$T$673,Q$4,FALSE)),(VLOOKUP($B16,'Chapter Conference Template 9'!$H$614:$T$673,Q$4,FALSE)),(VLOOKUP($B16,'Chapter Conference Template 10'!$H$614:$T$673,Q$4,FALSE)),(VLOOKUP($B16,'Board Year Template'!$I$499:$U$558,Q$4,FALSE)))</f>
        <v>0</v>
      </c>
      <c r="R16" s="117">
        <f>SUM((VLOOKUP($B16,'Show Production Template 1'!$H$534:$T$593,R$4,FALSE)),(VLOOKUP($B16,'Show Production Template 2'!$H$534:$T$593,R$4,FALSE)),(VLOOKUP($B16,'Show Production Template 3'!$H$534:$T$593,R$4,FALSE)),(VLOOKUP($B16,'Show Production Template 4'!$H$534:$T$593,R$4,FALSE)),(VLOOKUP($B16,'Show Production Template 5'!$H$534:$T$593,R$4,FALSE)),(VLOOKUP($B16,'Show Production Template 6'!$H$534:$T$593,R$4,FALSE)),(VLOOKUP($B16,'Show Production Template 7'!$H$534:$T$593,R$4,FALSE)),(VLOOKUP($B16,'Show Production Template 8'!$H$534:$T$593,R$4,FALSE)),(VLOOKUP($B16,'Show Production Template 9'!$H$534:$T$593,R$4,FALSE)),(VLOOKUP($B16,'Show Production Template 10'!$H$534:$T$593,R$4,FALSE)),(VLOOKUP($B16,'Chapter Conference Template 1'!$H$614:$T$673,R$4,FALSE)),(VLOOKUP($B16,'Chapter Conference Template 2'!$H$614:$T$673,R$4,FALSE)),(VLOOKUP($B16,'Chapter Conference Template 3'!$H$614:$T$673,R$4,FALSE)),(VLOOKUP($B16,'Chapter Conference Template 4'!$H$614:$T$673,R$4,FALSE)),(VLOOKUP($B16,'Chapter Conference Template 5'!$H$614:$T$673,R$4,FALSE)),(VLOOKUP($B16,'Chapter Conference Template 6'!$H$614:$T$673,R$4,FALSE)),(VLOOKUP($B16,'Chapter Conference Template 7'!$H$614:$T$673,R$4,FALSE)),(VLOOKUP($B16,'Chapter Conference Template 8'!$H$614:$T$673,R$4,FALSE)),(VLOOKUP($B16,'Chapter Conference Template 9'!$H$614:$T$673,R$4,FALSE)),(VLOOKUP($B16,'Chapter Conference Template 10'!$H$614:$T$673,R$4,FALSE)),(VLOOKUP($B16,'Board Year Template'!$I$499:$U$558,R$4,FALSE)))</f>
        <v>0</v>
      </c>
      <c r="S16" s="117">
        <f>SUM((VLOOKUP($B16,'Show Production Template 1'!$H$534:$T$593,S$4,FALSE)),(VLOOKUP($B16,'Show Production Template 2'!$H$534:$T$593,S$4,FALSE)),(VLOOKUP($B16,'Show Production Template 3'!$H$534:$T$593,S$4,FALSE)),(VLOOKUP($B16,'Show Production Template 4'!$H$534:$T$593,S$4,FALSE)),(VLOOKUP($B16,'Show Production Template 5'!$H$534:$T$593,S$4,FALSE)),(VLOOKUP($B16,'Show Production Template 6'!$H$534:$T$593,S$4,FALSE)),(VLOOKUP($B16,'Show Production Template 7'!$H$534:$T$593,S$4,FALSE)),(VLOOKUP($B16,'Show Production Template 8'!$H$534:$T$593,S$4,FALSE)),(VLOOKUP($B16,'Show Production Template 9'!$H$534:$T$593,S$4,FALSE)),(VLOOKUP($B16,'Show Production Template 10'!$H$534:$T$593,S$4,FALSE)),(VLOOKUP($B16,'Chapter Conference Template 1'!$H$614:$T$673,S$4,FALSE)),(VLOOKUP($B16,'Chapter Conference Template 2'!$H$614:$T$673,S$4,FALSE)),(VLOOKUP($B16,'Chapter Conference Template 3'!$H$614:$T$673,S$4,FALSE)),(VLOOKUP($B16,'Chapter Conference Template 4'!$H$614:$T$673,S$4,FALSE)),(VLOOKUP($B16,'Chapter Conference Template 5'!$H$614:$T$673,S$4,FALSE)),(VLOOKUP($B16,'Chapter Conference Template 6'!$H$614:$T$673,S$4,FALSE)),(VLOOKUP($B16,'Chapter Conference Template 7'!$H$614:$T$673,S$4,FALSE)),(VLOOKUP($B16,'Chapter Conference Template 8'!$H$614:$T$673,S$4,FALSE)),(VLOOKUP($B16,'Chapter Conference Template 9'!$H$614:$T$673,S$4,FALSE)),(VLOOKUP($B16,'Chapter Conference Template 10'!$H$614:$T$673,S$4,FALSE)),(VLOOKUP($B16,'Board Year Template'!$I$499:$U$558,S$4,FALSE)))</f>
        <v>0</v>
      </c>
      <c r="T16" s="117">
        <f>SUM((VLOOKUP($B16,'Show Production Template 1'!$H$534:$T$593,T$4,FALSE)),(VLOOKUP($B16,'Show Production Template 2'!$H$534:$T$593,T$4,FALSE)),(VLOOKUP($B16,'Show Production Template 3'!$H$534:$T$593,T$4,FALSE)),(VLOOKUP($B16,'Show Production Template 4'!$H$534:$T$593,T$4,FALSE)),(VLOOKUP($B16,'Show Production Template 5'!$H$534:$T$593,T$4,FALSE)),(VLOOKUP($B16,'Show Production Template 6'!$H$534:$T$593,T$4,FALSE)),(VLOOKUP($B16,'Show Production Template 7'!$H$534:$T$593,T$4,FALSE)),(VLOOKUP($B16,'Show Production Template 8'!$H$534:$T$593,T$4,FALSE)),(VLOOKUP($B16,'Show Production Template 9'!$H$534:$T$593,T$4,FALSE)),(VLOOKUP($B16,'Show Production Template 10'!$H$534:$T$593,T$4,FALSE)),(VLOOKUP($B16,'Chapter Conference Template 1'!$H$614:$T$673,T$4,FALSE)),(VLOOKUP($B16,'Chapter Conference Template 2'!$H$614:$T$673,T$4,FALSE)),(VLOOKUP($B16,'Chapter Conference Template 3'!$H$614:$T$673,T$4,FALSE)),(VLOOKUP($B16,'Chapter Conference Template 4'!$H$614:$T$673,T$4,FALSE)),(VLOOKUP($B16,'Chapter Conference Template 5'!$H$614:$T$673,T$4,FALSE)),(VLOOKUP($B16,'Chapter Conference Template 6'!$H$614:$T$673,T$4,FALSE)),(VLOOKUP($B16,'Chapter Conference Template 7'!$H$614:$T$673,T$4,FALSE)),(VLOOKUP($B16,'Chapter Conference Template 8'!$H$614:$T$673,T$4,FALSE)),(VLOOKUP($B16,'Chapter Conference Template 9'!$H$614:$T$673,T$4,FALSE)),(VLOOKUP($B16,'Chapter Conference Template 10'!$H$614:$T$673,T$4,FALSE)),(VLOOKUP($B16,'Board Year Template'!$I$499:$U$558,T$4,FALSE)))</f>
        <v>0</v>
      </c>
      <c r="U16" s="117">
        <f>SUM((VLOOKUP($B16,'Show Production Template 1'!$H$534:$T$593,U$4,FALSE)),(VLOOKUP($B16,'Show Production Template 2'!$H$534:$T$593,U$4,FALSE)),(VLOOKUP($B16,'Show Production Template 3'!$H$534:$T$593,U$4,FALSE)),(VLOOKUP($B16,'Show Production Template 4'!$H$534:$T$593,U$4,FALSE)),(VLOOKUP($B16,'Show Production Template 5'!$H$534:$T$593,U$4,FALSE)),(VLOOKUP($B16,'Show Production Template 6'!$H$534:$T$593,U$4,FALSE)),(VLOOKUP($B16,'Show Production Template 7'!$H$534:$T$593,U$4,FALSE)),(VLOOKUP($B16,'Show Production Template 8'!$H$534:$T$593,U$4,FALSE)),(VLOOKUP($B16,'Show Production Template 9'!$H$534:$T$593,U$4,FALSE)),(VLOOKUP($B16,'Show Production Template 10'!$H$534:$T$593,U$4,FALSE)),(VLOOKUP($B16,'Chapter Conference Template 1'!$H$614:$T$673,U$4,FALSE)),(VLOOKUP($B16,'Chapter Conference Template 2'!$H$614:$T$673,U$4,FALSE)),(VLOOKUP($B16,'Chapter Conference Template 3'!$H$614:$T$673,U$4,FALSE)),(VLOOKUP($B16,'Chapter Conference Template 4'!$H$614:$T$673,U$4,FALSE)),(VLOOKUP($B16,'Chapter Conference Template 5'!$H$614:$T$673,U$4,FALSE)),(VLOOKUP($B16,'Chapter Conference Template 6'!$H$614:$T$673,U$4,FALSE)),(VLOOKUP($B16,'Chapter Conference Template 7'!$H$614:$T$673,U$4,FALSE)),(VLOOKUP($B16,'Chapter Conference Template 8'!$H$614:$T$673,U$4,FALSE)),(VLOOKUP($B16,'Chapter Conference Template 9'!$H$614:$T$673,U$4,FALSE)),(VLOOKUP($B16,'Chapter Conference Template 10'!$H$614:$T$673,U$4,FALSE)),(VLOOKUP($B16,'Board Year Template'!$I$499:$U$558,U$4,FALSE)))</f>
        <v>0</v>
      </c>
      <c r="V16" s="117">
        <f>SUM((VLOOKUP($B16,'Show Production Template 1'!$H$534:$T$593,V$4,FALSE)),(VLOOKUP($B16,'Show Production Template 2'!$H$534:$T$593,V$4,FALSE)),(VLOOKUP($B16,'Show Production Template 3'!$H$534:$T$593,V$4,FALSE)),(VLOOKUP($B16,'Show Production Template 4'!$H$534:$T$593,V$4,FALSE)),(VLOOKUP($B16,'Show Production Template 5'!$H$534:$T$593,V$4,FALSE)),(VLOOKUP($B16,'Show Production Template 6'!$H$534:$T$593,V$4,FALSE)),(VLOOKUP($B16,'Show Production Template 7'!$H$534:$T$593,V$4,FALSE)),(VLOOKUP($B16,'Show Production Template 8'!$H$534:$T$593,V$4,FALSE)),(VLOOKUP($B16,'Show Production Template 9'!$H$534:$T$593,V$4,FALSE)),(VLOOKUP($B16,'Show Production Template 10'!$H$534:$T$593,V$4,FALSE)),(VLOOKUP($B16,'Chapter Conference Template 1'!$H$614:$T$673,V$4,FALSE)),(VLOOKUP($B16,'Chapter Conference Template 2'!$H$614:$T$673,V$4,FALSE)),(VLOOKUP($B16,'Chapter Conference Template 3'!$H$614:$T$673,V$4,FALSE)),(VLOOKUP($B16,'Chapter Conference Template 4'!$H$614:$T$673,V$4,FALSE)),(VLOOKUP($B16,'Chapter Conference Template 5'!$H$614:$T$673,V$4,FALSE)),(VLOOKUP($B16,'Chapter Conference Template 6'!$H$614:$T$673,V$4,FALSE)),(VLOOKUP($B16,'Chapter Conference Template 7'!$H$614:$T$673,V$4,FALSE)),(VLOOKUP($B16,'Chapter Conference Template 8'!$H$614:$T$673,V$4,FALSE)),(VLOOKUP($B16,'Chapter Conference Template 9'!$H$614:$T$673,V$4,FALSE)),(VLOOKUP($B16,'Chapter Conference Template 10'!$H$614:$T$673,V$4,FALSE)),(VLOOKUP($B16,'Board Year Template'!$I$499:$U$558,V$4,FALSE)))</f>
        <v>0</v>
      </c>
      <c r="W16" s="118"/>
    </row>
    <row r="17" spans="1:73" x14ac:dyDescent="0.2">
      <c r="A17" s="1">
        <v>46000</v>
      </c>
      <c r="B17" s="114" t="s">
        <v>17</v>
      </c>
      <c r="C17" s="115"/>
      <c r="D17" s="115"/>
      <c r="E17" s="115"/>
      <c r="F17" s="115"/>
      <c r="G17" s="115"/>
      <c r="H17" s="115"/>
      <c r="I17" s="115">
        <f t="shared" si="0"/>
        <v>0</v>
      </c>
      <c r="J17" s="116">
        <f t="shared" si="1"/>
        <v>0</v>
      </c>
      <c r="K17" s="117">
        <f>SUM((VLOOKUP($B17,'Show Production Template 1'!$H$534:$T$593,K$4,FALSE)),(VLOOKUP($B17,'Show Production Template 2'!$H$534:$T$593,K$4,FALSE)),(VLOOKUP($B17,'Show Production Template 3'!$H$534:$T$593,K$4,FALSE)),(VLOOKUP($B17,'Show Production Template 4'!$H$534:$T$593,K$4,FALSE)),(VLOOKUP($B17,'Show Production Template 5'!$H$534:$T$593,K$4,FALSE)),(VLOOKUP($B17,'Show Production Template 6'!$H$534:$T$593,K$4,FALSE)),(VLOOKUP($B17,'Show Production Template 7'!$H$534:$T$593,K$4,FALSE)),(VLOOKUP($B17,'Show Production Template 8'!$H$534:$T$593,K$4,FALSE)),(VLOOKUP($B17,'Show Production Template 9'!$H$534:$T$593,K$4,FALSE)),(VLOOKUP($B17,'Show Production Template 10'!$H$534:$T$593,K$4,FALSE)),(VLOOKUP($B17,'Chapter Conference Template 1'!$H$614:$T$673,K$4,FALSE)),(VLOOKUP($B17,'Chapter Conference Template 2'!$H$614:$T$673,K$4,FALSE)),(VLOOKUP($B17,'Chapter Conference Template 3'!$H$614:$T$673,K$4,FALSE)),(VLOOKUP($B17,'Chapter Conference Template 4'!$H$614:$T$673,K$4,FALSE)),(VLOOKUP($B17,'Chapter Conference Template 5'!$H$614:$T$673,K$4,FALSE)),(VLOOKUP($B17,'Chapter Conference Template 6'!$H$614:$T$673,K$4,FALSE)),(VLOOKUP($B17,'Chapter Conference Template 7'!$H$614:$T$673,K$4,FALSE)),(VLOOKUP($B17,'Chapter Conference Template 8'!$H$614:$T$673,K$4,FALSE)),(VLOOKUP($B17,'Chapter Conference Template 9'!$H$614:$T$673,K$4,FALSE)),(VLOOKUP($B17,'Chapter Conference Template 10'!$H$614:$T$673,K$4,FALSE)),(VLOOKUP($B17,'Board Year Template'!$I$499:$U$558,K$4,FALSE)))</f>
        <v>0</v>
      </c>
      <c r="L17" s="117">
        <f>SUM((VLOOKUP($B17,'Show Production Template 1'!$H$534:$T$593,L$4,FALSE)),(VLOOKUP($B17,'Show Production Template 2'!$H$534:$T$593,L$4,FALSE)),(VLOOKUP($B17,'Show Production Template 3'!$H$534:$T$593,L$4,FALSE)),(VLOOKUP($B17,'Show Production Template 4'!$H$534:$T$593,L$4,FALSE)),(VLOOKUP($B17,'Show Production Template 5'!$H$534:$T$593,L$4,FALSE)),(VLOOKUP($B17,'Show Production Template 6'!$H$534:$T$593,L$4,FALSE)),(VLOOKUP($B17,'Show Production Template 7'!$H$534:$T$593,L$4,FALSE)),(VLOOKUP($B17,'Show Production Template 8'!$H$534:$T$593,L$4,FALSE)),(VLOOKUP($B17,'Show Production Template 9'!$H$534:$T$593,L$4,FALSE)),(VLOOKUP($B17,'Show Production Template 10'!$H$534:$T$593,L$4,FALSE)),(VLOOKUP($B17,'Chapter Conference Template 1'!$H$614:$T$673,L$4,FALSE)),(VLOOKUP($B17,'Chapter Conference Template 2'!$H$614:$T$673,L$4,FALSE)),(VLOOKUP($B17,'Chapter Conference Template 3'!$H$614:$T$673,L$4,FALSE)),(VLOOKUP($B17,'Chapter Conference Template 4'!$H$614:$T$673,L$4,FALSE)),(VLOOKUP($B17,'Chapter Conference Template 5'!$H$614:$T$673,L$4,FALSE)),(VLOOKUP($B17,'Chapter Conference Template 6'!$H$614:$T$673,L$4,FALSE)),(VLOOKUP($B17,'Chapter Conference Template 7'!$H$614:$T$673,L$4,FALSE)),(VLOOKUP($B17,'Chapter Conference Template 8'!$H$614:$T$673,L$4,FALSE)),(VLOOKUP($B17,'Chapter Conference Template 9'!$H$614:$T$673,L$4,FALSE)),(VLOOKUP($B17,'Chapter Conference Template 10'!$H$614:$T$673,L$4,FALSE)),(VLOOKUP($B17,'Board Year Template'!$I$499:$U$558,L$4,FALSE)))</f>
        <v>0</v>
      </c>
      <c r="M17" s="117">
        <f>SUM((VLOOKUP($B17,'Show Production Template 1'!$H$534:$T$593,M$4,FALSE)),(VLOOKUP($B17,'Show Production Template 2'!$H$534:$T$593,M$4,FALSE)),(VLOOKUP($B17,'Show Production Template 3'!$H$534:$T$593,M$4,FALSE)),(VLOOKUP($B17,'Show Production Template 4'!$H$534:$T$593,M$4,FALSE)),(VLOOKUP($B17,'Show Production Template 5'!$H$534:$T$593,M$4,FALSE)),(VLOOKUP($B17,'Show Production Template 6'!$H$534:$T$593,M$4,FALSE)),(VLOOKUP($B17,'Show Production Template 7'!$H$534:$T$593,M$4,FALSE)),(VLOOKUP($B17,'Show Production Template 8'!$H$534:$T$593,M$4,FALSE)),(VLOOKUP($B17,'Show Production Template 9'!$H$534:$T$593,M$4,FALSE)),(VLOOKUP($B17,'Show Production Template 10'!$H$534:$T$593,M$4,FALSE)),(VLOOKUP($B17,'Chapter Conference Template 1'!$H$614:$T$673,M$4,FALSE)),(VLOOKUP($B17,'Chapter Conference Template 2'!$H$614:$T$673,M$4,FALSE)),(VLOOKUP($B17,'Chapter Conference Template 3'!$H$614:$T$673,M$4,FALSE)),(VLOOKUP($B17,'Chapter Conference Template 4'!$H$614:$T$673,M$4,FALSE)),(VLOOKUP($B17,'Chapter Conference Template 5'!$H$614:$T$673,M$4,FALSE)),(VLOOKUP($B17,'Chapter Conference Template 6'!$H$614:$T$673,M$4,FALSE)),(VLOOKUP($B17,'Chapter Conference Template 7'!$H$614:$T$673,M$4,FALSE)),(VLOOKUP($B17,'Chapter Conference Template 8'!$H$614:$T$673,M$4,FALSE)),(VLOOKUP($B17,'Chapter Conference Template 9'!$H$614:$T$673,M$4,FALSE)),(VLOOKUP($B17,'Chapter Conference Template 10'!$H$614:$T$673,M$4,FALSE)),(VLOOKUP($B17,'Board Year Template'!$I$499:$U$558,M$4,FALSE)))</f>
        <v>0</v>
      </c>
      <c r="N17" s="117">
        <f>SUM((VLOOKUP($B17,'Show Production Template 1'!$H$534:$T$593,N$4,FALSE)),(VLOOKUP($B17,'Show Production Template 2'!$H$534:$T$593,N$4,FALSE)),(VLOOKUP($B17,'Show Production Template 3'!$H$534:$T$593,N$4,FALSE)),(VLOOKUP($B17,'Show Production Template 4'!$H$534:$T$593,N$4,FALSE)),(VLOOKUP($B17,'Show Production Template 5'!$H$534:$T$593,N$4,FALSE)),(VLOOKUP($B17,'Show Production Template 6'!$H$534:$T$593,N$4,FALSE)),(VLOOKUP($B17,'Show Production Template 7'!$H$534:$T$593,N$4,FALSE)),(VLOOKUP($B17,'Show Production Template 8'!$H$534:$T$593,N$4,FALSE)),(VLOOKUP($B17,'Show Production Template 9'!$H$534:$T$593,N$4,FALSE)),(VLOOKUP($B17,'Show Production Template 10'!$H$534:$T$593,N$4,FALSE)),(VLOOKUP($B17,'Chapter Conference Template 1'!$H$614:$T$673,N$4,FALSE)),(VLOOKUP($B17,'Chapter Conference Template 2'!$H$614:$T$673,N$4,FALSE)),(VLOOKUP($B17,'Chapter Conference Template 3'!$H$614:$T$673,N$4,FALSE)),(VLOOKUP($B17,'Chapter Conference Template 4'!$H$614:$T$673,N$4,FALSE)),(VLOOKUP($B17,'Chapter Conference Template 5'!$H$614:$T$673,N$4,FALSE)),(VLOOKUP($B17,'Chapter Conference Template 6'!$H$614:$T$673,N$4,FALSE)),(VLOOKUP($B17,'Chapter Conference Template 7'!$H$614:$T$673,N$4,FALSE)),(VLOOKUP($B17,'Chapter Conference Template 8'!$H$614:$T$673,N$4,FALSE)),(VLOOKUP($B17,'Chapter Conference Template 9'!$H$614:$T$673,N$4,FALSE)),(VLOOKUP($B17,'Chapter Conference Template 10'!$H$614:$T$673,N$4,FALSE)),(VLOOKUP($B17,'Board Year Template'!$I$499:$U$558,N$4,FALSE)))</f>
        <v>0</v>
      </c>
      <c r="O17" s="117">
        <f>SUM((VLOOKUP($B17,'Show Production Template 1'!$H$534:$T$593,O$4,FALSE)),(VLOOKUP($B17,'Show Production Template 2'!$H$534:$T$593,O$4,FALSE)),(VLOOKUP($B17,'Show Production Template 3'!$H$534:$T$593,O$4,FALSE)),(VLOOKUP($B17,'Show Production Template 4'!$H$534:$T$593,O$4,FALSE)),(VLOOKUP($B17,'Show Production Template 5'!$H$534:$T$593,O$4,FALSE)),(VLOOKUP($B17,'Show Production Template 6'!$H$534:$T$593,O$4,FALSE)),(VLOOKUP($B17,'Show Production Template 7'!$H$534:$T$593,O$4,FALSE)),(VLOOKUP($B17,'Show Production Template 8'!$H$534:$T$593,O$4,FALSE)),(VLOOKUP($B17,'Show Production Template 9'!$H$534:$T$593,O$4,FALSE)),(VLOOKUP($B17,'Show Production Template 10'!$H$534:$T$593,O$4,FALSE)),(VLOOKUP($B17,'Chapter Conference Template 1'!$H$614:$T$673,O$4,FALSE)),(VLOOKUP($B17,'Chapter Conference Template 2'!$H$614:$T$673,O$4,FALSE)),(VLOOKUP($B17,'Chapter Conference Template 3'!$H$614:$T$673,O$4,FALSE)),(VLOOKUP($B17,'Chapter Conference Template 4'!$H$614:$T$673,O$4,FALSE)),(VLOOKUP($B17,'Chapter Conference Template 5'!$H$614:$T$673,O$4,FALSE)),(VLOOKUP($B17,'Chapter Conference Template 6'!$H$614:$T$673,O$4,FALSE)),(VLOOKUP($B17,'Chapter Conference Template 7'!$H$614:$T$673,O$4,FALSE)),(VLOOKUP($B17,'Chapter Conference Template 8'!$H$614:$T$673,O$4,FALSE)),(VLOOKUP($B17,'Chapter Conference Template 9'!$H$614:$T$673,O$4,FALSE)),(VLOOKUP($B17,'Chapter Conference Template 10'!$H$614:$T$673,O$4,FALSE)),(VLOOKUP($B17,'Board Year Template'!$I$499:$U$558,O$4,FALSE)))</f>
        <v>0</v>
      </c>
      <c r="P17" s="117">
        <f>SUM((VLOOKUP($B17,'Show Production Template 1'!$H$534:$T$593,P$4,FALSE)),(VLOOKUP($B17,'Show Production Template 2'!$H$534:$T$593,P$4,FALSE)),(VLOOKUP($B17,'Show Production Template 3'!$H$534:$T$593,P$4,FALSE)),(VLOOKUP($B17,'Show Production Template 4'!$H$534:$T$593,P$4,FALSE)),(VLOOKUP($B17,'Show Production Template 5'!$H$534:$T$593,P$4,FALSE)),(VLOOKUP($B17,'Show Production Template 6'!$H$534:$T$593,P$4,FALSE)),(VLOOKUP($B17,'Show Production Template 7'!$H$534:$T$593,P$4,FALSE)),(VLOOKUP($B17,'Show Production Template 8'!$H$534:$T$593,P$4,FALSE)),(VLOOKUP($B17,'Show Production Template 9'!$H$534:$T$593,P$4,FALSE)),(VLOOKUP($B17,'Show Production Template 10'!$H$534:$T$593,P$4,FALSE)),(VLOOKUP($B17,'Chapter Conference Template 1'!$H$614:$T$673,P$4,FALSE)),(VLOOKUP($B17,'Chapter Conference Template 2'!$H$614:$T$673,P$4,FALSE)),(VLOOKUP($B17,'Chapter Conference Template 3'!$H$614:$T$673,P$4,FALSE)),(VLOOKUP($B17,'Chapter Conference Template 4'!$H$614:$T$673,P$4,FALSE)),(VLOOKUP($B17,'Chapter Conference Template 5'!$H$614:$T$673,P$4,FALSE)),(VLOOKUP($B17,'Chapter Conference Template 6'!$H$614:$T$673,P$4,FALSE)),(VLOOKUP($B17,'Chapter Conference Template 7'!$H$614:$T$673,P$4,FALSE)),(VLOOKUP($B17,'Chapter Conference Template 8'!$H$614:$T$673,P$4,FALSE)),(VLOOKUP($B17,'Chapter Conference Template 9'!$H$614:$T$673,P$4,FALSE)),(VLOOKUP($B17,'Chapter Conference Template 10'!$H$614:$T$673,P$4,FALSE)),(VLOOKUP($B17,'Board Year Template'!$I$499:$U$558,P$4,FALSE)))</f>
        <v>0</v>
      </c>
      <c r="Q17" s="117">
        <f>SUM((VLOOKUP($B17,'Show Production Template 1'!$H$534:$T$593,Q$4,FALSE)),(VLOOKUP($B17,'Show Production Template 2'!$H$534:$T$593,Q$4,FALSE)),(VLOOKUP($B17,'Show Production Template 3'!$H$534:$T$593,Q$4,FALSE)),(VLOOKUP($B17,'Show Production Template 4'!$H$534:$T$593,Q$4,FALSE)),(VLOOKUP($B17,'Show Production Template 5'!$H$534:$T$593,Q$4,FALSE)),(VLOOKUP($B17,'Show Production Template 6'!$H$534:$T$593,Q$4,FALSE)),(VLOOKUP($B17,'Show Production Template 7'!$H$534:$T$593,Q$4,FALSE)),(VLOOKUP($B17,'Show Production Template 8'!$H$534:$T$593,Q$4,FALSE)),(VLOOKUP($B17,'Show Production Template 9'!$H$534:$T$593,Q$4,FALSE)),(VLOOKUP($B17,'Show Production Template 10'!$H$534:$T$593,Q$4,FALSE)),(VLOOKUP($B17,'Chapter Conference Template 1'!$H$614:$T$673,Q$4,FALSE)),(VLOOKUP($B17,'Chapter Conference Template 2'!$H$614:$T$673,Q$4,FALSE)),(VLOOKUP($B17,'Chapter Conference Template 3'!$H$614:$T$673,Q$4,FALSE)),(VLOOKUP($B17,'Chapter Conference Template 4'!$H$614:$T$673,Q$4,FALSE)),(VLOOKUP($B17,'Chapter Conference Template 5'!$H$614:$T$673,Q$4,FALSE)),(VLOOKUP($B17,'Chapter Conference Template 6'!$H$614:$T$673,Q$4,FALSE)),(VLOOKUP($B17,'Chapter Conference Template 7'!$H$614:$T$673,Q$4,FALSE)),(VLOOKUP($B17,'Chapter Conference Template 8'!$H$614:$T$673,Q$4,FALSE)),(VLOOKUP($B17,'Chapter Conference Template 9'!$H$614:$T$673,Q$4,FALSE)),(VLOOKUP($B17,'Chapter Conference Template 10'!$H$614:$T$673,Q$4,FALSE)),(VLOOKUP($B17,'Board Year Template'!$I$499:$U$558,Q$4,FALSE)))</f>
        <v>0</v>
      </c>
      <c r="R17" s="117">
        <f>SUM((VLOOKUP($B17,'Show Production Template 1'!$H$534:$T$593,R$4,FALSE)),(VLOOKUP($B17,'Show Production Template 2'!$H$534:$T$593,R$4,FALSE)),(VLOOKUP($B17,'Show Production Template 3'!$H$534:$T$593,R$4,FALSE)),(VLOOKUP($B17,'Show Production Template 4'!$H$534:$T$593,R$4,FALSE)),(VLOOKUP($B17,'Show Production Template 5'!$H$534:$T$593,R$4,FALSE)),(VLOOKUP($B17,'Show Production Template 6'!$H$534:$T$593,R$4,FALSE)),(VLOOKUP($B17,'Show Production Template 7'!$H$534:$T$593,R$4,FALSE)),(VLOOKUP($B17,'Show Production Template 8'!$H$534:$T$593,R$4,FALSE)),(VLOOKUP($B17,'Show Production Template 9'!$H$534:$T$593,R$4,FALSE)),(VLOOKUP($B17,'Show Production Template 10'!$H$534:$T$593,R$4,FALSE)),(VLOOKUP($B17,'Chapter Conference Template 1'!$H$614:$T$673,R$4,FALSE)),(VLOOKUP($B17,'Chapter Conference Template 2'!$H$614:$T$673,R$4,FALSE)),(VLOOKUP($B17,'Chapter Conference Template 3'!$H$614:$T$673,R$4,FALSE)),(VLOOKUP($B17,'Chapter Conference Template 4'!$H$614:$T$673,R$4,FALSE)),(VLOOKUP($B17,'Chapter Conference Template 5'!$H$614:$T$673,R$4,FALSE)),(VLOOKUP($B17,'Chapter Conference Template 6'!$H$614:$T$673,R$4,FALSE)),(VLOOKUP($B17,'Chapter Conference Template 7'!$H$614:$T$673,R$4,FALSE)),(VLOOKUP($B17,'Chapter Conference Template 8'!$H$614:$T$673,R$4,FALSE)),(VLOOKUP($B17,'Chapter Conference Template 9'!$H$614:$T$673,R$4,FALSE)),(VLOOKUP($B17,'Chapter Conference Template 10'!$H$614:$T$673,R$4,FALSE)),(VLOOKUP($B17,'Board Year Template'!$I$499:$U$558,R$4,FALSE)))</f>
        <v>0</v>
      </c>
      <c r="S17" s="117">
        <f>SUM((VLOOKUP($B17,'Show Production Template 1'!$H$534:$T$593,S$4,FALSE)),(VLOOKUP($B17,'Show Production Template 2'!$H$534:$T$593,S$4,FALSE)),(VLOOKUP($B17,'Show Production Template 3'!$H$534:$T$593,S$4,FALSE)),(VLOOKUP($B17,'Show Production Template 4'!$H$534:$T$593,S$4,FALSE)),(VLOOKUP($B17,'Show Production Template 5'!$H$534:$T$593,S$4,FALSE)),(VLOOKUP($B17,'Show Production Template 6'!$H$534:$T$593,S$4,FALSE)),(VLOOKUP($B17,'Show Production Template 7'!$H$534:$T$593,S$4,FALSE)),(VLOOKUP($B17,'Show Production Template 8'!$H$534:$T$593,S$4,FALSE)),(VLOOKUP($B17,'Show Production Template 9'!$H$534:$T$593,S$4,FALSE)),(VLOOKUP($B17,'Show Production Template 10'!$H$534:$T$593,S$4,FALSE)),(VLOOKUP($B17,'Chapter Conference Template 1'!$H$614:$T$673,S$4,FALSE)),(VLOOKUP($B17,'Chapter Conference Template 2'!$H$614:$T$673,S$4,FALSE)),(VLOOKUP($B17,'Chapter Conference Template 3'!$H$614:$T$673,S$4,FALSE)),(VLOOKUP($B17,'Chapter Conference Template 4'!$H$614:$T$673,S$4,FALSE)),(VLOOKUP($B17,'Chapter Conference Template 5'!$H$614:$T$673,S$4,FALSE)),(VLOOKUP($B17,'Chapter Conference Template 6'!$H$614:$T$673,S$4,FALSE)),(VLOOKUP($B17,'Chapter Conference Template 7'!$H$614:$T$673,S$4,FALSE)),(VLOOKUP($B17,'Chapter Conference Template 8'!$H$614:$T$673,S$4,FALSE)),(VLOOKUP($B17,'Chapter Conference Template 9'!$H$614:$T$673,S$4,FALSE)),(VLOOKUP($B17,'Chapter Conference Template 10'!$H$614:$T$673,S$4,FALSE)),(VLOOKUP($B17,'Board Year Template'!$I$499:$U$558,S$4,FALSE)))</f>
        <v>0</v>
      </c>
      <c r="T17" s="117">
        <f>SUM((VLOOKUP($B17,'Show Production Template 1'!$H$534:$T$593,T$4,FALSE)),(VLOOKUP($B17,'Show Production Template 2'!$H$534:$T$593,T$4,FALSE)),(VLOOKUP($B17,'Show Production Template 3'!$H$534:$T$593,T$4,FALSE)),(VLOOKUP($B17,'Show Production Template 4'!$H$534:$T$593,T$4,FALSE)),(VLOOKUP($B17,'Show Production Template 5'!$H$534:$T$593,T$4,FALSE)),(VLOOKUP($B17,'Show Production Template 6'!$H$534:$T$593,T$4,FALSE)),(VLOOKUP($B17,'Show Production Template 7'!$H$534:$T$593,T$4,FALSE)),(VLOOKUP($B17,'Show Production Template 8'!$H$534:$T$593,T$4,FALSE)),(VLOOKUP($B17,'Show Production Template 9'!$H$534:$T$593,T$4,FALSE)),(VLOOKUP($B17,'Show Production Template 10'!$H$534:$T$593,T$4,FALSE)),(VLOOKUP($B17,'Chapter Conference Template 1'!$H$614:$T$673,T$4,FALSE)),(VLOOKUP($B17,'Chapter Conference Template 2'!$H$614:$T$673,T$4,FALSE)),(VLOOKUP($B17,'Chapter Conference Template 3'!$H$614:$T$673,T$4,FALSE)),(VLOOKUP($B17,'Chapter Conference Template 4'!$H$614:$T$673,T$4,FALSE)),(VLOOKUP($B17,'Chapter Conference Template 5'!$H$614:$T$673,T$4,FALSE)),(VLOOKUP($B17,'Chapter Conference Template 6'!$H$614:$T$673,T$4,FALSE)),(VLOOKUP($B17,'Chapter Conference Template 7'!$H$614:$T$673,T$4,FALSE)),(VLOOKUP($B17,'Chapter Conference Template 8'!$H$614:$T$673,T$4,FALSE)),(VLOOKUP($B17,'Chapter Conference Template 9'!$H$614:$T$673,T$4,FALSE)),(VLOOKUP($B17,'Chapter Conference Template 10'!$H$614:$T$673,T$4,FALSE)),(VLOOKUP($B17,'Board Year Template'!$I$499:$U$558,T$4,FALSE)))</f>
        <v>0</v>
      </c>
      <c r="U17" s="117">
        <f>SUM((VLOOKUP($B17,'Show Production Template 1'!$H$534:$T$593,U$4,FALSE)),(VLOOKUP($B17,'Show Production Template 2'!$H$534:$T$593,U$4,FALSE)),(VLOOKUP($B17,'Show Production Template 3'!$H$534:$T$593,U$4,FALSE)),(VLOOKUP($B17,'Show Production Template 4'!$H$534:$T$593,U$4,FALSE)),(VLOOKUP($B17,'Show Production Template 5'!$H$534:$T$593,U$4,FALSE)),(VLOOKUP($B17,'Show Production Template 6'!$H$534:$T$593,U$4,FALSE)),(VLOOKUP($B17,'Show Production Template 7'!$H$534:$T$593,U$4,FALSE)),(VLOOKUP($B17,'Show Production Template 8'!$H$534:$T$593,U$4,FALSE)),(VLOOKUP($B17,'Show Production Template 9'!$H$534:$T$593,U$4,FALSE)),(VLOOKUP($B17,'Show Production Template 10'!$H$534:$T$593,U$4,FALSE)),(VLOOKUP($B17,'Chapter Conference Template 1'!$H$614:$T$673,U$4,FALSE)),(VLOOKUP($B17,'Chapter Conference Template 2'!$H$614:$T$673,U$4,FALSE)),(VLOOKUP($B17,'Chapter Conference Template 3'!$H$614:$T$673,U$4,FALSE)),(VLOOKUP($B17,'Chapter Conference Template 4'!$H$614:$T$673,U$4,FALSE)),(VLOOKUP($B17,'Chapter Conference Template 5'!$H$614:$T$673,U$4,FALSE)),(VLOOKUP($B17,'Chapter Conference Template 6'!$H$614:$T$673,U$4,FALSE)),(VLOOKUP($B17,'Chapter Conference Template 7'!$H$614:$T$673,U$4,FALSE)),(VLOOKUP($B17,'Chapter Conference Template 8'!$H$614:$T$673,U$4,FALSE)),(VLOOKUP($B17,'Chapter Conference Template 9'!$H$614:$T$673,U$4,FALSE)),(VLOOKUP($B17,'Chapter Conference Template 10'!$H$614:$T$673,U$4,FALSE)),(VLOOKUP($B17,'Board Year Template'!$I$499:$U$558,U$4,FALSE)))</f>
        <v>0</v>
      </c>
      <c r="V17" s="117">
        <f>SUM((VLOOKUP($B17,'Show Production Template 1'!$H$534:$T$593,V$4,FALSE)),(VLOOKUP($B17,'Show Production Template 2'!$H$534:$T$593,V$4,FALSE)),(VLOOKUP($B17,'Show Production Template 3'!$H$534:$T$593,V$4,FALSE)),(VLOOKUP($B17,'Show Production Template 4'!$H$534:$T$593,V$4,FALSE)),(VLOOKUP($B17,'Show Production Template 5'!$H$534:$T$593,V$4,FALSE)),(VLOOKUP($B17,'Show Production Template 6'!$H$534:$T$593,V$4,FALSE)),(VLOOKUP($B17,'Show Production Template 7'!$H$534:$T$593,V$4,FALSE)),(VLOOKUP($B17,'Show Production Template 8'!$H$534:$T$593,V$4,FALSE)),(VLOOKUP($B17,'Show Production Template 9'!$H$534:$T$593,V$4,FALSE)),(VLOOKUP($B17,'Show Production Template 10'!$H$534:$T$593,V$4,FALSE)),(VLOOKUP($B17,'Chapter Conference Template 1'!$H$614:$T$673,V$4,FALSE)),(VLOOKUP($B17,'Chapter Conference Template 2'!$H$614:$T$673,V$4,FALSE)),(VLOOKUP($B17,'Chapter Conference Template 3'!$H$614:$T$673,V$4,FALSE)),(VLOOKUP($B17,'Chapter Conference Template 4'!$H$614:$T$673,V$4,FALSE)),(VLOOKUP($B17,'Chapter Conference Template 5'!$H$614:$T$673,V$4,FALSE)),(VLOOKUP($B17,'Chapter Conference Template 6'!$H$614:$T$673,V$4,FALSE)),(VLOOKUP($B17,'Chapter Conference Template 7'!$H$614:$T$673,V$4,FALSE)),(VLOOKUP($B17,'Chapter Conference Template 8'!$H$614:$T$673,V$4,FALSE)),(VLOOKUP($B17,'Chapter Conference Template 9'!$H$614:$T$673,V$4,FALSE)),(VLOOKUP($B17,'Chapter Conference Template 10'!$H$614:$T$673,V$4,FALSE)),(VLOOKUP($B17,'Board Year Template'!$I$499:$U$558,V$4,FALSE)))</f>
        <v>0</v>
      </c>
      <c r="W17" s="118"/>
    </row>
    <row r="18" spans="1:73" x14ac:dyDescent="0.2">
      <c r="A18" s="21">
        <v>46500</v>
      </c>
      <c r="B18" s="114" t="s">
        <v>18</v>
      </c>
      <c r="C18" s="115"/>
      <c r="D18" s="115"/>
      <c r="E18" s="115"/>
      <c r="F18" s="115"/>
      <c r="G18" s="115"/>
      <c r="H18" s="115"/>
      <c r="I18" s="115">
        <f t="shared" si="0"/>
        <v>0</v>
      </c>
      <c r="J18" s="116">
        <f t="shared" si="1"/>
        <v>0</v>
      </c>
      <c r="K18" s="117">
        <f>SUM((VLOOKUP($B18,'Show Production Template 1'!$H$534:$T$593,K$4,FALSE)),(VLOOKUP($B18,'Show Production Template 2'!$H$534:$T$593,K$4,FALSE)),(VLOOKUP($B18,'Show Production Template 3'!$H$534:$T$593,K$4,FALSE)),(VLOOKUP($B18,'Show Production Template 4'!$H$534:$T$593,K$4,FALSE)),(VLOOKUP($B18,'Show Production Template 5'!$H$534:$T$593,K$4,FALSE)),(VLOOKUP($B18,'Show Production Template 6'!$H$534:$T$593,K$4,FALSE)),(VLOOKUP($B18,'Show Production Template 7'!$H$534:$T$593,K$4,FALSE)),(VLOOKUP($B18,'Show Production Template 8'!$H$534:$T$593,K$4,FALSE)),(VLOOKUP($B18,'Show Production Template 9'!$H$534:$T$593,K$4,FALSE)),(VLOOKUP($B18,'Show Production Template 10'!$H$534:$T$593,K$4,FALSE)),(VLOOKUP($B18,'Chapter Conference Template 1'!$H$614:$T$673,K$4,FALSE)),(VLOOKUP($B18,'Chapter Conference Template 2'!$H$614:$T$673,K$4,FALSE)),(VLOOKUP($B18,'Chapter Conference Template 3'!$H$614:$T$673,K$4,FALSE)),(VLOOKUP($B18,'Chapter Conference Template 4'!$H$614:$T$673,K$4,FALSE)),(VLOOKUP($B18,'Chapter Conference Template 5'!$H$614:$T$673,K$4,FALSE)),(VLOOKUP($B18,'Chapter Conference Template 6'!$H$614:$T$673,K$4,FALSE)),(VLOOKUP($B18,'Chapter Conference Template 7'!$H$614:$T$673,K$4,FALSE)),(VLOOKUP($B18,'Chapter Conference Template 8'!$H$614:$T$673,K$4,FALSE)),(VLOOKUP($B18,'Chapter Conference Template 9'!$H$614:$T$673,K$4,FALSE)),(VLOOKUP($B18,'Chapter Conference Template 10'!$H$614:$T$673,K$4,FALSE)),(VLOOKUP($B18,'Board Year Template'!$I$499:$U$558,K$4,FALSE)))</f>
        <v>0</v>
      </c>
      <c r="L18" s="117">
        <f>SUM((VLOOKUP($B18,'Show Production Template 1'!$H$534:$T$593,L$4,FALSE)),(VLOOKUP($B18,'Show Production Template 2'!$H$534:$T$593,L$4,FALSE)),(VLOOKUP($B18,'Show Production Template 3'!$H$534:$T$593,L$4,FALSE)),(VLOOKUP($B18,'Show Production Template 4'!$H$534:$T$593,L$4,FALSE)),(VLOOKUP($B18,'Show Production Template 5'!$H$534:$T$593,L$4,FALSE)),(VLOOKUP($B18,'Show Production Template 6'!$H$534:$T$593,L$4,FALSE)),(VLOOKUP($B18,'Show Production Template 7'!$H$534:$T$593,L$4,FALSE)),(VLOOKUP($B18,'Show Production Template 8'!$H$534:$T$593,L$4,FALSE)),(VLOOKUP($B18,'Show Production Template 9'!$H$534:$T$593,L$4,FALSE)),(VLOOKUP($B18,'Show Production Template 10'!$H$534:$T$593,L$4,FALSE)),(VLOOKUP($B18,'Chapter Conference Template 1'!$H$614:$T$673,L$4,FALSE)),(VLOOKUP($B18,'Chapter Conference Template 2'!$H$614:$T$673,L$4,FALSE)),(VLOOKUP($B18,'Chapter Conference Template 3'!$H$614:$T$673,L$4,FALSE)),(VLOOKUP($B18,'Chapter Conference Template 4'!$H$614:$T$673,L$4,FALSE)),(VLOOKUP($B18,'Chapter Conference Template 5'!$H$614:$T$673,L$4,FALSE)),(VLOOKUP($B18,'Chapter Conference Template 6'!$H$614:$T$673,L$4,FALSE)),(VLOOKUP($B18,'Chapter Conference Template 7'!$H$614:$T$673,L$4,FALSE)),(VLOOKUP($B18,'Chapter Conference Template 8'!$H$614:$T$673,L$4,FALSE)),(VLOOKUP($B18,'Chapter Conference Template 9'!$H$614:$T$673,L$4,FALSE)),(VLOOKUP($B18,'Chapter Conference Template 10'!$H$614:$T$673,L$4,FALSE)),(VLOOKUP($B18,'Board Year Template'!$I$499:$U$558,L$4,FALSE)))</f>
        <v>0</v>
      </c>
      <c r="M18" s="117">
        <f>SUM((VLOOKUP($B18,'Show Production Template 1'!$H$534:$T$593,M$4,FALSE)),(VLOOKUP($B18,'Show Production Template 2'!$H$534:$T$593,M$4,FALSE)),(VLOOKUP($B18,'Show Production Template 3'!$H$534:$T$593,M$4,FALSE)),(VLOOKUP($B18,'Show Production Template 4'!$H$534:$T$593,M$4,FALSE)),(VLOOKUP($B18,'Show Production Template 5'!$H$534:$T$593,M$4,FALSE)),(VLOOKUP($B18,'Show Production Template 6'!$H$534:$T$593,M$4,FALSE)),(VLOOKUP($B18,'Show Production Template 7'!$H$534:$T$593,M$4,FALSE)),(VLOOKUP($B18,'Show Production Template 8'!$H$534:$T$593,M$4,FALSE)),(VLOOKUP($B18,'Show Production Template 9'!$H$534:$T$593,M$4,FALSE)),(VLOOKUP($B18,'Show Production Template 10'!$H$534:$T$593,M$4,FALSE)),(VLOOKUP($B18,'Chapter Conference Template 1'!$H$614:$T$673,M$4,FALSE)),(VLOOKUP($B18,'Chapter Conference Template 2'!$H$614:$T$673,M$4,FALSE)),(VLOOKUP($B18,'Chapter Conference Template 3'!$H$614:$T$673,M$4,FALSE)),(VLOOKUP($B18,'Chapter Conference Template 4'!$H$614:$T$673,M$4,FALSE)),(VLOOKUP($B18,'Chapter Conference Template 5'!$H$614:$T$673,M$4,FALSE)),(VLOOKUP($B18,'Chapter Conference Template 6'!$H$614:$T$673,M$4,FALSE)),(VLOOKUP($B18,'Chapter Conference Template 7'!$H$614:$T$673,M$4,FALSE)),(VLOOKUP($B18,'Chapter Conference Template 8'!$H$614:$T$673,M$4,FALSE)),(VLOOKUP($B18,'Chapter Conference Template 9'!$H$614:$T$673,M$4,FALSE)),(VLOOKUP($B18,'Chapter Conference Template 10'!$H$614:$T$673,M$4,FALSE)),(VLOOKUP($B18,'Board Year Template'!$I$499:$U$558,M$4,FALSE)))</f>
        <v>0</v>
      </c>
      <c r="N18" s="117">
        <f>SUM((VLOOKUP($B18,'Show Production Template 1'!$H$534:$T$593,N$4,FALSE)),(VLOOKUP($B18,'Show Production Template 2'!$H$534:$T$593,N$4,FALSE)),(VLOOKUP($B18,'Show Production Template 3'!$H$534:$T$593,N$4,FALSE)),(VLOOKUP($B18,'Show Production Template 4'!$H$534:$T$593,N$4,FALSE)),(VLOOKUP($B18,'Show Production Template 5'!$H$534:$T$593,N$4,FALSE)),(VLOOKUP($B18,'Show Production Template 6'!$H$534:$T$593,N$4,FALSE)),(VLOOKUP($B18,'Show Production Template 7'!$H$534:$T$593,N$4,FALSE)),(VLOOKUP($B18,'Show Production Template 8'!$H$534:$T$593,N$4,FALSE)),(VLOOKUP($B18,'Show Production Template 9'!$H$534:$T$593,N$4,FALSE)),(VLOOKUP($B18,'Show Production Template 10'!$H$534:$T$593,N$4,FALSE)),(VLOOKUP($B18,'Chapter Conference Template 1'!$H$614:$T$673,N$4,FALSE)),(VLOOKUP($B18,'Chapter Conference Template 2'!$H$614:$T$673,N$4,FALSE)),(VLOOKUP($B18,'Chapter Conference Template 3'!$H$614:$T$673,N$4,FALSE)),(VLOOKUP($B18,'Chapter Conference Template 4'!$H$614:$T$673,N$4,FALSE)),(VLOOKUP($B18,'Chapter Conference Template 5'!$H$614:$T$673,N$4,FALSE)),(VLOOKUP($B18,'Chapter Conference Template 6'!$H$614:$T$673,N$4,FALSE)),(VLOOKUP($B18,'Chapter Conference Template 7'!$H$614:$T$673,N$4,FALSE)),(VLOOKUP($B18,'Chapter Conference Template 8'!$H$614:$T$673,N$4,FALSE)),(VLOOKUP($B18,'Chapter Conference Template 9'!$H$614:$T$673,N$4,FALSE)),(VLOOKUP($B18,'Chapter Conference Template 10'!$H$614:$T$673,N$4,FALSE)),(VLOOKUP($B18,'Board Year Template'!$I$499:$U$558,N$4,FALSE)))</f>
        <v>0</v>
      </c>
      <c r="O18" s="117">
        <f>SUM((VLOOKUP($B18,'Show Production Template 1'!$H$534:$T$593,O$4,FALSE)),(VLOOKUP($B18,'Show Production Template 2'!$H$534:$T$593,O$4,FALSE)),(VLOOKUP($B18,'Show Production Template 3'!$H$534:$T$593,O$4,FALSE)),(VLOOKUP($B18,'Show Production Template 4'!$H$534:$T$593,O$4,FALSE)),(VLOOKUP($B18,'Show Production Template 5'!$H$534:$T$593,O$4,FALSE)),(VLOOKUP($B18,'Show Production Template 6'!$H$534:$T$593,O$4,FALSE)),(VLOOKUP($B18,'Show Production Template 7'!$H$534:$T$593,O$4,FALSE)),(VLOOKUP($B18,'Show Production Template 8'!$H$534:$T$593,O$4,FALSE)),(VLOOKUP($B18,'Show Production Template 9'!$H$534:$T$593,O$4,FALSE)),(VLOOKUP($B18,'Show Production Template 10'!$H$534:$T$593,O$4,FALSE)),(VLOOKUP($B18,'Chapter Conference Template 1'!$H$614:$T$673,O$4,FALSE)),(VLOOKUP($B18,'Chapter Conference Template 2'!$H$614:$T$673,O$4,FALSE)),(VLOOKUP($B18,'Chapter Conference Template 3'!$H$614:$T$673,O$4,FALSE)),(VLOOKUP($B18,'Chapter Conference Template 4'!$H$614:$T$673,O$4,FALSE)),(VLOOKUP($B18,'Chapter Conference Template 5'!$H$614:$T$673,O$4,FALSE)),(VLOOKUP($B18,'Chapter Conference Template 6'!$H$614:$T$673,O$4,FALSE)),(VLOOKUP($B18,'Chapter Conference Template 7'!$H$614:$T$673,O$4,FALSE)),(VLOOKUP($B18,'Chapter Conference Template 8'!$H$614:$T$673,O$4,FALSE)),(VLOOKUP($B18,'Chapter Conference Template 9'!$H$614:$T$673,O$4,FALSE)),(VLOOKUP($B18,'Chapter Conference Template 10'!$H$614:$T$673,O$4,FALSE)),(VLOOKUP($B18,'Board Year Template'!$I$499:$U$558,O$4,FALSE)))</f>
        <v>0</v>
      </c>
      <c r="P18" s="117">
        <f>SUM((VLOOKUP($B18,'Show Production Template 1'!$H$534:$T$593,P$4,FALSE)),(VLOOKUP($B18,'Show Production Template 2'!$H$534:$T$593,P$4,FALSE)),(VLOOKUP($B18,'Show Production Template 3'!$H$534:$T$593,P$4,FALSE)),(VLOOKUP($B18,'Show Production Template 4'!$H$534:$T$593,P$4,FALSE)),(VLOOKUP($B18,'Show Production Template 5'!$H$534:$T$593,P$4,FALSE)),(VLOOKUP($B18,'Show Production Template 6'!$H$534:$T$593,P$4,FALSE)),(VLOOKUP($B18,'Show Production Template 7'!$H$534:$T$593,P$4,FALSE)),(VLOOKUP($B18,'Show Production Template 8'!$H$534:$T$593,P$4,FALSE)),(VLOOKUP($B18,'Show Production Template 9'!$H$534:$T$593,P$4,FALSE)),(VLOOKUP($B18,'Show Production Template 10'!$H$534:$T$593,P$4,FALSE)),(VLOOKUP($B18,'Chapter Conference Template 1'!$H$614:$T$673,P$4,FALSE)),(VLOOKUP($B18,'Chapter Conference Template 2'!$H$614:$T$673,P$4,FALSE)),(VLOOKUP($B18,'Chapter Conference Template 3'!$H$614:$T$673,P$4,FALSE)),(VLOOKUP($B18,'Chapter Conference Template 4'!$H$614:$T$673,P$4,FALSE)),(VLOOKUP($B18,'Chapter Conference Template 5'!$H$614:$T$673,P$4,FALSE)),(VLOOKUP($B18,'Chapter Conference Template 6'!$H$614:$T$673,P$4,FALSE)),(VLOOKUP($B18,'Chapter Conference Template 7'!$H$614:$T$673,P$4,FALSE)),(VLOOKUP($B18,'Chapter Conference Template 8'!$H$614:$T$673,P$4,FALSE)),(VLOOKUP($B18,'Chapter Conference Template 9'!$H$614:$T$673,P$4,FALSE)),(VLOOKUP($B18,'Chapter Conference Template 10'!$H$614:$T$673,P$4,FALSE)),(VLOOKUP($B18,'Board Year Template'!$I$499:$U$558,P$4,FALSE)))</f>
        <v>0</v>
      </c>
      <c r="Q18" s="117">
        <f>SUM((VLOOKUP($B18,'Show Production Template 1'!$H$534:$T$593,Q$4,FALSE)),(VLOOKUP($B18,'Show Production Template 2'!$H$534:$T$593,Q$4,FALSE)),(VLOOKUP($B18,'Show Production Template 3'!$H$534:$T$593,Q$4,FALSE)),(VLOOKUP($B18,'Show Production Template 4'!$H$534:$T$593,Q$4,FALSE)),(VLOOKUP($B18,'Show Production Template 5'!$H$534:$T$593,Q$4,FALSE)),(VLOOKUP($B18,'Show Production Template 6'!$H$534:$T$593,Q$4,FALSE)),(VLOOKUP($B18,'Show Production Template 7'!$H$534:$T$593,Q$4,FALSE)),(VLOOKUP($B18,'Show Production Template 8'!$H$534:$T$593,Q$4,FALSE)),(VLOOKUP($B18,'Show Production Template 9'!$H$534:$T$593,Q$4,FALSE)),(VLOOKUP($B18,'Show Production Template 10'!$H$534:$T$593,Q$4,FALSE)),(VLOOKUP($B18,'Chapter Conference Template 1'!$H$614:$T$673,Q$4,FALSE)),(VLOOKUP($B18,'Chapter Conference Template 2'!$H$614:$T$673,Q$4,FALSE)),(VLOOKUP($B18,'Chapter Conference Template 3'!$H$614:$T$673,Q$4,FALSE)),(VLOOKUP($B18,'Chapter Conference Template 4'!$H$614:$T$673,Q$4,FALSE)),(VLOOKUP($B18,'Chapter Conference Template 5'!$H$614:$T$673,Q$4,FALSE)),(VLOOKUP($B18,'Chapter Conference Template 6'!$H$614:$T$673,Q$4,FALSE)),(VLOOKUP($B18,'Chapter Conference Template 7'!$H$614:$T$673,Q$4,FALSE)),(VLOOKUP($B18,'Chapter Conference Template 8'!$H$614:$T$673,Q$4,FALSE)),(VLOOKUP($B18,'Chapter Conference Template 9'!$H$614:$T$673,Q$4,FALSE)),(VLOOKUP($B18,'Chapter Conference Template 10'!$H$614:$T$673,Q$4,FALSE)),(VLOOKUP($B18,'Board Year Template'!$I$499:$U$558,Q$4,FALSE)))</f>
        <v>0</v>
      </c>
      <c r="R18" s="117">
        <f>SUM((VLOOKUP($B18,'Show Production Template 1'!$H$534:$T$593,R$4,FALSE)),(VLOOKUP($B18,'Show Production Template 2'!$H$534:$T$593,R$4,FALSE)),(VLOOKUP($B18,'Show Production Template 3'!$H$534:$T$593,R$4,FALSE)),(VLOOKUP($B18,'Show Production Template 4'!$H$534:$T$593,R$4,FALSE)),(VLOOKUP($B18,'Show Production Template 5'!$H$534:$T$593,R$4,FALSE)),(VLOOKUP($B18,'Show Production Template 6'!$H$534:$T$593,R$4,FALSE)),(VLOOKUP($B18,'Show Production Template 7'!$H$534:$T$593,R$4,FALSE)),(VLOOKUP($B18,'Show Production Template 8'!$H$534:$T$593,R$4,FALSE)),(VLOOKUP($B18,'Show Production Template 9'!$H$534:$T$593,R$4,FALSE)),(VLOOKUP($B18,'Show Production Template 10'!$H$534:$T$593,R$4,FALSE)),(VLOOKUP($B18,'Chapter Conference Template 1'!$H$614:$T$673,R$4,FALSE)),(VLOOKUP($B18,'Chapter Conference Template 2'!$H$614:$T$673,R$4,FALSE)),(VLOOKUP($B18,'Chapter Conference Template 3'!$H$614:$T$673,R$4,FALSE)),(VLOOKUP($B18,'Chapter Conference Template 4'!$H$614:$T$673,R$4,FALSE)),(VLOOKUP($B18,'Chapter Conference Template 5'!$H$614:$T$673,R$4,FALSE)),(VLOOKUP($B18,'Chapter Conference Template 6'!$H$614:$T$673,R$4,FALSE)),(VLOOKUP($B18,'Chapter Conference Template 7'!$H$614:$T$673,R$4,FALSE)),(VLOOKUP($B18,'Chapter Conference Template 8'!$H$614:$T$673,R$4,FALSE)),(VLOOKUP($B18,'Chapter Conference Template 9'!$H$614:$T$673,R$4,FALSE)),(VLOOKUP($B18,'Chapter Conference Template 10'!$H$614:$T$673,R$4,FALSE)),(VLOOKUP($B18,'Board Year Template'!$I$499:$U$558,R$4,FALSE)))</f>
        <v>0</v>
      </c>
      <c r="S18" s="117">
        <f>SUM((VLOOKUP($B18,'Show Production Template 1'!$H$534:$T$593,S$4,FALSE)),(VLOOKUP($B18,'Show Production Template 2'!$H$534:$T$593,S$4,FALSE)),(VLOOKUP($B18,'Show Production Template 3'!$H$534:$T$593,S$4,FALSE)),(VLOOKUP($B18,'Show Production Template 4'!$H$534:$T$593,S$4,FALSE)),(VLOOKUP($B18,'Show Production Template 5'!$H$534:$T$593,S$4,FALSE)),(VLOOKUP($B18,'Show Production Template 6'!$H$534:$T$593,S$4,FALSE)),(VLOOKUP($B18,'Show Production Template 7'!$H$534:$T$593,S$4,FALSE)),(VLOOKUP($B18,'Show Production Template 8'!$H$534:$T$593,S$4,FALSE)),(VLOOKUP($B18,'Show Production Template 9'!$H$534:$T$593,S$4,FALSE)),(VLOOKUP($B18,'Show Production Template 10'!$H$534:$T$593,S$4,FALSE)),(VLOOKUP($B18,'Chapter Conference Template 1'!$H$614:$T$673,S$4,FALSE)),(VLOOKUP($B18,'Chapter Conference Template 2'!$H$614:$T$673,S$4,FALSE)),(VLOOKUP($B18,'Chapter Conference Template 3'!$H$614:$T$673,S$4,FALSE)),(VLOOKUP($B18,'Chapter Conference Template 4'!$H$614:$T$673,S$4,FALSE)),(VLOOKUP($B18,'Chapter Conference Template 5'!$H$614:$T$673,S$4,FALSE)),(VLOOKUP($B18,'Chapter Conference Template 6'!$H$614:$T$673,S$4,FALSE)),(VLOOKUP($B18,'Chapter Conference Template 7'!$H$614:$T$673,S$4,FALSE)),(VLOOKUP($B18,'Chapter Conference Template 8'!$H$614:$T$673,S$4,FALSE)),(VLOOKUP($B18,'Chapter Conference Template 9'!$H$614:$T$673,S$4,FALSE)),(VLOOKUP($B18,'Chapter Conference Template 10'!$H$614:$T$673,S$4,FALSE)),(VLOOKUP($B18,'Board Year Template'!$I$499:$U$558,S$4,FALSE)))</f>
        <v>0</v>
      </c>
      <c r="T18" s="117">
        <f>SUM((VLOOKUP($B18,'Show Production Template 1'!$H$534:$T$593,T$4,FALSE)),(VLOOKUP($B18,'Show Production Template 2'!$H$534:$T$593,T$4,FALSE)),(VLOOKUP($B18,'Show Production Template 3'!$H$534:$T$593,T$4,FALSE)),(VLOOKUP($B18,'Show Production Template 4'!$H$534:$T$593,T$4,FALSE)),(VLOOKUP($B18,'Show Production Template 5'!$H$534:$T$593,T$4,FALSE)),(VLOOKUP($B18,'Show Production Template 6'!$H$534:$T$593,T$4,FALSE)),(VLOOKUP($B18,'Show Production Template 7'!$H$534:$T$593,T$4,FALSE)),(VLOOKUP($B18,'Show Production Template 8'!$H$534:$T$593,T$4,FALSE)),(VLOOKUP($B18,'Show Production Template 9'!$H$534:$T$593,T$4,FALSE)),(VLOOKUP($B18,'Show Production Template 10'!$H$534:$T$593,T$4,FALSE)),(VLOOKUP($B18,'Chapter Conference Template 1'!$H$614:$T$673,T$4,FALSE)),(VLOOKUP($B18,'Chapter Conference Template 2'!$H$614:$T$673,T$4,FALSE)),(VLOOKUP($B18,'Chapter Conference Template 3'!$H$614:$T$673,T$4,FALSE)),(VLOOKUP($B18,'Chapter Conference Template 4'!$H$614:$T$673,T$4,FALSE)),(VLOOKUP($B18,'Chapter Conference Template 5'!$H$614:$T$673,T$4,FALSE)),(VLOOKUP($B18,'Chapter Conference Template 6'!$H$614:$T$673,T$4,FALSE)),(VLOOKUP($B18,'Chapter Conference Template 7'!$H$614:$T$673,T$4,FALSE)),(VLOOKUP($B18,'Chapter Conference Template 8'!$H$614:$T$673,T$4,FALSE)),(VLOOKUP($B18,'Chapter Conference Template 9'!$H$614:$T$673,T$4,FALSE)),(VLOOKUP($B18,'Chapter Conference Template 10'!$H$614:$T$673,T$4,FALSE)),(VLOOKUP($B18,'Board Year Template'!$I$499:$U$558,T$4,FALSE)))</f>
        <v>0</v>
      </c>
      <c r="U18" s="117">
        <f>SUM((VLOOKUP($B18,'Show Production Template 1'!$H$534:$T$593,U$4,FALSE)),(VLOOKUP($B18,'Show Production Template 2'!$H$534:$T$593,U$4,FALSE)),(VLOOKUP($B18,'Show Production Template 3'!$H$534:$T$593,U$4,FALSE)),(VLOOKUP($B18,'Show Production Template 4'!$H$534:$T$593,U$4,FALSE)),(VLOOKUP($B18,'Show Production Template 5'!$H$534:$T$593,U$4,FALSE)),(VLOOKUP($B18,'Show Production Template 6'!$H$534:$T$593,U$4,FALSE)),(VLOOKUP($B18,'Show Production Template 7'!$H$534:$T$593,U$4,FALSE)),(VLOOKUP($B18,'Show Production Template 8'!$H$534:$T$593,U$4,FALSE)),(VLOOKUP($B18,'Show Production Template 9'!$H$534:$T$593,U$4,FALSE)),(VLOOKUP($B18,'Show Production Template 10'!$H$534:$T$593,U$4,FALSE)),(VLOOKUP($B18,'Chapter Conference Template 1'!$H$614:$T$673,U$4,FALSE)),(VLOOKUP($B18,'Chapter Conference Template 2'!$H$614:$T$673,U$4,FALSE)),(VLOOKUP($B18,'Chapter Conference Template 3'!$H$614:$T$673,U$4,FALSE)),(VLOOKUP($B18,'Chapter Conference Template 4'!$H$614:$T$673,U$4,FALSE)),(VLOOKUP($B18,'Chapter Conference Template 5'!$H$614:$T$673,U$4,FALSE)),(VLOOKUP($B18,'Chapter Conference Template 6'!$H$614:$T$673,U$4,FALSE)),(VLOOKUP($B18,'Chapter Conference Template 7'!$H$614:$T$673,U$4,FALSE)),(VLOOKUP($B18,'Chapter Conference Template 8'!$H$614:$T$673,U$4,FALSE)),(VLOOKUP($B18,'Chapter Conference Template 9'!$H$614:$T$673,U$4,FALSE)),(VLOOKUP($B18,'Chapter Conference Template 10'!$H$614:$T$673,U$4,FALSE)),(VLOOKUP($B18,'Board Year Template'!$I$499:$U$558,U$4,FALSE)))</f>
        <v>0</v>
      </c>
      <c r="V18" s="117">
        <f>SUM((VLOOKUP($B18,'Show Production Template 1'!$H$534:$T$593,V$4,FALSE)),(VLOOKUP($B18,'Show Production Template 2'!$H$534:$T$593,V$4,FALSE)),(VLOOKUP($B18,'Show Production Template 3'!$H$534:$T$593,V$4,FALSE)),(VLOOKUP($B18,'Show Production Template 4'!$H$534:$T$593,V$4,FALSE)),(VLOOKUP($B18,'Show Production Template 5'!$H$534:$T$593,V$4,FALSE)),(VLOOKUP($B18,'Show Production Template 6'!$H$534:$T$593,V$4,FALSE)),(VLOOKUP($B18,'Show Production Template 7'!$H$534:$T$593,V$4,FALSE)),(VLOOKUP($B18,'Show Production Template 8'!$H$534:$T$593,V$4,FALSE)),(VLOOKUP($B18,'Show Production Template 9'!$H$534:$T$593,V$4,FALSE)),(VLOOKUP($B18,'Show Production Template 10'!$H$534:$T$593,V$4,FALSE)),(VLOOKUP($B18,'Chapter Conference Template 1'!$H$614:$T$673,V$4,FALSE)),(VLOOKUP($B18,'Chapter Conference Template 2'!$H$614:$T$673,V$4,FALSE)),(VLOOKUP($B18,'Chapter Conference Template 3'!$H$614:$T$673,V$4,FALSE)),(VLOOKUP($B18,'Chapter Conference Template 4'!$H$614:$T$673,V$4,FALSE)),(VLOOKUP($B18,'Chapter Conference Template 5'!$H$614:$T$673,V$4,FALSE)),(VLOOKUP($B18,'Chapter Conference Template 6'!$H$614:$T$673,V$4,FALSE)),(VLOOKUP($B18,'Chapter Conference Template 7'!$H$614:$T$673,V$4,FALSE)),(VLOOKUP($B18,'Chapter Conference Template 8'!$H$614:$T$673,V$4,FALSE)),(VLOOKUP($B18,'Chapter Conference Template 9'!$H$614:$T$673,V$4,FALSE)),(VLOOKUP($B18,'Chapter Conference Template 10'!$H$614:$T$673,V$4,FALSE)),(VLOOKUP($B18,'Board Year Template'!$I$499:$U$558,V$4,FALSE)))</f>
        <v>0</v>
      </c>
      <c r="W18" s="118"/>
    </row>
    <row r="19" spans="1:73" x14ac:dyDescent="0.2">
      <c r="A19" s="21">
        <v>46800</v>
      </c>
      <c r="B19" s="114" t="s">
        <v>19</v>
      </c>
      <c r="C19" s="115"/>
      <c r="D19" s="115"/>
      <c r="E19" s="115"/>
      <c r="F19" s="115"/>
      <c r="G19" s="115"/>
      <c r="H19" s="115"/>
      <c r="I19" s="115">
        <f t="shared" si="0"/>
        <v>0</v>
      </c>
      <c r="J19" s="116">
        <f t="shared" si="1"/>
        <v>0</v>
      </c>
      <c r="K19" s="117">
        <f>SUM((VLOOKUP($B19,'Show Production Template 1'!$H$534:$T$593,K$4,FALSE)),(VLOOKUP($B19,'Show Production Template 2'!$H$534:$T$593,K$4,FALSE)),(VLOOKUP($B19,'Show Production Template 3'!$H$534:$T$593,K$4,FALSE)),(VLOOKUP($B19,'Show Production Template 4'!$H$534:$T$593,K$4,FALSE)),(VLOOKUP($B19,'Show Production Template 5'!$H$534:$T$593,K$4,FALSE)),(VLOOKUP($B19,'Show Production Template 6'!$H$534:$T$593,K$4,FALSE)),(VLOOKUP($B19,'Show Production Template 7'!$H$534:$T$593,K$4,FALSE)),(VLOOKUP($B19,'Show Production Template 8'!$H$534:$T$593,K$4,FALSE)),(VLOOKUP($B19,'Show Production Template 9'!$H$534:$T$593,K$4,FALSE)),(VLOOKUP($B19,'Show Production Template 10'!$H$534:$T$593,K$4,FALSE)),(VLOOKUP($B19,'Chapter Conference Template 1'!$H$614:$T$673,K$4,FALSE)),(VLOOKUP($B19,'Chapter Conference Template 2'!$H$614:$T$673,K$4,FALSE)),(VLOOKUP($B19,'Chapter Conference Template 3'!$H$614:$T$673,K$4,FALSE)),(VLOOKUP($B19,'Chapter Conference Template 4'!$H$614:$T$673,K$4,FALSE)),(VLOOKUP($B19,'Chapter Conference Template 5'!$H$614:$T$673,K$4,FALSE)),(VLOOKUP($B19,'Chapter Conference Template 6'!$H$614:$T$673,K$4,FALSE)),(VLOOKUP($B19,'Chapter Conference Template 7'!$H$614:$T$673,K$4,FALSE)),(VLOOKUP($B19,'Chapter Conference Template 8'!$H$614:$T$673,K$4,FALSE)),(VLOOKUP($B19,'Chapter Conference Template 9'!$H$614:$T$673,K$4,FALSE)),(VLOOKUP($B19,'Chapter Conference Template 10'!$H$614:$T$673,K$4,FALSE)),(VLOOKUP($B19,'Board Year Template'!$I$499:$U$558,K$4,FALSE)))</f>
        <v>0</v>
      </c>
      <c r="L19" s="117">
        <f>SUM((VLOOKUP($B19,'Show Production Template 1'!$H$534:$T$593,L$4,FALSE)),(VLOOKUP($B19,'Show Production Template 2'!$H$534:$T$593,L$4,FALSE)),(VLOOKUP($B19,'Show Production Template 3'!$H$534:$T$593,L$4,FALSE)),(VLOOKUP($B19,'Show Production Template 4'!$H$534:$T$593,L$4,FALSE)),(VLOOKUP($B19,'Show Production Template 5'!$H$534:$T$593,L$4,FALSE)),(VLOOKUP($B19,'Show Production Template 6'!$H$534:$T$593,L$4,FALSE)),(VLOOKUP($B19,'Show Production Template 7'!$H$534:$T$593,L$4,FALSE)),(VLOOKUP($B19,'Show Production Template 8'!$H$534:$T$593,L$4,FALSE)),(VLOOKUP($B19,'Show Production Template 9'!$H$534:$T$593,L$4,FALSE)),(VLOOKUP($B19,'Show Production Template 10'!$H$534:$T$593,L$4,FALSE)),(VLOOKUP($B19,'Chapter Conference Template 1'!$H$614:$T$673,L$4,FALSE)),(VLOOKUP($B19,'Chapter Conference Template 2'!$H$614:$T$673,L$4,FALSE)),(VLOOKUP($B19,'Chapter Conference Template 3'!$H$614:$T$673,L$4,FALSE)),(VLOOKUP($B19,'Chapter Conference Template 4'!$H$614:$T$673,L$4,FALSE)),(VLOOKUP($B19,'Chapter Conference Template 5'!$H$614:$T$673,L$4,FALSE)),(VLOOKUP($B19,'Chapter Conference Template 6'!$H$614:$T$673,L$4,FALSE)),(VLOOKUP($B19,'Chapter Conference Template 7'!$H$614:$T$673,L$4,FALSE)),(VLOOKUP($B19,'Chapter Conference Template 8'!$H$614:$T$673,L$4,FALSE)),(VLOOKUP($B19,'Chapter Conference Template 9'!$H$614:$T$673,L$4,FALSE)),(VLOOKUP($B19,'Chapter Conference Template 10'!$H$614:$T$673,L$4,FALSE)),(VLOOKUP($B19,'Board Year Template'!$I$499:$U$558,L$4,FALSE)))</f>
        <v>0</v>
      </c>
      <c r="M19" s="117">
        <f>SUM((VLOOKUP($B19,'Show Production Template 1'!$H$534:$T$593,M$4,FALSE)),(VLOOKUP($B19,'Show Production Template 2'!$H$534:$T$593,M$4,FALSE)),(VLOOKUP($B19,'Show Production Template 3'!$H$534:$T$593,M$4,FALSE)),(VLOOKUP($B19,'Show Production Template 4'!$H$534:$T$593,M$4,FALSE)),(VLOOKUP($B19,'Show Production Template 5'!$H$534:$T$593,M$4,FALSE)),(VLOOKUP($B19,'Show Production Template 6'!$H$534:$T$593,M$4,FALSE)),(VLOOKUP($B19,'Show Production Template 7'!$H$534:$T$593,M$4,FALSE)),(VLOOKUP($B19,'Show Production Template 8'!$H$534:$T$593,M$4,FALSE)),(VLOOKUP($B19,'Show Production Template 9'!$H$534:$T$593,M$4,FALSE)),(VLOOKUP($B19,'Show Production Template 10'!$H$534:$T$593,M$4,FALSE)),(VLOOKUP($B19,'Chapter Conference Template 1'!$H$614:$T$673,M$4,FALSE)),(VLOOKUP($B19,'Chapter Conference Template 2'!$H$614:$T$673,M$4,FALSE)),(VLOOKUP($B19,'Chapter Conference Template 3'!$H$614:$T$673,M$4,FALSE)),(VLOOKUP($B19,'Chapter Conference Template 4'!$H$614:$T$673,M$4,FALSE)),(VLOOKUP($B19,'Chapter Conference Template 5'!$H$614:$T$673,M$4,FALSE)),(VLOOKUP($B19,'Chapter Conference Template 6'!$H$614:$T$673,M$4,FALSE)),(VLOOKUP($B19,'Chapter Conference Template 7'!$H$614:$T$673,M$4,FALSE)),(VLOOKUP($B19,'Chapter Conference Template 8'!$H$614:$T$673,M$4,FALSE)),(VLOOKUP($B19,'Chapter Conference Template 9'!$H$614:$T$673,M$4,FALSE)),(VLOOKUP($B19,'Chapter Conference Template 10'!$H$614:$T$673,M$4,FALSE)),(VLOOKUP($B19,'Board Year Template'!$I$499:$U$558,M$4,FALSE)))</f>
        <v>0</v>
      </c>
      <c r="N19" s="117">
        <f>SUM((VLOOKUP($B19,'Show Production Template 1'!$H$534:$T$593,N$4,FALSE)),(VLOOKUP($B19,'Show Production Template 2'!$H$534:$T$593,N$4,FALSE)),(VLOOKUP($B19,'Show Production Template 3'!$H$534:$T$593,N$4,FALSE)),(VLOOKUP($B19,'Show Production Template 4'!$H$534:$T$593,N$4,FALSE)),(VLOOKUP($B19,'Show Production Template 5'!$H$534:$T$593,N$4,FALSE)),(VLOOKUP($B19,'Show Production Template 6'!$H$534:$T$593,N$4,FALSE)),(VLOOKUP($B19,'Show Production Template 7'!$H$534:$T$593,N$4,FALSE)),(VLOOKUP($B19,'Show Production Template 8'!$H$534:$T$593,N$4,FALSE)),(VLOOKUP($B19,'Show Production Template 9'!$H$534:$T$593,N$4,FALSE)),(VLOOKUP($B19,'Show Production Template 10'!$H$534:$T$593,N$4,FALSE)),(VLOOKUP($B19,'Chapter Conference Template 1'!$H$614:$T$673,N$4,FALSE)),(VLOOKUP($B19,'Chapter Conference Template 2'!$H$614:$T$673,N$4,FALSE)),(VLOOKUP($B19,'Chapter Conference Template 3'!$H$614:$T$673,N$4,FALSE)),(VLOOKUP($B19,'Chapter Conference Template 4'!$H$614:$T$673,N$4,FALSE)),(VLOOKUP($B19,'Chapter Conference Template 5'!$H$614:$T$673,N$4,FALSE)),(VLOOKUP($B19,'Chapter Conference Template 6'!$H$614:$T$673,N$4,FALSE)),(VLOOKUP($B19,'Chapter Conference Template 7'!$H$614:$T$673,N$4,FALSE)),(VLOOKUP($B19,'Chapter Conference Template 8'!$H$614:$T$673,N$4,FALSE)),(VLOOKUP($B19,'Chapter Conference Template 9'!$H$614:$T$673,N$4,FALSE)),(VLOOKUP($B19,'Chapter Conference Template 10'!$H$614:$T$673,N$4,FALSE)),(VLOOKUP($B19,'Board Year Template'!$I$499:$U$558,N$4,FALSE)))</f>
        <v>0</v>
      </c>
      <c r="O19" s="117">
        <f>SUM((VLOOKUP($B19,'Show Production Template 1'!$H$534:$T$593,O$4,FALSE)),(VLOOKUP($B19,'Show Production Template 2'!$H$534:$T$593,O$4,FALSE)),(VLOOKUP($B19,'Show Production Template 3'!$H$534:$T$593,O$4,FALSE)),(VLOOKUP($B19,'Show Production Template 4'!$H$534:$T$593,O$4,FALSE)),(VLOOKUP($B19,'Show Production Template 5'!$H$534:$T$593,O$4,FALSE)),(VLOOKUP($B19,'Show Production Template 6'!$H$534:$T$593,O$4,FALSE)),(VLOOKUP($B19,'Show Production Template 7'!$H$534:$T$593,O$4,FALSE)),(VLOOKUP($B19,'Show Production Template 8'!$H$534:$T$593,O$4,FALSE)),(VLOOKUP($B19,'Show Production Template 9'!$H$534:$T$593,O$4,FALSE)),(VLOOKUP($B19,'Show Production Template 10'!$H$534:$T$593,O$4,FALSE)),(VLOOKUP($B19,'Chapter Conference Template 1'!$H$614:$T$673,O$4,FALSE)),(VLOOKUP($B19,'Chapter Conference Template 2'!$H$614:$T$673,O$4,FALSE)),(VLOOKUP($B19,'Chapter Conference Template 3'!$H$614:$T$673,O$4,FALSE)),(VLOOKUP($B19,'Chapter Conference Template 4'!$H$614:$T$673,O$4,FALSE)),(VLOOKUP($B19,'Chapter Conference Template 5'!$H$614:$T$673,O$4,FALSE)),(VLOOKUP($B19,'Chapter Conference Template 6'!$H$614:$T$673,O$4,FALSE)),(VLOOKUP($B19,'Chapter Conference Template 7'!$H$614:$T$673,O$4,FALSE)),(VLOOKUP($B19,'Chapter Conference Template 8'!$H$614:$T$673,O$4,FALSE)),(VLOOKUP($B19,'Chapter Conference Template 9'!$H$614:$T$673,O$4,FALSE)),(VLOOKUP($B19,'Chapter Conference Template 10'!$H$614:$T$673,O$4,FALSE)),(VLOOKUP($B19,'Board Year Template'!$I$499:$U$558,O$4,FALSE)))</f>
        <v>0</v>
      </c>
      <c r="P19" s="117">
        <f>SUM((VLOOKUP($B19,'Show Production Template 1'!$H$534:$T$593,P$4,FALSE)),(VLOOKUP($B19,'Show Production Template 2'!$H$534:$T$593,P$4,FALSE)),(VLOOKUP($B19,'Show Production Template 3'!$H$534:$T$593,P$4,FALSE)),(VLOOKUP($B19,'Show Production Template 4'!$H$534:$T$593,P$4,FALSE)),(VLOOKUP($B19,'Show Production Template 5'!$H$534:$T$593,P$4,FALSE)),(VLOOKUP($B19,'Show Production Template 6'!$H$534:$T$593,P$4,FALSE)),(VLOOKUP($B19,'Show Production Template 7'!$H$534:$T$593,P$4,FALSE)),(VLOOKUP($B19,'Show Production Template 8'!$H$534:$T$593,P$4,FALSE)),(VLOOKUP($B19,'Show Production Template 9'!$H$534:$T$593,P$4,FALSE)),(VLOOKUP($B19,'Show Production Template 10'!$H$534:$T$593,P$4,FALSE)),(VLOOKUP($B19,'Chapter Conference Template 1'!$H$614:$T$673,P$4,FALSE)),(VLOOKUP($B19,'Chapter Conference Template 2'!$H$614:$T$673,P$4,FALSE)),(VLOOKUP($B19,'Chapter Conference Template 3'!$H$614:$T$673,P$4,FALSE)),(VLOOKUP($B19,'Chapter Conference Template 4'!$H$614:$T$673,P$4,FALSE)),(VLOOKUP($B19,'Chapter Conference Template 5'!$H$614:$T$673,P$4,FALSE)),(VLOOKUP($B19,'Chapter Conference Template 6'!$H$614:$T$673,P$4,FALSE)),(VLOOKUP($B19,'Chapter Conference Template 7'!$H$614:$T$673,P$4,FALSE)),(VLOOKUP($B19,'Chapter Conference Template 8'!$H$614:$T$673,P$4,FALSE)),(VLOOKUP($B19,'Chapter Conference Template 9'!$H$614:$T$673,P$4,FALSE)),(VLOOKUP($B19,'Chapter Conference Template 10'!$H$614:$T$673,P$4,FALSE)),(VLOOKUP($B19,'Board Year Template'!$I$499:$U$558,P$4,FALSE)))</f>
        <v>0</v>
      </c>
      <c r="Q19" s="117">
        <f>SUM((VLOOKUP($B19,'Show Production Template 1'!$H$534:$T$593,Q$4,FALSE)),(VLOOKUP($B19,'Show Production Template 2'!$H$534:$T$593,Q$4,FALSE)),(VLOOKUP($B19,'Show Production Template 3'!$H$534:$T$593,Q$4,FALSE)),(VLOOKUP($B19,'Show Production Template 4'!$H$534:$T$593,Q$4,FALSE)),(VLOOKUP($B19,'Show Production Template 5'!$H$534:$T$593,Q$4,FALSE)),(VLOOKUP($B19,'Show Production Template 6'!$H$534:$T$593,Q$4,FALSE)),(VLOOKUP($B19,'Show Production Template 7'!$H$534:$T$593,Q$4,FALSE)),(VLOOKUP($B19,'Show Production Template 8'!$H$534:$T$593,Q$4,FALSE)),(VLOOKUP($B19,'Show Production Template 9'!$H$534:$T$593,Q$4,FALSE)),(VLOOKUP($B19,'Show Production Template 10'!$H$534:$T$593,Q$4,FALSE)),(VLOOKUP($B19,'Chapter Conference Template 1'!$H$614:$T$673,Q$4,FALSE)),(VLOOKUP($B19,'Chapter Conference Template 2'!$H$614:$T$673,Q$4,FALSE)),(VLOOKUP($B19,'Chapter Conference Template 3'!$H$614:$T$673,Q$4,FALSE)),(VLOOKUP($B19,'Chapter Conference Template 4'!$H$614:$T$673,Q$4,FALSE)),(VLOOKUP($B19,'Chapter Conference Template 5'!$H$614:$T$673,Q$4,FALSE)),(VLOOKUP($B19,'Chapter Conference Template 6'!$H$614:$T$673,Q$4,FALSE)),(VLOOKUP($B19,'Chapter Conference Template 7'!$H$614:$T$673,Q$4,FALSE)),(VLOOKUP($B19,'Chapter Conference Template 8'!$H$614:$T$673,Q$4,FALSE)),(VLOOKUP($B19,'Chapter Conference Template 9'!$H$614:$T$673,Q$4,FALSE)),(VLOOKUP($B19,'Chapter Conference Template 10'!$H$614:$T$673,Q$4,FALSE)),(VLOOKUP($B19,'Board Year Template'!$I$499:$U$558,Q$4,FALSE)))</f>
        <v>0</v>
      </c>
      <c r="R19" s="117">
        <f>SUM((VLOOKUP($B19,'Show Production Template 1'!$H$534:$T$593,R$4,FALSE)),(VLOOKUP($B19,'Show Production Template 2'!$H$534:$T$593,R$4,FALSE)),(VLOOKUP($B19,'Show Production Template 3'!$H$534:$T$593,R$4,FALSE)),(VLOOKUP($B19,'Show Production Template 4'!$H$534:$T$593,R$4,FALSE)),(VLOOKUP($B19,'Show Production Template 5'!$H$534:$T$593,R$4,FALSE)),(VLOOKUP($B19,'Show Production Template 6'!$H$534:$T$593,R$4,FALSE)),(VLOOKUP($B19,'Show Production Template 7'!$H$534:$T$593,R$4,FALSE)),(VLOOKUP($B19,'Show Production Template 8'!$H$534:$T$593,R$4,FALSE)),(VLOOKUP($B19,'Show Production Template 9'!$H$534:$T$593,R$4,FALSE)),(VLOOKUP($B19,'Show Production Template 10'!$H$534:$T$593,R$4,FALSE)),(VLOOKUP($B19,'Chapter Conference Template 1'!$H$614:$T$673,R$4,FALSE)),(VLOOKUP($B19,'Chapter Conference Template 2'!$H$614:$T$673,R$4,FALSE)),(VLOOKUP($B19,'Chapter Conference Template 3'!$H$614:$T$673,R$4,FALSE)),(VLOOKUP($B19,'Chapter Conference Template 4'!$H$614:$T$673,R$4,FALSE)),(VLOOKUP($B19,'Chapter Conference Template 5'!$H$614:$T$673,R$4,FALSE)),(VLOOKUP($B19,'Chapter Conference Template 6'!$H$614:$T$673,R$4,FALSE)),(VLOOKUP($B19,'Chapter Conference Template 7'!$H$614:$T$673,R$4,FALSE)),(VLOOKUP($B19,'Chapter Conference Template 8'!$H$614:$T$673,R$4,FALSE)),(VLOOKUP($B19,'Chapter Conference Template 9'!$H$614:$T$673,R$4,FALSE)),(VLOOKUP($B19,'Chapter Conference Template 10'!$H$614:$T$673,R$4,FALSE)),(VLOOKUP($B19,'Board Year Template'!$I$499:$U$558,R$4,FALSE)))</f>
        <v>0</v>
      </c>
      <c r="S19" s="117">
        <f>SUM((VLOOKUP($B19,'Show Production Template 1'!$H$534:$T$593,S$4,FALSE)),(VLOOKUP($B19,'Show Production Template 2'!$H$534:$T$593,S$4,FALSE)),(VLOOKUP($B19,'Show Production Template 3'!$H$534:$T$593,S$4,FALSE)),(VLOOKUP($B19,'Show Production Template 4'!$H$534:$T$593,S$4,FALSE)),(VLOOKUP($B19,'Show Production Template 5'!$H$534:$T$593,S$4,FALSE)),(VLOOKUP($B19,'Show Production Template 6'!$H$534:$T$593,S$4,FALSE)),(VLOOKUP($B19,'Show Production Template 7'!$H$534:$T$593,S$4,FALSE)),(VLOOKUP($B19,'Show Production Template 8'!$H$534:$T$593,S$4,FALSE)),(VLOOKUP($B19,'Show Production Template 9'!$H$534:$T$593,S$4,FALSE)),(VLOOKUP($B19,'Show Production Template 10'!$H$534:$T$593,S$4,FALSE)),(VLOOKUP($B19,'Chapter Conference Template 1'!$H$614:$T$673,S$4,FALSE)),(VLOOKUP($B19,'Chapter Conference Template 2'!$H$614:$T$673,S$4,FALSE)),(VLOOKUP($B19,'Chapter Conference Template 3'!$H$614:$T$673,S$4,FALSE)),(VLOOKUP($B19,'Chapter Conference Template 4'!$H$614:$T$673,S$4,FALSE)),(VLOOKUP($B19,'Chapter Conference Template 5'!$H$614:$T$673,S$4,FALSE)),(VLOOKUP($B19,'Chapter Conference Template 6'!$H$614:$T$673,S$4,FALSE)),(VLOOKUP($B19,'Chapter Conference Template 7'!$H$614:$T$673,S$4,FALSE)),(VLOOKUP($B19,'Chapter Conference Template 8'!$H$614:$T$673,S$4,FALSE)),(VLOOKUP($B19,'Chapter Conference Template 9'!$H$614:$T$673,S$4,FALSE)),(VLOOKUP($B19,'Chapter Conference Template 10'!$H$614:$T$673,S$4,FALSE)),(VLOOKUP($B19,'Board Year Template'!$I$499:$U$558,S$4,FALSE)))</f>
        <v>0</v>
      </c>
      <c r="T19" s="117">
        <f>SUM((VLOOKUP($B19,'Show Production Template 1'!$H$534:$T$593,T$4,FALSE)),(VLOOKUP($B19,'Show Production Template 2'!$H$534:$T$593,T$4,FALSE)),(VLOOKUP($B19,'Show Production Template 3'!$H$534:$T$593,T$4,FALSE)),(VLOOKUP($B19,'Show Production Template 4'!$H$534:$T$593,T$4,FALSE)),(VLOOKUP($B19,'Show Production Template 5'!$H$534:$T$593,T$4,FALSE)),(VLOOKUP($B19,'Show Production Template 6'!$H$534:$T$593,T$4,FALSE)),(VLOOKUP($B19,'Show Production Template 7'!$H$534:$T$593,T$4,FALSE)),(VLOOKUP($B19,'Show Production Template 8'!$H$534:$T$593,T$4,FALSE)),(VLOOKUP($B19,'Show Production Template 9'!$H$534:$T$593,T$4,FALSE)),(VLOOKUP($B19,'Show Production Template 10'!$H$534:$T$593,T$4,FALSE)),(VLOOKUP($B19,'Chapter Conference Template 1'!$H$614:$T$673,T$4,FALSE)),(VLOOKUP($B19,'Chapter Conference Template 2'!$H$614:$T$673,T$4,FALSE)),(VLOOKUP($B19,'Chapter Conference Template 3'!$H$614:$T$673,T$4,FALSE)),(VLOOKUP($B19,'Chapter Conference Template 4'!$H$614:$T$673,T$4,FALSE)),(VLOOKUP($B19,'Chapter Conference Template 5'!$H$614:$T$673,T$4,FALSE)),(VLOOKUP($B19,'Chapter Conference Template 6'!$H$614:$T$673,T$4,FALSE)),(VLOOKUP($B19,'Chapter Conference Template 7'!$H$614:$T$673,T$4,FALSE)),(VLOOKUP($B19,'Chapter Conference Template 8'!$H$614:$T$673,T$4,FALSE)),(VLOOKUP($B19,'Chapter Conference Template 9'!$H$614:$T$673,T$4,FALSE)),(VLOOKUP($B19,'Chapter Conference Template 10'!$H$614:$T$673,T$4,FALSE)),(VLOOKUP($B19,'Board Year Template'!$I$499:$U$558,T$4,FALSE)))</f>
        <v>0</v>
      </c>
      <c r="U19" s="117">
        <f>SUM((VLOOKUP($B19,'Show Production Template 1'!$H$534:$T$593,U$4,FALSE)),(VLOOKUP($B19,'Show Production Template 2'!$H$534:$T$593,U$4,FALSE)),(VLOOKUP($B19,'Show Production Template 3'!$H$534:$T$593,U$4,FALSE)),(VLOOKUP($B19,'Show Production Template 4'!$H$534:$T$593,U$4,FALSE)),(VLOOKUP($B19,'Show Production Template 5'!$H$534:$T$593,U$4,FALSE)),(VLOOKUP($B19,'Show Production Template 6'!$H$534:$T$593,U$4,FALSE)),(VLOOKUP($B19,'Show Production Template 7'!$H$534:$T$593,U$4,FALSE)),(VLOOKUP($B19,'Show Production Template 8'!$H$534:$T$593,U$4,FALSE)),(VLOOKUP($B19,'Show Production Template 9'!$H$534:$T$593,U$4,FALSE)),(VLOOKUP($B19,'Show Production Template 10'!$H$534:$T$593,U$4,FALSE)),(VLOOKUP($B19,'Chapter Conference Template 1'!$H$614:$T$673,U$4,FALSE)),(VLOOKUP($B19,'Chapter Conference Template 2'!$H$614:$T$673,U$4,FALSE)),(VLOOKUP($B19,'Chapter Conference Template 3'!$H$614:$T$673,U$4,FALSE)),(VLOOKUP($B19,'Chapter Conference Template 4'!$H$614:$T$673,U$4,FALSE)),(VLOOKUP($B19,'Chapter Conference Template 5'!$H$614:$T$673,U$4,FALSE)),(VLOOKUP($B19,'Chapter Conference Template 6'!$H$614:$T$673,U$4,FALSE)),(VLOOKUP($B19,'Chapter Conference Template 7'!$H$614:$T$673,U$4,FALSE)),(VLOOKUP($B19,'Chapter Conference Template 8'!$H$614:$T$673,U$4,FALSE)),(VLOOKUP($B19,'Chapter Conference Template 9'!$H$614:$T$673,U$4,FALSE)),(VLOOKUP($B19,'Chapter Conference Template 10'!$H$614:$T$673,U$4,FALSE)),(VLOOKUP($B19,'Board Year Template'!$I$499:$U$558,U$4,FALSE)))</f>
        <v>0</v>
      </c>
      <c r="V19" s="117">
        <f>SUM((VLOOKUP($B19,'Show Production Template 1'!$H$534:$T$593,V$4,FALSE)),(VLOOKUP($B19,'Show Production Template 2'!$H$534:$T$593,V$4,FALSE)),(VLOOKUP($B19,'Show Production Template 3'!$H$534:$T$593,V$4,FALSE)),(VLOOKUP($B19,'Show Production Template 4'!$H$534:$T$593,V$4,FALSE)),(VLOOKUP($B19,'Show Production Template 5'!$H$534:$T$593,V$4,FALSE)),(VLOOKUP($B19,'Show Production Template 6'!$H$534:$T$593,V$4,FALSE)),(VLOOKUP($B19,'Show Production Template 7'!$H$534:$T$593,V$4,FALSE)),(VLOOKUP($B19,'Show Production Template 8'!$H$534:$T$593,V$4,FALSE)),(VLOOKUP($B19,'Show Production Template 9'!$H$534:$T$593,V$4,FALSE)),(VLOOKUP($B19,'Show Production Template 10'!$H$534:$T$593,V$4,FALSE)),(VLOOKUP($B19,'Chapter Conference Template 1'!$H$614:$T$673,V$4,FALSE)),(VLOOKUP($B19,'Chapter Conference Template 2'!$H$614:$T$673,V$4,FALSE)),(VLOOKUP($B19,'Chapter Conference Template 3'!$H$614:$T$673,V$4,FALSE)),(VLOOKUP($B19,'Chapter Conference Template 4'!$H$614:$T$673,V$4,FALSE)),(VLOOKUP($B19,'Chapter Conference Template 5'!$H$614:$T$673,V$4,FALSE)),(VLOOKUP($B19,'Chapter Conference Template 6'!$H$614:$T$673,V$4,FALSE)),(VLOOKUP($B19,'Chapter Conference Template 7'!$H$614:$T$673,V$4,FALSE)),(VLOOKUP($B19,'Chapter Conference Template 8'!$H$614:$T$673,V$4,FALSE)),(VLOOKUP($B19,'Chapter Conference Template 9'!$H$614:$T$673,V$4,FALSE)),(VLOOKUP($B19,'Chapter Conference Template 10'!$H$614:$T$673,V$4,FALSE)),(VLOOKUP($B19,'Board Year Template'!$I$499:$U$558,V$4,FALSE)))</f>
        <v>0</v>
      </c>
      <c r="W19" s="118"/>
    </row>
    <row r="20" spans="1:73" x14ac:dyDescent="0.2">
      <c r="A20" s="21"/>
      <c r="B20" s="114" t="s">
        <v>198</v>
      </c>
      <c r="C20" s="115"/>
      <c r="D20" s="115"/>
      <c r="E20" s="115"/>
      <c r="F20" s="115"/>
      <c r="G20" s="115"/>
      <c r="H20" s="115"/>
      <c r="I20" s="115"/>
      <c r="J20" s="116">
        <f t="shared" si="1"/>
        <v>0</v>
      </c>
      <c r="K20" s="117">
        <f>SUM((VLOOKUP($B20,'Show Production Template 1'!$H$534:$T$593,K$4,FALSE)),(VLOOKUP($B20,'Show Production Template 2'!$H$534:$T$593,K$4,FALSE)),(VLOOKUP($B20,'Show Production Template 3'!$H$534:$T$593,K$4,FALSE)),(VLOOKUP($B20,'Show Production Template 4'!$H$534:$T$593,K$4,FALSE)),(VLOOKUP($B20,'Show Production Template 5'!$H$534:$T$593,K$4,FALSE)),(VLOOKUP($B20,'Show Production Template 6'!$H$534:$T$593,K$4,FALSE)),(VLOOKUP($B20,'Show Production Template 7'!$H$534:$T$593,K$4,FALSE)),(VLOOKUP($B20,'Show Production Template 8'!$H$534:$T$593,K$4,FALSE)),(VLOOKUP($B20,'Show Production Template 9'!$H$534:$T$593,K$4,FALSE)),(VLOOKUP($B20,'Show Production Template 10'!$H$534:$T$593,K$4,FALSE)),(VLOOKUP($B20,'Chapter Conference Template 1'!$H$614:$T$673,K$4,FALSE)),(VLOOKUP($B20,'Chapter Conference Template 2'!$H$614:$T$673,K$4,FALSE)),(VLOOKUP($B20,'Chapter Conference Template 3'!$H$614:$T$673,K$4,FALSE)),(VLOOKUP($B20,'Chapter Conference Template 4'!$H$614:$T$673,K$4,FALSE)),(VLOOKUP($B20,'Chapter Conference Template 5'!$H$614:$T$673,K$4,FALSE)),(VLOOKUP($B20,'Chapter Conference Template 6'!$H$614:$T$673,K$4,FALSE)),(VLOOKUP($B20,'Chapter Conference Template 7'!$H$614:$T$673,K$4,FALSE)),(VLOOKUP($B20,'Chapter Conference Template 8'!$H$614:$T$673,K$4,FALSE)),(VLOOKUP($B20,'Chapter Conference Template 9'!$H$614:$T$673,K$4,FALSE)),(VLOOKUP($B20,'Chapter Conference Template 10'!$H$614:$T$673,K$4,FALSE)),(VLOOKUP($B20,'Board Year Template'!$I$499:$U$558,K$4,FALSE)))</f>
        <v>0</v>
      </c>
      <c r="L20" s="117">
        <f>SUM((VLOOKUP($B20,'Show Production Template 1'!$H$534:$T$593,L$4,FALSE)),(VLOOKUP($B20,'Show Production Template 2'!$H$534:$T$593,L$4,FALSE)),(VLOOKUP($B20,'Show Production Template 3'!$H$534:$T$593,L$4,FALSE)),(VLOOKUP($B20,'Show Production Template 4'!$H$534:$T$593,L$4,FALSE)),(VLOOKUP($B20,'Show Production Template 5'!$H$534:$T$593,L$4,FALSE)),(VLOOKUP($B20,'Show Production Template 6'!$H$534:$T$593,L$4,FALSE)),(VLOOKUP($B20,'Show Production Template 7'!$H$534:$T$593,L$4,FALSE)),(VLOOKUP($B20,'Show Production Template 8'!$H$534:$T$593,L$4,FALSE)),(VLOOKUP($B20,'Show Production Template 9'!$H$534:$T$593,L$4,FALSE)),(VLOOKUP($B20,'Show Production Template 10'!$H$534:$T$593,L$4,FALSE)),(VLOOKUP($B20,'Chapter Conference Template 1'!$H$614:$T$673,L$4,FALSE)),(VLOOKUP($B20,'Chapter Conference Template 2'!$H$614:$T$673,L$4,FALSE)),(VLOOKUP($B20,'Chapter Conference Template 3'!$H$614:$T$673,L$4,FALSE)),(VLOOKUP($B20,'Chapter Conference Template 4'!$H$614:$T$673,L$4,FALSE)),(VLOOKUP($B20,'Chapter Conference Template 5'!$H$614:$T$673,L$4,FALSE)),(VLOOKUP($B20,'Chapter Conference Template 6'!$H$614:$T$673,L$4,FALSE)),(VLOOKUP($B20,'Chapter Conference Template 7'!$H$614:$T$673,L$4,FALSE)),(VLOOKUP($B20,'Chapter Conference Template 8'!$H$614:$T$673,L$4,FALSE)),(VLOOKUP($B20,'Chapter Conference Template 9'!$H$614:$T$673,L$4,FALSE)),(VLOOKUP($B20,'Chapter Conference Template 10'!$H$614:$T$673,L$4,FALSE)),(VLOOKUP($B20,'Board Year Template'!$I$499:$U$558,L$4,FALSE)))</f>
        <v>0</v>
      </c>
      <c r="M20" s="117">
        <f>SUM((VLOOKUP($B20,'Show Production Template 1'!$H$534:$T$593,M$4,FALSE)),(VLOOKUP($B20,'Show Production Template 2'!$H$534:$T$593,M$4,FALSE)),(VLOOKUP($B20,'Show Production Template 3'!$H$534:$T$593,M$4,FALSE)),(VLOOKUP($B20,'Show Production Template 4'!$H$534:$T$593,M$4,FALSE)),(VLOOKUP($B20,'Show Production Template 5'!$H$534:$T$593,M$4,FALSE)),(VLOOKUP($B20,'Show Production Template 6'!$H$534:$T$593,M$4,FALSE)),(VLOOKUP($B20,'Show Production Template 7'!$H$534:$T$593,M$4,FALSE)),(VLOOKUP($B20,'Show Production Template 8'!$H$534:$T$593,M$4,FALSE)),(VLOOKUP($B20,'Show Production Template 9'!$H$534:$T$593,M$4,FALSE)),(VLOOKUP($B20,'Show Production Template 10'!$H$534:$T$593,M$4,FALSE)),(VLOOKUP($B20,'Chapter Conference Template 1'!$H$614:$T$673,M$4,FALSE)),(VLOOKUP($B20,'Chapter Conference Template 2'!$H$614:$T$673,M$4,FALSE)),(VLOOKUP($B20,'Chapter Conference Template 3'!$H$614:$T$673,M$4,FALSE)),(VLOOKUP($B20,'Chapter Conference Template 4'!$H$614:$T$673,M$4,FALSE)),(VLOOKUP($B20,'Chapter Conference Template 5'!$H$614:$T$673,M$4,FALSE)),(VLOOKUP($B20,'Chapter Conference Template 6'!$H$614:$T$673,M$4,FALSE)),(VLOOKUP($B20,'Chapter Conference Template 7'!$H$614:$T$673,M$4,FALSE)),(VLOOKUP($B20,'Chapter Conference Template 8'!$H$614:$T$673,M$4,FALSE)),(VLOOKUP($B20,'Chapter Conference Template 9'!$H$614:$T$673,M$4,FALSE)),(VLOOKUP($B20,'Chapter Conference Template 10'!$H$614:$T$673,M$4,FALSE)),(VLOOKUP($B20,'Board Year Template'!$I$499:$U$558,M$4,FALSE)))</f>
        <v>0</v>
      </c>
      <c r="N20" s="117">
        <f>SUM((VLOOKUP($B20,'Show Production Template 1'!$H$534:$T$593,N$4,FALSE)),(VLOOKUP($B20,'Show Production Template 2'!$H$534:$T$593,N$4,FALSE)),(VLOOKUP($B20,'Show Production Template 3'!$H$534:$T$593,N$4,FALSE)),(VLOOKUP($B20,'Show Production Template 4'!$H$534:$T$593,N$4,FALSE)),(VLOOKUP($B20,'Show Production Template 5'!$H$534:$T$593,N$4,FALSE)),(VLOOKUP($B20,'Show Production Template 6'!$H$534:$T$593,N$4,FALSE)),(VLOOKUP($B20,'Show Production Template 7'!$H$534:$T$593,N$4,FALSE)),(VLOOKUP($B20,'Show Production Template 8'!$H$534:$T$593,N$4,FALSE)),(VLOOKUP($B20,'Show Production Template 9'!$H$534:$T$593,N$4,FALSE)),(VLOOKUP($B20,'Show Production Template 10'!$H$534:$T$593,N$4,FALSE)),(VLOOKUP($B20,'Chapter Conference Template 1'!$H$614:$T$673,N$4,FALSE)),(VLOOKUP($B20,'Chapter Conference Template 2'!$H$614:$T$673,N$4,FALSE)),(VLOOKUP($B20,'Chapter Conference Template 3'!$H$614:$T$673,N$4,FALSE)),(VLOOKUP($B20,'Chapter Conference Template 4'!$H$614:$T$673,N$4,FALSE)),(VLOOKUP($B20,'Chapter Conference Template 5'!$H$614:$T$673,N$4,FALSE)),(VLOOKUP($B20,'Chapter Conference Template 6'!$H$614:$T$673,N$4,FALSE)),(VLOOKUP($B20,'Chapter Conference Template 7'!$H$614:$T$673,N$4,FALSE)),(VLOOKUP($B20,'Chapter Conference Template 8'!$H$614:$T$673,N$4,FALSE)),(VLOOKUP($B20,'Chapter Conference Template 9'!$H$614:$T$673,N$4,FALSE)),(VLOOKUP($B20,'Chapter Conference Template 10'!$H$614:$T$673,N$4,FALSE)),(VLOOKUP($B20,'Board Year Template'!$I$499:$U$558,N$4,FALSE)))</f>
        <v>0</v>
      </c>
      <c r="O20" s="117">
        <f>SUM((VLOOKUP($B20,'Show Production Template 1'!$H$534:$T$593,O$4,FALSE)),(VLOOKUP($B20,'Show Production Template 2'!$H$534:$T$593,O$4,FALSE)),(VLOOKUP($B20,'Show Production Template 3'!$H$534:$T$593,O$4,FALSE)),(VLOOKUP($B20,'Show Production Template 4'!$H$534:$T$593,O$4,FALSE)),(VLOOKUP($B20,'Show Production Template 5'!$H$534:$T$593,O$4,FALSE)),(VLOOKUP($B20,'Show Production Template 6'!$H$534:$T$593,O$4,FALSE)),(VLOOKUP($B20,'Show Production Template 7'!$H$534:$T$593,O$4,FALSE)),(VLOOKUP($B20,'Show Production Template 8'!$H$534:$T$593,O$4,FALSE)),(VLOOKUP($B20,'Show Production Template 9'!$H$534:$T$593,O$4,FALSE)),(VLOOKUP($B20,'Show Production Template 10'!$H$534:$T$593,O$4,FALSE)),(VLOOKUP($B20,'Chapter Conference Template 1'!$H$614:$T$673,O$4,FALSE)),(VLOOKUP($B20,'Chapter Conference Template 2'!$H$614:$T$673,O$4,FALSE)),(VLOOKUP($B20,'Chapter Conference Template 3'!$H$614:$T$673,O$4,FALSE)),(VLOOKUP($B20,'Chapter Conference Template 4'!$H$614:$T$673,O$4,FALSE)),(VLOOKUP($B20,'Chapter Conference Template 5'!$H$614:$T$673,O$4,FALSE)),(VLOOKUP($B20,'Chapter Conference Template 6'!$H$614:$T$673,O$4,FALSE)),(VLOOKUP($B20,'Chapter Conference Template 7'!$H$614:$T$673,O$4,FALSE)),(VLOOKUP($B20,'Chapter Conference Template 8'!$H$614:$T$673,O$4,FALSE)),(VLOOKUP($B20,'Chapter Conference Template 9'!$H$614:$T$673,O$4,FALSE)),(VLOOKUP($B20,'Chapter Conference Template 10'!$H$614:$T$673,O$4,FALSE)),(VLOOKUP($B20,'Board Year Template'!$I$499:$U$558,O$4,FALSE)))</f>
        <v>0</v>
      </c>
      <c r="P20" s="117">
        <f>SUM((VLOOKUP($B20,'Show Production Template 1'!$H$534:$T$593,P$4,FALSE)),(VLOOKUP($B20,'Show Production Template 2'!$H$534:$T$593,P$4,FALSE)),(VLOOKUP($B20,'Show Production Template 3'!$H$534:$T$593,P$4,FALSE)),(VLOOKUP($B20,'Show Production Template 4'!$H$534:$T$593,P$4,FALSE)),(VLOOKUP($B20,'Show Production Template 5'!$H$534:$T$593,P$4,FALSE)),(VLOOKUP($B20,'Show Production Template 6'!$H$534:$T$593,P$4,FALSE)),(VLOOKUP($B20,'Show Production Template 7'!$H$534:$T$593,P$4,FALSE)),(VLOOKUP($B20,'Show Production Template 8'!$H$534:$T$593,P$4,FALSE)),(VLOOKUP($B20,'Show Production Template 9'!$H$534:$T$593,P$4,FALSE)),(VLOOKUP($B20,'Show Production Template 10'!$H$534:$T$593,P$4,FALSE)),(VLOOKUP($B20,'Chapter Conference Template 1'!$H$614:$T$673,P$4,FALSE)),(VLOOKUP($B20,'Chapter Conference Template 2'!$H$614:$T$673,P$4,FALSE)),(VLOOKUP($B20,'Chapter Conference Template 3'!$H$614:$T$673,P$4,FALSE)),(VLOOKUP($B20,'Chapter Conference Template 4'!$H$614:$T$673,P$4,FALSE)),(VLOOKUP($B20,'Chapter Conference Template 5'!$H$614:$T$673,P$4,FALSE)),(VLOOKUP($B20,'Chapter Conference Template 6'!$H$614:$T$673,P$4,FALSE)),(VLOOKUP($B20,'Chapter Conference Template 7'!$H$614:$T$673,P$4,FALSE)),(VLOOKUP($B20,'Chapter Conference Template 8'!$H$614:$T$673,P$4,FALSE)),(VLOOKUP($B20,'Chapter Conference Template 9'!$H$614:$T$673,P$4,FALSE)),(VLOOKUP($B20,'Chapter Conference Template 10'!$H$614:$T$673,P$4,FALSE)),(VLOOKUP($B20,'Board Year Template'!$I$499:$U$558,P$4,FALSE)))</f>
        <v>0</v>
      </c>
      <c r="Q20" s="117">
        <f>SUM((VLOOKUP($B20,'Show Production Template 1'!$H$534:$T$593,Q$4,FALSE)),(VLOOKUP($B20,'Show Production Template 2'!$H$534:$T$593,Q$4,FALSE)),(VLOOKUP($B20,'Show Production Template 3'!$H$534:$T$593,Q$4,FALSE)),(VLOOKUP($B20,'Show Production Template 4'!$H$534:$T$593,Q$4,FALSE)),(VLOOKUP($B20,'Show Production Template 5'!$H$534:$T$593,Q$4,FALSE)),(VLOOKUP($B20,'Show Production Template 6'!$H$534:$T$593,Q$4,FALSE)),(VLOOKUP($B20,'Show Production Template 7'!$H$534:$T$593,Q$4,FALSE)),(VLOOKUP($B20,'Show Production Template 8'!$H$534:$T$593,Q$4,FALSE)),(VLOOKUP($B20,'Show Production Template 9'!$H$534:$T$593,Q$4,FALSE)),(VLOOKUP($B20,'Show Production Template 10'!$H$534:$T$593,Q$4,FALSE)),(VLOOKUP($B20,'Chapter Conference Template 1'!$H$614:$T$673,Q$4,FALSE)),(VLOOKUP($B20,'Chapter Conference Template 2'!$H$614:$T$673,Q$4,FALSE)),(VLOOKUP($B20,'Chapter Conference Template 3'!$H$614:$T$673,Q$4,FALSE)),(VLOOKUP($B20,'Chapter Conference Template 4'!$H$614:$T$673,Q$4,FALSE)),(VLOOKUP($B20,'Chapter Conference Template 5'!$H$614:$T$673,Q$4,FALSE)),(VLOOKUP($B20,'Chapter Conference Template 6'!$H$614:$T$673,Q$4,FALSE)),(VLOOKUP($B20,'Chapter Conference Template 7'!$H$614:$T$673,Q$4,FALSE)),(VLOOKUP($B20,'Chapter Conference Template 8'!$H$614:$T$673,Q$4,FALSE)),(VLOOKUP($B20,'Chapter Conference Template 9'!$H$614:$T$673,Q$4,FALSE)),(VLOOKUP($B20,'Chapter Conference Template 10'!$H$614:$T$673,Q$4,FALSE)),(VLOOKUP($B20,'Board Year Template'!$I$499:$U$558,Q$4,FALSE)))</f>
        <v>0</v>
      </c>
      <c r="R20" s="117">
        <f>SUM((VLOOKUP($B20,'Show Production Template 1'!$H$534:$T$593,R$4,FALSE)),(VLOOKUP($B20,'Show Production Template 2'!$H$534:$T$593,R$4,FALSE)),(VLOOKUP($B20,'Show Production Template 3'!$H$534:$T$593,R$4,FALSE)),(VLOOKUP($B20,'Show Production Template 4'!$H$534:$T$593,R$4,FALSE)),(VLOOKUP($B20,'Show Production Template 5'!$H$534:$T$593,R$4,FALSE)),(VLOOKUP($B20,'Show Production Template 6'!$H$534:$T$593,R$4,FALSE)),(VLOOKUP($B20,'Show Production Template 7'!$H$534:$T$593,R$4,FALSE)),(VLOOKUP($B20,'Show Production Template 8'!$H$534:$T$593,R$4,FALSE)),(VLOOKUP($B20,'Show Production Template 9'!$H$534:$T$593,R$4,FALSE)),(VLOOKUP($B20,'Show Production Template 10'!$H$534:$T$593,R$4,FALSE)),(VLOOKUP($B20,'Chapter Conference Template 1'!$H$614:$T$673,R$4,FALSE)),(VLOOKUP($B20,'Chapter Conference Template 2'!$H$614:$T$673,R$4,FALSE)),(VLOOKUP($B20,'Chapter Conference Template 3'!$H$614:$T$673,R$4,FALSE)),(VLOOKUP($B20,'Chapter Conference Template 4'!$H$614:$T$673,R$4,FALSE)),(VLOOKUP($B20,'Chapter Conference Template 5'!$H$614:$T$673,R$4,FALSE)),(VLOOKUP($B20,'Chapter Conference Template 6'!$H$614:$T$673,R$4,FALSE)),(VLOOKUP($B20,'Chapter Conference Template 7'!$H$614:$T$673,R$4,FALSE)),(VLOOKUP($B20,'Chapter Conference Template 8'!$H$614:$T$673,R$4,FALSE)),(VLOOKUP($B20,'Chapter Conference Template 9'!$H$614:$T$673,R$4,FALSE)),(VLOOKUP($B20,'Chapter Conference Template 10'!$H$614:$T$673,R$4,FALSE)),(VLOOKUP($B20,'Board Year Template'!$I$499:$U$558,R$4,FALSE)))</f>
        <v>0</v>
      </c>
      <c r="S20" s="117">
        <f>SUM((VLOOKUP($B20,'Show Production Template 1'!$H$534:$T$593,S$4,FALSE)),(VLOOKUP($B20,'Show Production Template 2'!$H$534:$T$593,S$4,FALSE)),(VLOOKUP($B20,'Show Production Template 3'!$H$534:$T$593,S$4,FALSE)),(VLOOKUP($B20,'Show Production Template 4'!$H$534:$T$593,S$4,FALSE)),(VLOOKUP($B20,'Show Production Template 5'!$H$534:$T$593,S$4,FALSE)),(VLOOKUP($B20,'Show Production Template 6'!$H$534:$T$593,S$4,FALSE)),(VLOOKUP($B20,'Show Production Template 7'!$H$534:$T$593,S$4,FALSE)),(VLOOKUP($B20,'Show Production Template 8'!$H$534:$T$593,S$4,FALSE)),(VLOOKUP($B20,'Show Production Template 9'!$H$534:$T$593,S$4,FALSE)),(VLOOKUP($B20,'Show Production Template 10'!$H$534:$T$593,S$4,FALSE)),(VLOOKUP($B20,'Chapter Conference Template 1'!$H$614:$T$673,S$4,FALSE)),(VLOOKUP($B20,'Chapter Conference Template 2'!$H$614:$T$673,S$4,FALSE)),(VLOOKUP($B20,'Chapter Conference Template 3'!$H$614:$T$673,S$4,FALSE)),(VLOOKUP($B20,'Chapter Conference Template 4'!$H$614:$T$673,S$4,FALSE)),(VLOOKUP($B20,'Chapter Conference Template 5'!$H$614:$T$673,S$4,FALSE)),(VLOOKUP($B20,'Chapter Conference Template 6'!$H$614:$T$673,S$4,FALSE)),(VLOOKUP($B20,'Chapter Conference Template 7'!$H$614:$T$673,S$4,FALSE)),(VLOOKUP($B20,'Chapter Conference Template 8'!$H$614:$T$673,S$4,FALSE)),(VLOOKUP($B20,'Chapter Conference Template 9'!$H$614:$T$673,S$4,FALSE)),(VLOOKUP($B20,'Chapter Conference Template 10'!$H$614:$T$673,S$4,FALSE)),(VLOOKUP($B20,'Board Year Template'!$I$499:$U$558,S$4,FALSE)))</f>
        <v>0</v>
      </c>
      <c r="T20" s="117">
        <f>SUM((VLOOKUP($B20,'Show Production Template 1'!$H$534:$T$593,T$4,FALSE)),(VLOOKUP($B20,'Show Production Template 2'!$H$534:$T$593,T$4,FALSE)),(VLOOKUP($B20,'Show Production Template 3'!$H$534:$T$593,T$4,FALSE)),(VLOOKUP($B20,'Show Production Template 4'!$H$534:$T$593,T$4,FALSE)),(VLOOKUP($B20,'Show Production Template 5'!$H$534:$T$593,T$4,FALSE)),(VLOOKUP($B20,'Show Production Template 6'!$H$534:$T$593,T$4,FALSE)),(VLOOKUP($B20,'Show Production Template 7'!$H$534:$T$593,T$4,FALSE)),(VLOOKUP($B20,'Show Production Template 8'!$H$534:$T$593,T$4,FALSE)),(VLOOKUP($B20,'Show Production Template 9'!$H$534:$T$593,T$4,FALSE)),(VLOOKUP($B20,'Show Production Template 10'!$H$534:$T$593,T$4,FALSE)),(VLOOKUP($B20,'Chapter Conference Template 1'!$H$614:$T$673,T$4,FALSE)),(VLOOKUP($B20,'Chapter Conference Template 2'!$H$614:$T$673,T$4,FALSE)),(VLOOKUP($B20,'Chapter Conference Template 3'!$H$614:$T$673,T$4,FALSE)),(VLOOKUP($B20,'Chapter Conference Template 4'!$H$614:$T$673,T$4,FALSE)),(VLOOKUP($B20,'Chapter Conference Template 5'!$H$614:$T$673,T$4,FALSE)),(VLOOKUP($B20,'Chapter Conference Template 6'!$H$614:$T$673,T$4,FALSE)),(VLOOKUP($B20,'Chapter Conference Template 7'!$H$614:$T$673,T$4,FALSE)),(VLOOKUP($B20,'Chapter Conference Template 8'!$H$614:$T$673,T$4,FALSE)),(VLOOKUP($B20,'Chapter Conference Template 9'!$H$614:$T$673,T$4,FALSE)),(VLOOKUP($B20,'Chapter Conference Template 10'!$H$614:$T$673,T$4,FALSE)),(VLOOKUP($B20,'Board Year Template'!$I$499:$U$558,T$4,FALSE)))</f>
        <v>0</v>
      </c>
      <c r="U20" s="117">
        <f>SUM((VLOOKUP($B20,'Show Production Template 1'!$H$534:$T$593,U$4,FALSE)),(VLOOKUP($B20,'Show Production Template 2'!$H$534:$T$593,U$4,FALSE)),(VLOOKUP($B20,'Show Production Template 3'!$H$534:$T$593,U$4,FALSE)),(VLOOKUP($B20,'Show Production Template 4'!$H$534:$T$593,U$4,FALSE)),(VLOOKUP($B20,'Show Production Template 5'!$H$534:$T$593,U$4,FALSE)),(VLOOKUP($B20,'Show Production Template 6'!$H$534:$T$593,U$4,FALSE)),(VLOOKUP($B20,'Show Production Template 7'!$H$534:$T$593,U$4,FALSE)),(VLOOKUP($B20,'Show Production Template 8'!$H$534:$T$593,U$4,FALSE)),(VLOOKUP($B20,'Show Production Template 9'!$H$534:$T$593,U$4,FALSE)),(VLOOKUP($B20,'Show Production Template 10'!$H$534:$T$593,U$4,FALSE)),(VLOOKUP($B20,'Chapter Conference Template 1'!$H$614:$T$673,U$4,FALSE)),(VLOOKUP($B20,'Chapter Conference Template 2'!$H$614:$T$673,U$4,FALSE)),(VLOOKUP($B20,'Chapter Conference Template 3'!$H$614:$T$673,U$4,FALSE)),(VLOOKUP($B20,'Chapter Conference Template 4'!$H$614:$T$673,U$4,FALSE)),(VLOOKUP($B20,'Chapter Conference Template 5'!$H$614:$T$673,U$4,FALSE)),(VLOOKUP($B20,'Chapter Conference Template 6'!$H$614:$T$673,U$4,FALSE)),(VLOOKUP($B20,'Chapter Conference Template 7'!$H$614:$T$673,U$4,FALSE)),(VLOOKUP($B20,'Chapter Conference Template 8'!$H$614:$T$673,U$4,FALSE)),(VLOOKUP($B20,'Chapter Conference Template 9'!$H$614:$T$673,U$4,FALSE)),(VLOOKUP($B20,'Chapter Conference Template 10'!$H$614:$T$673,U$4,FALSE)),(VLOOKUP($B20,'Board Year Template'!$I$499:$U$558,U$4,FALSE)))</f>
        <v>0</v>
      </c>
      <c r="V20" s="117">
        <f>SUM((VLOOKUP($B20,'Show Production Template 1'!$H$534:$T$593,V$4,FALSE)),(VLOOKUP($B20,'Show Production Template 2'!$H$534:$T$593,V$4,FALSE)),(VLOOKUP($B20,'Show Production Template 3'!$H$534:$T$593,V$4,FALSE)),(VLOOKUP($B20,'Show Production Template 4'!$H$534:$T$593,V$4,FALSE)),(VLOOKUP($B20,'Show Production Template 5'!$H$534:$T$593,V$4,FALSE)),(VLOOKUP($B20,'Show Production Template 6'!$H$534:$T$593,V$4,FALSE)),(VLOOKUP($B20,'Show Production Template 7'!$H$534:$T$593,V$4,FALSE)),(VLOOKUP($B20,'Show Production Template 8'!$H$534:$T$593,V$4,FALSE)),(VLOOKUP($B20,'Show Production Template 9'!$H$534:$T$593,V$4,FALSE)),(VLOOKUP($B20,'Show Production Template 10'!$H$534:$T$593,V$4,FALSE)),(VLOOKUP($B20,'Chapter Conference Template 1'!$H$614:$T$673,V$4,FALSE)),(VLOOKUP($B20,'Chapter Conference Template 2'!$H$614:$T$673,V$4,FALSE)),(VLOOKUP($B20,'Chapter Conference Template 3'!$H$614:$T$673,V$4,FALSE)),(VLOOKUP($B20,'Chapter Conference Template 4'!$H$614:$T$673,V$4,FALSE)),(VLOOKUP($B20,'Chapter Conference Template 5'!$H$614:$T$673,V$4,FALSE)),(VLOOKUP($B20,'Chapter Conference Template 6'!$H$614:$T$673,V$4,FALSE)),(VLOOKUP($B20,'Chapter Conference Template 7'!$H$614:$T$673,V$4,FALSE)),(VLOOKUP($B20,'Chapter Conference Template 8'!$H$614:$T$673,V$4,FALSE)),(VLOOKUP($B20,'Chapter Conference Template 9'!$H$614:$T$673,V$4,FALSE)),(VLOOKUP($B20,'Chapter Conference Template 10'!$H$614:$T$673,V$4,FALSE)),(VLOOKUP($B20,'Board Year Template'!$I$499:$U$558,V$4,FALSE)))</f>
        <v>0</v>
      </c>
      <c r="W20" s="118"/>
    </row>
    <row r="21" spans="1:73" x14ac:dyDescent="0.2">
      <c r="A21" s="21">
        <v>46900</v>
      </c>
      <c r="B21" s="114" t="s">
        <v>47</v>
      </c>
      <c r="C21" s="115"/>
      <c r="D21" s="115"/>
      <c r="E21" s="115"/>
      <c r="F21" s="115"/>
      <c r="G21" s="115"/>
      <c r="H21" s="115"/>
      <c r="I21" s="115">
        <f t="shared" si="0"/>
        <v>0</v>
      </c>
      <c r="J21" s="116">
        <f>SUM(K21:V21)</f>
        <v>0</v>
      </c>
      <c r="K21" s="117">
        <f>SUM((VLOOKUP($B21,'Show Production Template 1'!$H$534:$T$593,K$4,FALSE)),(VLOOKUP($B21,'Show Production Template 2'!$H$534:$T$593,K$4,FALSE)),(VLOOKUP($B21,'Show Production Template 3'!$H$534:$T$593,K$4,FALSE)),(VLOOKUP($B21,'Show Production Template 4'!$H$534:$T$593,K$4,FALSE)),(VLOOKUP($B21,'Show Production Template 5'!$H$534:$T$593,K$4,FALSE)),(VLOOKUP($B21,'Show Production Template 6'!$H$534:$T$593,K$4,FALSE)),(VLOOKUP($B21,'Show Production Template 7'!$H$534:$T$593,K$4,FALSE)),(VLOOKUP($B21,'Show Production Template 8'!$H$534:$T$593,K$4,FALSE)),(VLOOKUP($B21,'Show Production Template 9'!$H$534:$T$593,K$4,FALSE)),(VLOOKUP($B21,'Show Production Template 10'!$H$534:$T$593,K$4,FALSE)),(VLOOKUP($B21,'Chapter Conference Template 1'!$H$614:$T$673,K$4,FALSE)),(VLOOKUP($B21,'Chapter Conference Template 2'!$H$614:$T$673,K$4,FALSE)),(VLOOKUP($B21,'Chapter Conference Template 3'!$H$614:$T$673,K$4,FALSE)),(VLOOKUP($B21,'Chapter Conference Template 4'!$H$614:$T$673,K$4,FALSE)),(VLOOKUP($B21,'Chapter Conference Template 5'!$H$614:$T$673,K$4,FALSE)),(VLOOKUP($B21,'Chapter Conference Template 6'!$H$614:$T$673,K$4,FALSE)),(VLOOKUP($B21,'Chapter Conference Template 7'!$H$614:$T$673,K$4,FALSE)),(VLOOKUP($B21,'Chapter Conference Template 8'!$H$614:$T$673,K$4,FALSE)),(VLOOKUP($B21,'Chapter Conference Template 9'!$H$614:$T$673,K$4,FALSE)),(VLOOKUP($B21,'Chapter Conference Template 10'!$H$614:$T$673,K$4,FALSE)),(VLOOKUP($B21,'Board Year Template'!$I$499:$U$558,K$4,FALSE)))</f>
        <v>0</v>
      </c>
      <c r="L21" s="117">
        <f>SUM((VLOOKUP($B21,'Show Production Template 1'!$H$534:$T$593,L$4,FALSE)),(VLOOKUP($B21,'Show Production Template 2'!$H$534:$T$593,L$4,FALSE)),(VLOOKUP($B21,'Show Production Template 3'!$H$534:$T$593,L$4,FALSE)),(VLOOKUP($B21,'Show Production Template 4'!$H$534:$T$593,L$4,FALSE)),(VLOOKUP($B21,'Show Production Template 5'!$H$534:$T$593,L$4,FALSE)),(VLOOKUP($B21,'Show Production Template 6'!$H$534:$T$593,L$4,FALSE)),(VLOOKUP($B21,'Show Production Template 7'!$H$534:$T$593,L$4,FALSE)),(VLOOKUP($B21,'Show Production Template 8'!$H$534:$T$593,L$4,FALSE)),(VLOOKUP($B21,'Show Production Template 9'!$H$534:$T$593,L$4,FALSE)),(VLOOKUP($B21,'Show Production Template 10'!$H$534:$T$593,L$4,FALSE)),(VLOOKUP($B21,'Chapter Conference Template 1'!$H$614:$T$673,L$4,FALSE)),(VLOOKUP($B21,'Chapter Conference Template 2'!$H$614:$T$673,L$4,FALSE)),(VLOOKUP($B21,'Chapter Conference Template 3'!$H$614:$T$673,L$4,FALSE)),(VLOOKUP($B21,'Chapter Conference Template 4'!$H$614:$T$673,L$4,FALSE)),(VLOOKUP($B21,'Chapter Conference Template 5'!$H$614:$T$673,L$4,FALSE)),(VLOOKUP($B21,'Chapter Conference Template 6'!$H$614:$T$673,L$4,FALSE)),(VLOOKUP($B21,'Chapter Conference Template 7'!$H$614:$T$673,L$4,FALSE)),(VLOOKUP($B21,'Chapter Conference Template 8'!$H$614:$T$673,L$4,FALSE)),(VLOOKUP($B21,'Chapter Conference Template 9'!$H$614:$T$673,L$4,FALSE)),(VLOOKUP($B21,'Chapter Conference Template 10'!$H$614:$T$673,L$4,FALSE)),(VLOOKUP($B21,'Board Year Template'!$I$499:$U$558,L$4,FALSE)))</f>
        <v>0</v>
      </c>
      <c r="M21" s="117">
        <f>SUM((VLOOKUP($B21,'Show Production Template 1'!$H$534:$T$593,M$4,FALSE)),(VLOOKUP($B21,'Show Production Template 2'!$H$534:$T$593,M$4,FALSE)),(VLOOKUP($B21,'Show Production Template 3'!$H$534:$T$593,M$4,FALSE)),(VLOOKUP($B21,'Show Production Template 4'!$H$534:$T$593,M$4,FALSE)),(VLOOKUP($B21,'Show Production Template 5'!$H$534:$T$593,M$4,FALSE)),(VLOOKUP($B21,'Show Production Template 6'!$H$534:$T$593,M$4,FALSE)),(VLOOKUP($B21,'Show Production Template 7'!$H$534:$T$593,M$4,FALSE)),(VLOOKUP($B21,'Show Production Template 8'!$H$534:$T$593,M$4,FALSE)),(VLOOKUP($B21,'Show Production Template 9'!$H$534:$T$593,M$4,FALSE)),(VLOOKUP($B21,'Show Production Template 10'!$H$534:$T$593,M$4,FALSE)),(VLOOKUP($B21,'Chapter Conference Template 1'!$H$614:$T$673,M$4,FALSE)),(VLOOKUP($B21,'Chapter Conference Template 2'!$H$614:$T$673,M$4,FALSE)),(VLOOKUP($B21,'Chapter Conference Template 3'!$H$614:$T$673,M$4,FALSE)),(VLOOKUP($B21,'Chapter Conference Template 4'!$H$614:$T$673,M$4,FALSE)),(VLOOKUP($B21,'Chapter Conference Template 5'!$H$614:$T$673,M$4,FALSE)),(VLOOKUP($B21,'Chapter Conference Template 6'!$H$614:$T$673,M$4,FALSE)),(VLOOKUP($B21,'Chapter Conference Template 7'!$H$614:$T$673,M$4,FALSE)),(VLOOKUP($B21,'Chapter Conference Template 8'!$H$614:$T$673,M$4,FALSE)),(VLOOKUP($B21,'Chapter Conference Template 9'!$H$614:$T$673,M$4,FALSE)),(VLOOKUP($B21,'Chapter Conference Template 10'!$H$614:$T$673,M$4,FALSE)),(VLOOKUP($B21,'Board Year Template'!$I$499:$U$558,M$4,FALSE)))</f>
        <v>0</v>
      </c>
      <c r="N21" s="117">
        <f>SUM((VLOOKUP($B21,'Show Production Template 1'!$H$534:$T$593,N$4,FALSE)),(VLOOKUP($B21,'Show Production Template 2'!$H$534:$T$593,N$4,FALSE)),(VLOOKUP($B21,'Show Production Template 3'!$H$534:$T$593,N$4,FALSE)),(VLOOKUP($B21,'Show Production Template 4'!$H$534:$T$593,N$4,FALSE)),(VLOOKUP($B21,'Show Production Template 5'!$H$534:$T$593,N$4,FALSE)),(VLOOKUP($B21,'Show Production Template 6'!$H$534:$T$593,N$4,FALSE)),(VLOOKUP($B21,'Show Production Template 7'!$H$534:$T$593,N$4,FALSE)),(VLOOKUP($B21,'Show Production Template 8'!$H$534:$T$593,N$4,FALSE)),(VLOOKUP($B21,'Show Production Template 9'!$H$534:$T$593,N$4,FALSE)),(VLOOKUP($B21,'Show Production Template 10'!$H$534:$T$593,N$4,FALSE)),(VLOOKUP($B21,'Chapter Conference Template 1'!$H$614:$T$673,N$4,FALSE)),(VLOOKUP($B21,'Chapter Conference Template 2'!$H$614:$T$673,N$4,FALSE)),(VLOOKUP($B21,'Chapter Conference Template 3'!$H$614:$T$673,N$4,FALSE)),(VLOOKUP($B21,'Chapter Conference Template 4'!$H$614:$T$673,N$4,FALSE)),(VLOOKUP($B21,'Chapter Conference Template 5'!$H$614:$T$673,N$4,FALSE)),(VLOOKUP($B21,'Chapter Conference Template 6'!$H$614:$T$673,N$4,FALSE)),(VLOOKUP($B21,'Chapter Conference Template 7'!$H$614:$T$673,N$4,FALSE)),(VLOOKUP($B21,'Chapter Conference Template 8'!$H$614:$T$673,N$4,FALSE)),(VLOOKUP($B21,'Chapter Conference Template 9'!$H$614:$T$673,N$4,FALSE)),(VLOOKUP($B21,'Chapter Conference Template 10'!$H$614:$T$673,N$4,FALSE)),(VLOOKUP($B21,'Board Year Template'!$I$499:$U$558,N$4,FALSE)))</f>
        <v>0</v>
      </c>
      <c r="O21" s="117">
        <f>SUM((VLOOKUP($B21,'Show Production Template 1'!$H$534:$T$593,O$4,FALSE)),(VLOOKUP($B21,'Show Production Template 2'!$H$534:$T$593,O$4,FALSE)),(VLOOKUP($B21,'Show Production Template 3'!$H$534:$T$593,O$4,FALSE)),(VLOOKUP($B21,'Show Production Template 4'!$H$534:$T$593,O$4,FALSE)),(VLOOKUP($B21,'Show Production Template 5'!$H$534:$T$593,O$4,FALSE)),(VLOOKUP($B21,'Show Production Template 6'!$H$534:$T$593,O$4,FALSE)),(VLOOKUP($B21,'Show Production Template 7'!$H$534:$T$593,O$4,FALSE)),(VLOOKUP($B21,'Show Production Template 8'!$H$534:$T$593,O$4,FALSE)),(VLOOKUP($B21,'Show Production Template 9'!$H$534:$T$593,O$4,FALSE)),(VLOOKUP($B21,'Show Production Template 10'!$H$534:$T$593,O$4,FALSE)),(VLOOKUP($B21,'Chapter Conference Template 1'!$H$614:$T$673,O$4,FALSE)),(VLOOKUP($B21,'Chapter Conference Template 2'!$H$614:$T$673,O$4,FALSE)),(VLOOKUP($B21,'Chapter Conference Template 3'!$H$614:$T$673,O$4,FALSE)),(VLOOKUP($B21,'Chapter Conference Template 4'!$H$614:$T$673,O$4,FALSE)),(VLOOKUP($B21,'Chapter Conference Template 5'!$H$614:$T$673,O$4,FALSE)),(VLOOKUP($B21,'Chapter Conference Template 6'!$H$614:$T$673,O$4,FALSE)),(VLOOKUP($B21,'Chapter Conference Template 7'!$H$614:$T$673,O$4,FALSE)),(VLOOKUP($B21,'Chapter Conference Template 8'!$H$614:$T$673,O$4,FALSE)),(VLOOKUP($B21,'Chapter Conference Template 9'!$H$614:$T$673,O$4,FALSE)),(VLOOKUP($B21,'Chapter Conference Template 10'!$H$614:$T$673,O$4,FALSE)),(VLOOKUP($B21,'Board Year Template'!$I$499:$U$558,O$4,FALSE)))</f>
        <v>0</v>
      </c>
      <c r="P21" s="117">
        <f>SUM((VLOOKUP($B21,'Show Production Template 1'!$H$534:$T$593,P$4,FALSE)),(VLOOKUP($B21,'Show Production Template 2'!$H$534:$T$593,P$4,FALSE)),(VLOOKUP($B21,'Show Production Template 3'!$H$534:$T$593,P$4,FALSE)),(VLOOKUP($B21,'Show Production Template 4'!$H$534:$T$593,P$4,FALSE)),(VLOOKUP($B21,'Show Production Template 5'!$H$534:$T$593,P$4,FALSE)),(VLOOKUP($B21,'Show Production Template 6'!$H$534:$T$593,P$4,FALSE)),(VLOOKUP($B21,'Show Production Template 7'!$H$534:$T$593,P$4,FALSE)),(VLOOKUP($B21,'Show Production Template 8'!$H$534:$T$593,P$4,FALSE)),(VLOOKUP($B21,'Show Production Template 9'!$H$534:$T$593,P$4,FALSE)),(VLOOKUP($B21,'Show Production Template 10'!$H$534:$T$593,P$4,FALSE)),(VLOOKUP($B21,'Chapter Conference Template 1'!$H$614:$T$673,P$4,FALSE)),(VLOOKUP($B21,'Chapter Conference Template 2'!$H$614:$T$673,P$4,FALSE)),(VLOOKUP($B21,'Chapter Conference Template 3'!$H$614:$T$673,P$4,FALSE)),(VLOOKUP($B21,'Chapter Conference Template 4'!$H$614:$T$673,P$4,FALSE)),(VLOOKUP($B21,'Chapter Conference Template 5'!$H$614:$T$673,P$4,FALSE)),(VLOOKUP($B21,'Chapter Conference Template 6'!$H$614:$T$673,P$4,FALSE)),(VLOOKUP($B21,'Chapter Conference Template 7'!$H$614:$T$673,P$4,FALSE)),(VLOOKUP($B21,'Chapter Conference Template 8'!$H$614:$T$673,P$4,FALSE)),(VLOOKUP($B21,'Chapter Conference Template 9'!$H$614:$T$673,P$4,FALSE)),(VLOOKUP($B21,'Chapter Conference Template 10'!$H$614:$T$673,P$4,FALSE)),(VLOOKUP($B21,'Board Year Template'!$I$499:$U$558,P$4,FALSE)))</f>
        <v>0</v>
      </c>
      <c r="Q21" s="117">
        <f>SUM((VLOOKUP($B21,'Show Production Template 1'!$H$534:$T$593,Q$4,FALSE)),(VLOOKUP($B21,'Show Production Template 2'!$H$534:$T$593,Q$4,FALSE)),(VLOOKUP($B21,'Show Production Template 3'!$H$534:$T$593,Q$4,FALSE)),(VLOOKUP($B21,'Show Production Template 4'!$H$534:$T$593,Q$4,FALSE)),(VLOOKUP($B21,'Show Production Template 5'!$H$534:$T$593,Q$4,FALSE)),(VLOOKUP($B21,'Show Production Template 6'!$H$534:$T$593,Q$4,FALSE)),(VLOOKUP($B21,'Show Production Template 7'!$H$534:$T$593,Q$4,FALSE)),(VLOOKUP($B21,'Show Production Template 8'!$H$534:$T$593,Q$4,FALSE)),(VLOOKUP($B21,'Show Production Template 9'!$H$534:$T$593,Q$4,FALSE)),(VLOOKUP($B21,'Show Production Template 10'!$H$534:$T$593,Q$4,FALSE)),(VLOOKUP($B21,'Chapter Conference Template 1'!$H$614:$T$673,Q$4,FALSE)),(VLOOKUP($B21,'Chapter Conference Template 2'!$H$614:$T$673,Q$4,FALSE)),(VLOOKUP($B21,'Chapter Conference Template 3'!$H$614:$T$673,Q$4,FALSE)),(VLOOKUP($B21,'Chapter Conference Template 4'!$H$614:$T$673,Q$4,FALSE)),(VLOOKUP($B21,'Chapter Conference Template 5'!$H$614:$T$673,Q$4,FALSE)),(VLOOKUP($B21,'Chapter Conference Template 6'!$H$614:$T$673,Q$4,FALSE)),(VLOOKUP($B21,'Chapter Conference Template 7'!$H$614:$T$673,Q$4,FALSE)),(VLOOKUP($B21,'Chapter Conference Template 8'!$H$614:$T$673,Q$4,FALSE)),(VLOOKUP($B21,'Chapter Conference Template 9'!$H$614:$T$673,Q$4,FALSE)),(VLOOKUP($B21,'Chapter Conference Template 10'!$H$614:$T$673,Q$4,FALSE)),(VLOOKUP($B21,'Board Year Template'!$I$499:$U$558,Q$4,FALSE)))</f>
        <v>0</v>
      </c>
      <c r="R21" s="117">
        <f>SUM((VLOOKUP($B21,'Show Production Template 1'!$H$534:$T$593,R$4,FALSE)),(VLOOKUP($B21,'Show Production Template 2'!$H$534:$T$593,R$4,FALSE)),(VLOOKUP($B21,'Show Production Template 3'!$H$534:$T$593,R$4,FALSE)),(VLOOKUP($B21,'Show Production Template 4'!$H$534:$T$593,R$4,FALSE)),(VLOOKUP($B21,'Show Production Template 5'!$H$534:$T$593,R$4,FALSE)),(VLOOKUP($B21,'Show Production Template 6'!$H$534:$T$593,R$4,FALSE)),(VLOOKUP($B21,'Show Production Template 7'!$H$534:$T$593,R$4,FALSE)),(VLOOKUP($B21,'Show Production Template 8'!$H$534:$T$593,R$4,FALSE)),(VLOOKUP($B21,'Show Production Template 9'!$H$534:$T$593,R$4,FALSE)),(VLOOKUP($B21,'Show Production Template 10'!$H$534:$T$593,R$4,FALSE)),(VLOOKUP($B21,'Chapter Conference Template 1'!$H$614:$T$673,R$4,FALSE)),(VLOOKUP($B21,'Chapter Conference Template 2'!$H$614:$T$673,R$4,FALSE)),(VLOOKUP($B21,'Chapter Conference Template 3'!$H$614:$T$673,R$4,FALSE)),(VLOOKUP($B21,'Chapter Conference Template 4'!$H$614:$T$673,R$4,FALSE)),(VLOOKUP($B21,'Chapter Conference Template 5'!$H$614:$T$673,R$4,FALSE)),(VLOOKUP($B21,'Chapter Conference Template 6'!$H$614:$T$673,R$4,FALSE)),(VLOOKUP($B21,'Chapter Conference Template 7'!$H$614:$T$673,R$4,FALSE)),(VLOOKUP($B21,'Chapter Conference Template 8'!$H$614:$T$673,R$4,FALSE)),(VLOOKUP($B21,'Chapter Conference Template 9'!$H$614:$T$673,R$4,FALSE)),(VLOOKUP($B21,'Chapter Conference Template 10'!$H$614:$T$673,R$4,FALSE)),(VLOOKUP($B21,'Board Year Template'!$I$499:$U$558,R$4,FALSE)))</f>
        <v>0</v>
      </c>
      <c r="S21" s="117">
        <f>SUM((VLOOKUP($B21,'Show Production Template 1'!$H$534:$T$593,S$4,FALSE)),(VLOOKUP($B21,'Show Production Template 2'!$H$534:$T$593,S$4,FALSE)),(VLOOKUP($B21,'Show Production Template 3'!$H$534:$T$593,S$4,FALSE)),(VLOOKUP($B21,'Show Production Template 4'!$H$534:$T$593,S$4,FALSE)),(VLOOKUP($B21,'Show Production Template 5'!$H$534:$T$593,S$4,FALSE)),(VLOOKUP($B21,'Show Production Template 6'!$H$534:$T$593,S$4,FALSE)),(VLOOKUP($B21,'Show Production Template 7'!$H$534:$T$593,S$4,FALSE)),(VLOOKUP($B21,'Show Production Template 8'!$H$534:$T$593,S$4,FALSE)),(VLOOKUP($B21,'Show Production Template 9'!$H$534:$T$593,S$4,FALSE)),(VLOOKUP($B21,'Show Production Template 10'!$H$534:$T$593,S$4,FALSE)),(VLOOKUP($B21,'Chapter Conference Template 1'!$H$614:$T$673,S$4,FALSE)),(VLOOKUP($B21,'Chapter Conference Template 2'!$H$614:$T$673,S$4,FALSE)),(VLOOKUP($B21,'Chapter Conference Template 3'!$H$614:$T$673,S$4,FALSE)),(VLOOKUP($B21,'Chapter Conference Template 4'!$H$614:$T$673,S$4,FALSE)),(VLOOKUP($B21,'Chapter Conference Template 5'!$H$614:$T$673,S$4,FALSE)),(VLOOKUP($B21,'Chapter Conference Template 6'!$H$614:$T$673,S$4,FALSE)),(VLOOKUP($B21,'Chapter Conference Template 7'!$H$614:$T$673,S$4,FALSE)),(VLOOKUP($B21,'Chapter Conference Template 8'!$H$614:$T$673,S$4,FALSE)),(VLOOKUP($B21,'Chapter Conference Template 9'!$H$614:$T$673,S$4,FALSE)),(VLOOKUP($B21,'Chapter Conference Template 10'!$H$614:$T$673,S$4,FALSE)),(VLOOKUP($B21,'Board Year Template'!$I$499:$U$558,S$4,FALSE)))</f>
        <v>0</v>
      </c>
      <c r="T21" s="117">
        <f>SUM((VLOOKUP($B21,'Show Production Template 1'!$H$534:$T$593,T$4,FALSE)),(VLOOKUP($B21,'Show Production Template 2'!$H$534:$T$593,T$4,FALSE)),(VLOOKUP($B21,'Show Production Template 3'!$H$534:$T$593,T$4,FALSE)),(VLOOKUP($B21,'Show Production Template 4'!$H$534:$T$593,T$4,FALSE)),(VLOOKUP($B21,'Show Production Template 5'!$H$534:$T$593,T$4,FALSE)),(VLOOKUP($B21,'Show Production Template 6'!$H$534:$T$593,T$4,FALSE)),(VLOOKUP($B21,'Show Production Template 7'!$H$534:$T$593,T$4,FALSE)),(VLOOKUP($B21,'Show Production Template 8'!$H$534:$T$593,T$4,FALSE)),(VLOOKUP($B21,'Show Production Template 9'!$H$534:$T$593,T$4,FALSE)),(VLOOKUP($B21,'Show Production Template 10'!$H$534:$T$593,T$4,FALSE)),(VLOOKUP($B21,'Chapter Conference Template 1'!$H$614:$T$673,T$4,FALSE)),(VLOOKUP($B21,'Chapter Conference Template 2'!$H$614:$T$673,T$4,FALSE)),(VLOOKUP($B21,'Chapter Conference Template 3'!$H$614:$T$673,T$4,FALSE)),(VLOOKUP($B21,'Chapter Conference Template 4'!$H$614:$T$673,T$4,FALSE)),(VLOOKUP($B21,'Chapter Conference Template 5'!$H$614:$T$673,T$4,FALSE)),(VLOOKUP($B21,'Chapter Conference Template 6'!$H$614:$T$673,T$4,FALSE)),(VLOOKUP($B21,'Chapter Conference Template 7'!$H$614:$T$673,T$4,FALSE)),(VLOOKUP($B21,'Chapter Conference Template 8'!$H$614:$T$673,T$4,FALSE)),(VLOOKUP($B21,'Chapter Conference Template 9'!$H$614:$T$673,T$4,FALSE)),(VLOOKUP($B21,'Chapter Conference Template 10'!$H$614:$T$673,T$4,FALSE)),(VLOOKUP($B21,'Board Year Template'!$I$499:$U$558,T$4,FALSE)))</f>
        <v>0</v>
      </c>
      <c r="U21" s="117">
        <f>SUM((VLOOKUP($B21,'Show Production Template 1'!$H$534:$T$593,U$4,FALSE)),(VLOOKUP($B21,'Show Production Template 2'!$H$534:$T$593,U$4,FALSE)),(VLOOKUP($B21,'Show Production Template 3'!$H$534:$T$593,U$4,FALSE)),(VLOOKUP($B21,'Show Production Template 4'!$H$534:$T$593,U$4,FALSE)),(VLOOKUP($B21,'Show Production Template 5'!$H$534:$T$593,U$4,FALSE)),(VLOOKUP($B21,'Show Production Template 6'!$H$534:$T$593,U$4,FALSE)),(VLOOKUP($B21,'Show Production Template 7'!$H$534:$T$593,U$4,FALSE)),(VLOOKUP($B21,'Show Production Template 8'!$H$534:$T$593,U$4,FALSE)),(VLOOKUP($B21,'Show Production Template 9'!$H$534:$T$593,U$4,FALSE)),(VLOOKUP($B21,'Show Production Template 10'!$H$534:$T$593,U$4,FALSE)),(VLOOKUP($B21,'Chapter Conference Template 1'!$H$614:$T$673,U$4,FALSE)),(VLOOKUP($B21,'Chapter Conference Template 2'!$H$614:$T$673,U$4,FALSE)),(VLOOKUP($B21,'Chapter Conference Template 3'!$H$614:$T$673,U$4,FALSE)),(VLOOKUP($B21,'Chapter Conference Template 4'!$H$614:$T$673,U$4,FALSE)),(VLOOKUP($B21,'Chapter Conference Template 5'!$H$614:$T$673,U$4,FALSE)),(VLOOKUP($B21,'Chapter Conference Template 6'!$H$614:$T$673,U$4,FALSE)),(VLOOKUP($B21,'Chapter Conference Template 7'!$H$614:$T$673,U$4,FALSE)),(VLOOKUP($B21,'Chapter Conference Template 8'!$H$614:$T$673,U$4,FALSE)),(VLOOKUP($B21,'Chapter Conference Template 9'!$H$614:$T$673,U$4,FALSE)),(VLOOKUP($B21,'Chapter Conference Template 10'!$H$614:$T$673,U$4,FALSE)),(VLOOKUP($B21,'Board Year Template'!$I$499:$U$558,U$4,FALSE)))</f>
        <v>0</v>
      </c>
      <c r="V21" s="117">
        <f>SUM((VLOOKUP($B21,'Show Production Template 1'!$H$534:$T$593,V$4,FALSE)),(VLOOKUP($B21,'Show Production Template 2'!$H$534:$T$593,V$4,FALSE)),(VLOOKUP($B21,'Show Production Template 3'!$H$534:$T$593,V$4,FALSE)),(VLOOKUP($B21,'Show Production Template 4'!$H$534:$T$593,V$4,FALSE)),(VLOOKUP($B21,'Show Production Template 5'!$H$534:$T$593,V$4,FALSE)),(VLOOKUP($B21,'Show Production Template 6'!$H$534:$T$593,V$4,FALSE)),(VLOOKUP($B21,'Show Production Template 7'!$H$534:$T$593,V$4,FALSE)),(VLOOKUP($B21,'Show Production Template 8'!$H$534:$T$593,V$4,FALSE)),(VLOOKUP($B21,'Show Production Template 9'!$H$534:$T$593,V$4,FALSE)),(VLOOKUP($B21,'Show Production Template 10'!$H$534:$T$593,V$4,FALSE)),(VLOOKUP($B21,'Chapter Conference Template 1'!$H$614:$T$673,V$4,FALSE)),(VLOOKUP($B21,'Chapter Conference Template 2'!$H$614:$T$673,V$4,FALSE)),(VLOOKUP($B21,'Chapter Conference Template 3'!$H$614:$T$673,V$4,FALSE)),(VLOOKUP($B21,'Chapter Conference Template 4'!$H$614:$T$673,V$4,FALSE)),(VLOOKUP($B21,'Chapter Conference Template 5'!$H$614:$T$673,V$4,FALSE)),(VLOOKUP($B21,'Chapter Conference Template 6'!$H$614:$T$673,V$4,FALSE)),(VLOOKUP($B21,'Chapter Conference Template 7'!$H$614:$T$673,V$4,FALSE)),(VLOOKUP($B21,'Chapter Conference Template 8'!$H$614:$T$673,V$4,FALSE)),(VLOOKUP($B21,'Chapter Conference Template 9'!$H$614:$T$673,V$4,FALSE)),(VLOOKUP($B21,'Chapter Conference Template 10'!$H$614:$T$673,V$4,FALSE)),(VLOOKUP($B21,'Board Year Template'!$I$499:$U$558,V$4,FALSE)))</f>
        <v>0</v>
      </c>
      <c r="W21" s="118"/>
    </row>
    <row r="22" spans="1:73" s="4" customFormat="1" x14ac:dyDescent="0.2">
      <c r="B22" s="109" t="s">
        <v>20</v>
      </c>
      <c r="C22" s="2">
        <f t="shared" ref="C22:V22" si="2">SUM(C7:C21)</f>
        <v>0</v>
      </c>
      <c r="D22" s="2">
        <f t="shared" si="2"/>
        <v>0</v>
      </c>
      <c r="E22" s="2">
        <f t="shared" si="2"/>
        <v>0</v>
      </c>
      <c r="F22" s="2">
        <f t="shared" si="2"/>
        <v>0</v>
      </c>
      <c r="G22" s="2">
        <f t="shared" si="2"/>
        <v>0</v>
      </c>
      <c r="H22" s="2">
        <f t="shared" si="2"/>
        <v>0</v>
      </c>
      <c r="I22" s="2">
        <f t="shared" si="2"/>
        <v>0</v>
      </c>
      <c r="J22" s="119">
        <f t="shared" si="2"/>
        <v>0</v>
      </c>
      <c r="K22" s="119">
        <f t="shared" si="2"/>
        <v>0</v>
      </c>
      <c r="L22" s="119">
        <f t="shared" si="2"/>
        <v>0</v>
      </c>
      <c r="M22" s="119">
        <f t="shared" si="2"/>
        <v>0</v>
      </c>
      <c r="N22" s="119">
        <f t="shared" si="2"/>
        <v>0</v>
      </c>
      <c r="O22" s="119">
        <f t="shared" si="2"/>
        <v>0</v>
      </c>
      <c r="P22" s="119">
        <f t="shared" si="2"/>
        <v>0</v>
      </c>
      <c r="Q22" s="119">
        <f t="shared" si="2"/>
        <v>0</v>
      </c>
      <c r="R22" s="119">
        <f t="shared" si="2"/>
        <v>0</v>
      </c>
      <c r="S22" s="119">
        <f t="shared" si="2"/>
        <v>0</v>
      </c>
      <c r="T22" s="119">
        <f t="shared" si="2"/>
        <v>0</v>
      </c>
      <c r="U22" s="119">
        <f t="shared" si="2"/>
        <v>0</v>
      </c>
      <c r="V22" s="119">
        <f t="shared" si="2"/>
        <v>0</v>
      </c>
      <c r="W22" s="86"/>
      <c r="X22" s="91"/>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s="4" customFormat="1" x14ac:dyDescent="0.2">
      <c r="B23" s="109"/>
      <c r="C23" s="2"/>
      <c r="D23" s="2"/>
      <c r="E23" s="2"/>
      <c r="F23" s="2"/>
      <c r="G23" s="2"/>
      <c r="H23" s="2"/>
      <c r="I23" s="2"/>
      <c r="J23" s="122"/>
      <c r="K23" s="123"/>
      <c r="L23" s="123"/>
      <c r="M23" s="123"/>
      <c r="N23" s="123"/>
      <c r="O23" s="123"/>
      <c r="P23" s="123"/>
      <c r="Q23" s="123"/>
      <c r="R23" s="123"/>
      <c r="S23" s="123"/>
      <c r="T23" s="123"/>
      <c r="U23" s="123"/>
      <c r="V23" s="123"/>
      <c r="W23" s="86"/>
      <c r="X23" s="91"/>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x14ac:dyDescent="0.2">
      <c r="B24" s="82"/>
      <c r="C24" s="6"/>
      <c r="D24" s="8"/>
      <c r="E24" s="8"/>
      <c r="F24" s="8"/>
      <c r="G24" s="8"/>
      <c r="H24" s="8"/>
      <c r="I24" s="10"/>
      <c r="J24" s="426" t="s">
        <v>300</v>
      </c>
      <c r="K24" s="112" t="s">
        <v>6</v>
      </c>
      <c r="L24" s="112" t="s">
        <v>7</v>
      </c>
      <c r="M24" s="112" t="s">
        <v>8</v>
      </c>
      <c r="N24" s="112" t="s">
        <v>9</v>
      </c>
      <c r="O24" s="112" t="s">
        <v>10</v>
      </c>
      <c r="P24" s="112" t="s">
        <v>11</v>
      </c>
      <c r="Q24" s="112" t="s">
        <v>0</v>
      </c>
      <c r="R24" s="112" t="s">
        <v>1</v>
      </c>
      <c r="S24" s="112" t="s">
        <v>2</v>
      </c>
      <c r="T24" s="112" t="s">
        <v>3</v>
      </c>
      <c r="U24" s="112" t="s">
        <v>4</v>
      </c>
      <c r="V24" s="112" t="s">
        <v>5</v>
      </c>
      <c r="W24" s="86"/>
    </row>
    <row r="25" spans="1:73" x14ac:dyDescent="0.2">
      <c r="B25" s="14" t="s">
        <v>21</v>
      </c>
      <c r="C25" s="95"/>
      <c r="D25" s="11"/>
      <c r="E25" s="11"/>
      <c r="F25" s="11"/>
      <c r="G25" s="11"/>
      <c r="H25" s="11"/>
      <c r="I25" s="12"/>
      <c r="J25" s="426"/>
      <c r="K25" s="112">
        <v>2016</v>
      </c>
      <c r="L25" s="112">
        <v>2016</v>
      </c>
      <c r="M25" s="112">
        <v>2016</v>
      </c>
      <c r="N25" s="112">
        <v>2016</v>
      </c>
      <c r="O25" s="112">
        <v>2016</v>
      </c>
      <c r="P25" s="112">
        <v>2016</v>
      </c>
      <c r="Q25" s="112">
        <v>2017</v>
      </c>
      <c r="R25" s="112">
        <v>2017</v>
      </c>
      <c r="S25" s="112">
        <v>2017</v>
      </c>
      <c r="T25" s="112">
        <v>2017</v>
      </c>
      <c r="U25" s="112">
        <v>2017</v>
      </c>
      <c r="V25" s="112">
        <v>2017</v>
      </c>
      <c r="W25" s="86"/>
    </row>
    <row r="26" spans="1:73" hidden="1" x14ac:dyDescent="0.2">
      <c r="A26" s="21">
        <v>50000</v>
      </c>
      <c r="B26" s="1" t="s">
        <v>22</v>
      </c>
      <c r="C26" s="6"/>
      <c r="D26" s="8"/>
      <c r="E26" s="8"/>
      <c r="F26" s="8"/>
      <c r="G26" s="8"/>
      <c r="H26" s="8"/>
      <c r="I26" s="10">
        <f t="shared" ref="I26:I72" si="3">SUM(D26:H26)</f>
        <v>0</v>
      </c>
      <c r="J26" s="8">
        <f>SUM(Q26:V26)</f>
        <v>0</v>
      </c>
      <c r="K26" s="13"/>
      <c r="L26" s="13"/>
      <c r="M26" s="13"/>
      <c r="N26" s="13"/>
      <c r="O26" s="13"/>
      <c r="P26" s="13"/>
      <c r="Q26" s="13"/>
      <c r="R26" s="13"/>
      <c r="S26" s="13"/>
      <c r="T26" s="13"/>
      <c r="U26" s="13"/>
      <c r="V26" s="13"/>
    </row>
    <row r="27" spans="1:73" hidden="1" x14ac:dyDescent="0.2">
      <c r="A27" s="1">
        <v>50500</v>
      </c>
      <c r="B27" s="1" t="s">
        <v>23</v>
      </c>
      <c r="C27" s="6"/>
      <c r="D27" s="8"/>
      <c r="E27" s="8"/>
      <c r="F27" s="8"/>
      <c r="G27" s="8"/>
      <c r="H27" s="8"/>
      <c r="I27" s="10">
        <f t="shared" si="3"/>
        <v>0</v>
      </c>
      <c r="J27" s="8">
        <f>SUM(Q27:V27)</f>
        <v>0</v>
      </c>
      <c r="K27" s="13"/>
      <c r="L27" s="13"/>
      <c r="M27" s="13"/>
      <c r="N27" s="13"/>
      <c r="O27" s="13"/>
      <c r="P27" s="13"/>
      <c r="Q27" s="13"/>
      <c r="R27" s="13"/>
      <c r="S27" s="13"/>
      <c r="T27" s="13"/>
      <c r="U27" s="13"/>
      <c r="V27" s="13"/>
    </row>
    <row r="28" spans="1:73" x14ac:dyDescent="0.2">
      <c r="A28" s="21">
        <v>52000</v>
      </c>
      <c r="B28" s="114" t="s">
        <v>24</v>
      </c>
      <c r="C28" s="115"/>
      <c r="D28" s="115"/>
      <c r="E28" s="115"/>
      <c r="F28" s="115"/>
      <c r="G28" s="115"/>
      <c r="H28" s="115"/>
      <c r="I28" s="115">
        <f t="shared" si="3"/>
        <v>0</v>
      </c>
      <c r="J28" s="116">
        <f t="shared" ref="J28:J70" si="4">SUM(K28:V28)</f>
        <v>0</v>
      </c>
      <c r="K28" s="117">
        <f>SUM((VLOOKUP($B28,'Show Production Template 1'!$H$534:$T$593,K$4,FALSE)),(VLOOKUP($B28,'Show Production Template 2'!$H$534:$T$593,K$4,FALSE)),(VLOOKUP($B28,'Show Production Template 3'!$H$534:$T$593,K$4,FALSE)),(VLOOKUP($B28,'Show Production Template 4'!$H$534:$T$593,K$4,FALSE)),(VLOOKUP($B28,'Show Production Template 5'!$H$534:$T$593,K$4,FALSE)),(VLOOKUP($B28,'Show Production Template 6'!$H$534:$T$593,K$4,FALSE)),(VLOOKUP($B28,'Show Production Template 7'!$H$534:$T$593,K$4,FALSE)),(VLOOKUP($B28,'Show Production Template 8'!$H$534:$T$593,K$4,FALSE)),(VLOOKUP($B28,'Show Production Template 9'!$H$534:$T$593,K$4,FALSE)),(VLOOKUP($B28,'Show Production Template 10'!$H$534:$T$593,K$4,FALSE)),(VLOOKUP($B28,'Chapter Conference Template 1'!$H$614:$T$673,K$4,FALSE)),(VLOOKUP($B28,'Chapter Conference Template 2'!$H$614:$T$673,K$4,FALSE)),(VLOOKUP($B28,'Chapter Conference Template 3'!$H$614:$T$673,K$4,FALSE)),(VLOOKUP($B28,'Chapter Conference Template 4'!$H$614:$T$673,K$4,FALSE)),(VLOOKUP($B28,'Chapter Conference Template 5'!$H$614:$T$673,K$4,FALSE)),(VLOOKUP($B28,'Chapter Conference Template 6'!$H$614:$T$673,K$4,FALSE)),(VLOOKUP($B28,'Chapter Conference Template 7'!$H$614:$T$673,K$4,FALSE)),(VLOOKUP($B28,'Chapter Conference Template 8'!$H$614:$T$673,K$4,FALSE)),(VLOOKUP($B28,'Chapter Conference Template 9'!$H$614:$T$673,K$4,FALSE)),(VLOOKUP($B28,'Chapter Conference Template 10'!$H$614:$T$673,K$4,FALSE)),(VLOOKUP($B28,'Board Year Template'!$I$499:$U$558,K$4,FALSE)))</f>
        <v>0</v>
      </c>
      <c r="L28" s="117">
        <f>SUM((VLOOKUP($B28,'Show Production Template 1'!$H$534:$T$593,L$4,FALSE)),(VLOOKUP($B28,'Show Production Template 2'!$H$534:$T$593,L$4,FALSE)),(VLOOKUP($B28,'Show Production Template 3'!$H$534:$T$593,L$4,FALSE)),(VLOOKUP($B28,'Show Production Template 4'!$H$534:$T$593,L$4,FALSE)),(VLOOKUP($B28,'Show Production Template 5'!$H$534:$T$593,L$4,FALSE)),(VLOOKUP($B28,'Show Production Template 6'!$H$534:$T$593,L$4,FALSE)),(VLOOKUP($B28,'Show Production Template 7'!$H$534:$T$593,L$4,FALSE)),(VLOOKUP($B28,'Show Production Template 8'!$H$534:$T$593,L$4,FALSE)),(VLOOKUP($B28,'Show Production Template 9'!$H$534:$T$593,L$4,FALSE)),(VLOOKUP($B28,'Show Production Template 10'!$H$534:$T$593,L$4,FALSE)),(VLOOKUP($B28,'Chapter Conference Template 1'!$H$614:$T$673,L$4,FALSE)),(VLOOKUP($B28,'Chapter Conference Template 2'!$H$614:$T$673,L$4,FALSE)),(VLOOKUP($B28,'Chapter Conference Template 3'!$H$614:$T$673,L$4,FALSE)),(VLOOKUP($B28,'Chapter Conference Template 4'!$H$614:$T$673,L$4,FALSE)),(VLOOKUP($B28,'Chapter Conference Template 5'!$H$614:$T$673,L$4,FALSE)),(VLOOKUP($B28,'Chapter Conference Template 6'!$H$614:$T$673,L$4,FALSE)),(VLOOKUP($B28,'Chapter Conference Template 7'!$H$614:$T$673,L$4,FALSE)),(VLOOKUP($B28,'Chapter Conference Template 8'!$H$614:$T$673,L$4,FALSE)),(VLOOKUP($B28,'Chapter Conference Template 9'!$H$614:$T$673,L$4,FALSE)),(VLOOKUP($B28,'Chapter Conference Template 10'!$H$614:$T$673,L$4,FALSE)),(VLOOKUP($B28,'Board Year Template'!$I$499:$U$558,L$4,FALSE)))</f>
        <v>0</v>
      </c>
      <c r="M28" s="117">
        <f>SUM((VLOOKUP($B28,'Show Production Template 1'!$H$534:$T$593,M$4,FALSE)),(VLOOKUP($B28,'Show Production Template 2'!$H$534:$T$593,M$4,FALSE)),(VLOOKUP($B28,'Show Production Template 3'!$H$534:$T$593,M$4,FALSE)),(VLOOKUP($B28,'Show Production Template 4'!$H$534:$T$593,M$4,FALSE)),(VLOOKUP($B28,'Show Production Template 5'!$H$534:$T$593,M$4,FALSE)),(VLOOKUP($B28,'Show Production Template 6'!$H$534:$T$593,M$4,FALSE)),(VLOOKUP($B28,'Show Production Template 7'!$H$534:$T$593,M$4,FALSE)),(VLOOKUP($B28,'Show Production Template 8'!$H$534:$T$593,M$4,FALSE)),(VLOOKUP($B28,'Show Production Template 9'!$H$534:$T$593,M$4,FALSE)),(VLOOKUP($B28,'Show Production Template 10'!$H$534:$T$593,M$4,FALSE)),(VLOOKUP($B28,'Chapter Conference Template 1'!$H$614:$T$673,M$4,FALSE)),(VLOOKUP($B28,'Chapter Conference Template 2'!$H$614:$T$673,M$4,FALSE)),(VLOOKUP($B28,'Chapter Conference Template 3'!$H$614:$T$673,M$4,FALSE)),(VLOOKUP($B28,'Chapter Conference Template 4'!$H$614:$T$673,M$4,FALSE)),(VLOOKUP($B28,'Chapter Conference Template 5'!$H$614:$T$673,M$4,FALSE)),(VLOOKUP($B28,'Chapter Conference Template 6'!$H$614:$T$673,M$4,FALSE)),(VLOOKUP($B28,'Chapter Conference Template 7'!$H$614:$T$673,M$4,FALSE)),(VLOOKUP($B28,'Chapter Conference Template 8'!$H$614:$T$673,M$4,FALSE)),(VLOOKUP($B28,'Chapter Conference Template 9'!$H$614:$T$673,M$4,FALSE)),(VLOOKUP($B28,'Chapter Conference Template 10'!$H$614:$T$673,M$4,FALSE)),(VLOOKUP($B28,'Board Year Template'!$I$499:$U$558,M$4,FALSE)))</f>
        <v>0</v>
      </c>
      <c r="N28" s="117">
        <f>SUM((VLOOKUP($B28,'Show Production Template 1'!$H$534:$T$593,N$4,FALSE)),(VLOOKUP($B28,'Show Production Template 2'!$H$534:$T$593,N$4,FALSE)),(VLOOKUP($B28,'Show Production Template 3'!$H$534:$T$593,N$4,FALSE)),(VLOOKUP($B28,'Show Production Template 4'!$H$534:$T$593,N$4,FALSE)),(VLOOKUP($B28,'Show Production Template 5'!$H$534:$T$593,N$4,FALSE)),(VLOOKUP($B28,'Show Production Template 6'!$H$534:$T$593,N$4,FALSE)),(VLOOKUP($B28,'Show Production Template 7'!$H$534:$T$593,N$4,FALSE)),(VLOOKUP($B28,'Show Production Template 8'!$H$534:$T$593,N$4,FALSE)),(VLOOKUP($B28,'Show Production Template 9'!$H$534:$T$593,N$4,FALSE)),(VLOOKUP($B28,'Show Production Template 10'!$H$534:$T$593,N$4,FALSE)),(VLOOKUP($B28,'Chapter Conference Template 1'!$H$614:$T$673,N$4,FALSE)),(VLOOKUP($B28,'Chapter Conference Template 2'!$H$614:$T$673,N$4,FALSE)),(VLOOKUP($B28,'Chapter Conference Template 3'!$H$614:$T$673,N$4,FALSE)),(VLOOKUP($B28,'Chapter Conference Template 4'!$H$614:$T$673,N$4,FALSE)),(VLOOKUP($B28,'Chapter Conference Template 5'!$H$614:$T$673,N$4,FALSE)),(VLOOKUP($B28,'Chapter Conference Template 6'!$H$614:$T$673,N$4,FALSE)),(VLOOKUP($B28,'Chapter Conference Template 7'!$H$614:$T$673,N$4,FALSE)),(VLOOKUP($B28,'Chapter Conference Template 8'!$H$614:$T$673,N$4,FALSE)),(VLOOKUP($B28,'Chapter Conference Template 9'!$H$614:$T$673,N$4,FALSE)),(VLOOKUP($B28,'Chapter Conference Template 10'!$H$614:$T$673,N$4,FALSE)),(VLOOKUP($B28,'Board Year Template'!$I$499:$U$558,N$4,FALSE)))</f>
        <v>0</v>
      </c>
      <c r="O28" s="117">
        <f>SUM((VLOOKUP($B28,'Show Production Template 1'!$H$534:$T$593,O$4,FALSE)),(VLOOKUP($B28,'Show Production Template 2'!$H$534:$T$593,O$4,FALSE)),(VLOOKUP($B28,'Show Production Template 3'!$H$534:$T$593,O$4,FALSE)),(VLOOKUP($B28,'Show Production Template 4'!$H$534:$T$593,O$4,FALSE)),(VLOOKUP($B28,'Show Production Template 5'!$H$534:$T$593,O$4,FALSE)),(VLOOKUP($B28,'Show Production Template 6'!$H$534:$T$593,O$4,FALSE)),(VLOOKUP($B28,'Show Production Template 7'!$H$534:$T$593,O$4,FALSE)),(VLOOKUP($B28,'Show Production Template 8'!$H$534:$T$593,O$4,FALSE)),(VLOOKUP($B28,'Show Production Template 9'!$H$534:$T$593,O$4,FALSE)),(VLOOKUP($B28,'Show Production Template 10'!$H$534:$T$593,O$4,FALSE)),(VLOOKUP($B28,'Chapter Conference Template 1'!$H$614:$T$673,O$4,FALSE)),(VLOOKUP($B28,'Chapter Conference Template 2'!$H$614:$T$673,O$4,FALSE)),(VLOOKUP($B28,'Chapter Conference Template 3'!$H$614:$T$673,O$4,FALSE)),(VLOOKUP($B28,'Chapter Conference Template 4'!$H$614:$T$673,O$4,FALSE)),(VLOOKUP($B28,'Chapter Conference Template 5'!$H$614:$T$673,O$4,FALSE)),(VLOOKUP($B28,'Chapter Conference Template 6'!$H$614:$T$673,O$4,FALSE)),(VLOOKUP($B28,'Chapter Conference Template 7'!$H$614:$T$673,O$4,FALSE)),(VLOOKUP($B28,'Chapter Conference Template 8'!$H$614:$T$673,O$4,FALSE)),(VLOOKUP($B28,'Chapter Conference Template 9'!$H$614:$T$673,O$4,FALSE)),(VLOOKUP($B28,'Chapter Conference Template 10'!$H$614:$T$673,O$4,FALSE)),(VLOOKUP($B28,'Board Year Template'!$I$499:$U$558,O$4,FALSE)))</f>
        <v>0</v>
      </c>
      <c r="P28" s="117">
        <f>SUM((VLOOKUP($B28,'Show Production Template 1'!$H$534:$T$593,P$4,FALSE)),(VLOOKUP($B28,'Show Production Template 2'!$H$534:$T$593,P$4,FALSE)),(VLOOKUP($B28,'Show Production Template 3'!$H$534:$T$593,P$4,FALSE)),(VLOOKUP($B28,'Show Production Template 4'!$H$534:$T$593,P$4,FALSE)),(VLOOKUP($B28,'Show Production Template 5'!$H$534:$T$593,P$4,FALSE)),(VLOOKUP($B28,'Show Production Template 6'!$H$534:$T$593,P$4,FALSE)),(VLOOKUP($B28,'Show Production Template 7'!$H$534:$T$593,P$4,FALSE)),(VLOOKUP($B28,'Show Production Template 8'!$H$534:$T$593,P$4,FALSE)),(VLOOKUP($B28,'Show Production Template 9'!$H$534:$T$593,P$4,FALSE)),(VLOOKUP($B28,'Show Production Template 10'!$H$534:$T$593,P$4,FALSE)),(VLOOKUP($B28,'Chapter Conference Template 1'!$H$614:$T$673,P$4,FALSE)),(VLOOKUP($B28,'Chapter Conference Template 2'!$H$614:$T$673,P$4,FALSE)),(VLOOKUP($B28,'Chapter Conference Template 3'!$H$614:$T$673,P$4,FALSE)),(VLOOKUP($B28,'Chapter Conference Template 4'!$H$614:$T$673,P$4,FALSE)),(VLOOKUP($B28,'Chapter Conference Template 5'!$H$614:$T$673,P$4,FALSE)),(VLOOKUP($B28,'Chapter Conference Template 6'!$H$614:$T$673,P$4,FALSE)),(VLOOKUP($B28,'Chapter Conference Template 7'!$H$614:$T$673,P$4,FALSE)),(VLOOKUP($B28,'Chapter Conference Template 8'!$H$614:$T$673,P$4,FALSE)),(VLOOKUP($B28,'Chapter Conference Template 9'!$H$614:$T$673,P$4,FALSE)),(VLOOKUP($B28,'Chapter Conference Template 10'!$H$614:$T$673,P$4,FALSE)),(VLOOKUP($B28,'Board Year Template'!$I$499:$U$558,P$4,FALSE)))</f>
        <v>0</v>
      </c>
      <c r="Q28" s="117">
        <f>SUM((VLOOKUP($B28,'Show Production Template 1'!$H$534:$T$593,Q$4,FALSE)),(VLOOKUP($B28,'Show Production Template 2'!$H$534:$T$593,Q$4,FALSE)),(VLOOKUP($B28,'Show Production Template 3'!$H$534:$T$593,Q$4,FALSE)),(VLOOKUP($B28,'Show Production Template 4'!$H$534:$T$593,Q$4,FALSE)),(VLOOKUP($B28,'Show Production Template 5'!$H$534:$T$593,Q$4,FALSE)),(VLOOKUP($B28,'Show Production Template 6'!$H$534:$T$593,Q$4,FALSE)),(VLOOKUP($B28,'Show Production Template 7'!$H$534:$T$593,Q$4,FALSE)),(VLOOKUP($B28,'Show Production Template 8'!$H$534:$T$593,Q$4,FALSE)),(VLOOKUP($B28,'Show Production Template 9'!$H$534:$T$593,Q$4,FALSE)),(VLOOKUP($B28,'Show Production Template 10'!$H$534:$T$593,Q$4,FALSE)),(VLOOKUP($B28,'Chapter Conference Template 1'!$H$614:$T$673,Q$4,FALSE)),(VLOOKUP($B28,'Chapter Conference Template 2'!$H$614:$T$673,Q$4,FALSE)),(VLOOKUP($B28,'Chapter Conference Template 3'!$H$614:$T$673,Q$4,FALSE)),(VLOOKUP($B28,'Chapter Conference Template 4'!$H$614:$T$673,Q$4,FALSE)),(VLOOKUP($B28,'Chapter Conference Template 5'!$H$614:$T$673,Q$4,FALSE)),(VLOOKUP($B28,'Chapter Conference Template 6'!$H$614:$T$673,Q$4,FALSE)),(VLOOKUP($B28,'Chapter Conference Template 7'!$H$614:$T$673,Q$4,FALSE)),(VLOOKUP($B28,'Chapter Conference Template 8'!$H$614:$T$673,Q$4,FALSE)),(VLOOKUP($B28,'Chapter Conference Template 9'!$H$614:$T$673,Q$4,FALSE)),(VLOOKUP($B28,'Chapter Conference Template 10'!$H$614:$T$673,Q$4,FALSE)),(VLOOKUP($B28,'Board Year Template'!$I$499:$U$558,Q$4,FALSE)))</f>
        <v>0</v>
      </c>
      <c r="R28" s="117">
        <f>SUM((VLOOKUP($B28,'Show Production Template 1'!$H$534:$T$593,R$4,FALSE)),(VLOOKUP($B28,'Show Production Template 2'!$H$534:$T$593,R$4,FALSE)),(VLOOKUP($B28,'Show Production Template 3'!$H$534:$T$593,R$4,FALSE)),(VLOOKUP($B28,'Show Production Template 4'!$H$534:$T$593,R$4,FALSE)),(VLOOKUP($B28,'Show Production Template 5'!$H$534:$T$593,R$4,FALSE)),(VLOOKUP($B28,'Show Production Template 6'!$H$534:$T$593,R$4,FALSE)),(VLOOKUP($B28,'Show Production Template 7'!$H$534:$T$593,R$4,FALSE)),(VLOOKUP($B28,'Show Production Template 8'!$H$534:$T$593,R$4,FALSE)),(VLOOKUP($B28,'Show Production Template 9'!$H$534:$T$593,R$4,FALSE)),(VLOOKUP($B28,'Show Production Template 10'!$H$534:$T$593,R$4,FALSE)),(VLOOKUP($B28,'Chapter Conference Template 1'!$H$614:$T$673,R$4,FALSE)),(VLOOKUP($B28,'Chapter Conference Template 2'!$H$614:$T$673,R$4,FALSE)),(VLOOKUP($B28,'Chapter Conference Template 3'!$H$614:$T$673,R$4,FALSE)),(VLOOKUP($B28,'Chapter Conference Template 4'!$H$614:$T$673,R$4,FALSE)),(VLOOKUP($B28,'Chapter Conference Template 5'!$H$614:$T$673,R$4,FALSE)),(VLOOKUP($B28,'Chapter Conference Template 6'!$H$614:$T$673,R$4,FALSE)),(VLOOKUP($B28,'Chapter Conference Template 7'!$H$614:$T$673,R$4,FALSE)),(VLOOKUP($B28,'Chapter Conference Template 8'!$H$614:$T$673,R$4,FALSE)),(VLOOKUP($B28,'Chapter Conference Template 9'!$H$614:$T$673,R$4,FALSE)),(VLOOKUP($B28,'Chapter Conference Template 10'!$H$614:$T$673,R$4,FALSE)),(VLOOKUP($B28,'Board Year Template'!$I$499:$U$558,R$4,FALSE)))</f>
        <v>0</v>
      </c>
      <c r="S28" s="117">
        <f>SUM((VLOOKUP($B28,'Show Production Template 1'!$H$534:$T$593,S$4,FALSE)),(VLOOKUP($B28,'Show Production Template 2'!$H$534:$T$593,S$4,FALSE)),(VLOOKUP($B28,'Show Production Template 3'!$H$534:$T$593,S$4,FALSE)),(VLOOKUP($B28,'Show Production Template 4'!$H$534:$T$593,S$4,FALSE)),(VLOOKUP($B28,'Show Production Template 5'!$H$534:$T$593,S$4,FALSE)),(VLOOKUP($B28,'Show Production Template 6'!$H$534:$T$593,S$4,FALSE)),(VLOOKUP($B28,'Show Production Template 7'!$H$534:$T$593,S$4,FALSE)),(VLOOKUP($B28,'Show Production Template 8'!$H$534:$T$593,S$4,FALSE)),(VLOOKUP($B28,'Show Production Template 9'!$H$534:$T$593,S$4,FALSE)),(VLOOKUP($B28,'Show Production Template 10'!$H$534:$T$593,S$4,FALSE)),(VLOOKUP($B28,'Chapter Conference Template 1'!$H$614:$T$673,S$4,FALSE)),(VLOOKUP($B28,'Chapter Conference Template 2'!$H$614:$T$673,S$4,FALSE)),(VLOOKUP($B28,'Chapter Conference Template 3'!$H$614:$T$673,S$4,FALSE)),(VLOOKUP($B28,'Chapter Conference Template 4'!$H$614:$T$673,S$4,FALSE)),(VLOOKUP($B28,'Chapter Conference Template 5'!$H$614:$T$673,S$4,FALSE)),(VLOOKUP($B28,'Chapter Conference Template 6'!$H$614:$T$673,S$4,FALSE)),(VLOOKUP($B28,'Chapter Conference Template 7'!$H$614:$T$673,S$4,FALSE)),(VLOOKUP($B28,'Chapter Conference Template 8'!$H$614:$T$673,S$4,FALSE)),(VLOOKUP($B28,'Chapter Conference Template 9'!$H$614:$T$673,S$4,FALSE)),(VLOOKUP($B28,'Chapter Conference Template 10'!$H$614:$T$673,S$4,FALSE)),(VLOOKUP($B28,'Board Year Template'!$I$499:$U$558,S$4,FALSE)))</f>
        <v>0</v>
      </c>
      <c r="T28" s="117">
        <f>SUM((VLOOKUP($B28,'Show Production Template 1'!$H$534:$T$593,T$4,FALSE)),(VLOOKUP($B28,'Show Production Template 2'!$H$534:$T$593,T$4,FALSE)),(VLOOKUP($B28,'Show Production Template 3'!$H$534:$T$593,T$4,FALSE)),(VLOOKUP($B28,'Show Production Template 4'!$H$534:$T$593,T$4,FALSE)),(VLOOKUP($B28,'Show Production Template 5'!$H$534:$T$593,T$4,FALSE)),(VLOOKUP($B28,'Show Production Template 6'!$H$534:$T$593,T$4,FALSE)),(VLOOKUP($B28,'Show Production Template 7'!$H$534:$T$593,T$4,FALSE)),(VLOOKUP($B28,'Show Production Template 8'!$H$534:$T$593,T$4,FALSE)),(VLOOKUP($B28,'Show Production Template 9'!$H$534:$T$593,T$4,FALSE)),(VLOOKUP($B28,'Show Production Template 10'!$H$534:$T$593,T$4,FALSE)),(VLOOKUP($B28,'Chapter Conference Template 1'!$H$614:$T$673,T$4,FALSE)),(VLOOKUP($B28,'Chapter Conference Template 2'!$H$614:$T$673,T$4,FALSE)),(VLOOKUP($B28,'Chapter Conference Template 3'!$H$614:$T$673,T$4,FALSE)),(VLOOKUP($B28,'Chapter Conference Template 4'!$H$614:$T$673,T$4,FALSE)),(VLOOKUP($B28,'Chapter Conference Template 5'!$H$614:$T$673,T$4,FALSE)),(VLOOKUP($B28,'Chapter Conference Template 6'!$H$614:$T$673,T$4,FALSE)),(VLOOKUP($B28,'Chapter Conference Template 7'!$H$614:$T$673,T$4,FALSE)),(VLOOKUP($B28,'Chapter Conference Template 8'!$H$614:$T$673,T$4,FALSE)),(VLOOKUP($B28,'Chapter Conference Template 9'!$H$614:$T$673,T$4,FALSE)),(VLOOKUP($B28,'Chapter Conference Template 10'!$H$614:$T$673,T$4,FALSE)),(VLOOKUP($B28,'Board Year Template'!$I$499:$U$558,T$4,FALSE)))</f>
        <v>0</v>
      </c>
      <c r="U28" s="117">
        <f>SUM((VLOOKUP($B28,'Show Production Template 1'!$H$534:$T$593,U$4,FALSE)),(VLOOKUP($B28,'Show Production Template 2'!$H$534:$T$593,U$4,FALSE)),(VLOOKUP($B28,'Show Production Template 3'!$H$534:$T$593,U$4,FALSE)),(VLOOKUP($B28,'Show Production Template 4'!$H$534:$T$593,U$4,FALSE)),(VLOOKUP($B28,'Show Production Template 5'!$H$534:$T$593,U$4,FALSE)),(VLOOKUP($B28,'Show Production Template 6'!$H$534:$T$593,U$4,FALSE)),(VLOOKUP($B28,'Show Production Template 7'!$H$534:$T$593,U$4,FALSE)),(VLOOKUP($B28,'Show Production Template 8'!$H$534:$T$593,U$4,FALSE)),(VLOOKUP($B28,'Show Production Template 9'!$H$534:$T$593,U$4,FALSE)),(VLOOKUP($B28,'Show Production Template 10'!$H$534:$T$593,U$4,FALSE)),(VLOOKUP($B28,'Chapter Conference Template 1'!$H$614:$T$673,U$4,FALSE)),(VLOOKUP($B28,'Chapter Conference Template 2'!$H$614:$T$673,U$4,FALSE)),(VLOOKUP($B28,'Chapter Conference Template 3'!$H$614:$T$673,U$4,FALSE)),(VLOOKUP($B28,'Chapter Conference Template 4'!$H$614:$T$673,U$4,FALSE)),(VLOOKUP($B28,'Chapter Conference Template 5'!$H$614:$T$673,U$4,FALSE)),(VLOOKUP($B28,'Chapter Conference Template 6'!$H$614:$T$673,U$4,FALSE)),(VLOOKUP($B28,'Chapter Conference Template 7'!$H$614:$T$673,U$4,FALSE)),(VLOOKUP($B28,'Chapter Conference Template 8'!$H$614:$T$673,U$4,FALSE)),(VLOOKUP($B28,'Chapter Conference Template 9'!$H$614:$T$673,U$4,FALSE)),(VLOOKUP($B28,'Chapter Conference Template 10'!$H$614:$T$673,U$4,FALSE)),(VLOOKUP($B28,'Board Year Template'!$I$499:$U$558,U$4,FALSE)))</f>
        <v>0</v>
      </c>
      <c r="V28" s="117">
        <f>SUM((VLOOKUP($B28,'Show Production Template 1'!$H$534:$T$593,V$4,FALSE)),(VLOOKUP($B28,'Show Production Template 2'!$H$534:$T$593,V$4,FALSE)),(VLOOKUP($B28,'Show Production Template 3'!$H$534:$T$593,V$4,FALSE)),(VLOOKUP($B28,'Show Production Template 4'!$H$534:$T$593,V$4,FALSE)),(VLOOKUP($B28,'Show Production Template 5'!$H$534:$T$593,V$4,FALSE)),(VLOOKUP($B28,'Show Production Template 6'!$H$534:$T$593,V$4,FALSE)),(VLOOKUP($B28,'Show Production Template 7'!$H$534:$T$593,V$4,FALSE)),(VLOOKUP($B28,'Show Production Template 8'!$H$534:$T$593,V$4,FALSE)),(VLOOKUP($B28,'Show Production Template 9'!$H$534:$T$593,V$4,FALSE)),(VLOOKUP($B28,'Show Production Template 10'!$H$534:$T$593,V$4,FALSE)),(VLOOKUP($B28,'Chapter Conference Template 1'!$H$614:$T$673,V$4,FALSE)),(VLOOKUP($B28,'Chapter Conference Template 2'!$H$614:$T$673,V$4,FALSE)),(VLOOKUP($B28,'Chapter Conference Template 3'!$H$614:$T$673,V$4,FALSE)),(VLOOKUP($B28,'Chapter Conference Template 4'!$H$614:$T$673,V$4,FALSE)),(VLOOKUP($B28,'Chapter Conference Template 5'!$H$614:$T$673,V$4,FALSE)),(VLOOKUP($B28,'Chapter Conference Template 6'!$H$614:$T$673,V$4,FALSE)),(VLOOKUP($B28,'Chapter Conference Template 7'!$H$614:$T$673,V$4,FALSE)),(VLOOKUP($B28,'Chapter Conference Template 8'!$H$614:$T$673,V$4,FALSE)),(VLOOKUP($B28,'Chapter Conference Template 9'!$H$614:$T$673,V$4,FALSE)),(VLOOKUP($B28,'Chapter Conference Template 10'!$H$614:$T$673,V$4,FALSE)),(VLOOKUP($B28,'Board Year Template'!$I$499:$U$558,V$4,FALSE)))</f>
        <v>0</v>
      </c>
      <c r="W28" s="118"/>
    </row>
    <row r="29" spans="1:73" x14ac:dyDescent="0.2">
      <c r="A29" s="1">
        <v>52100</v>
      </c>
      <c r="B29" s="114" t="s">
        <v>79</v>
      </c>
      <c r="C29" s="115"/>
      <c r="D29" s="115"/>
      <c r="E29" s="115"/>
      <c r="F29" s="115"/>
      <c r="G29" s="115"/>
      <c r="H29" s="115"/>
      <c r="I29" s="115">
        <f t="shared" si="3"/>
        <v>0</v>
      </c>
      <c r="J29" s="116">
        <f t="shared" si="4"/>
        <v>0</v>
      </c>
      <c r="K29" s="117">
        <f>SUM((VLOOKUP($B29,'Show Production Template 1'!$H$534:$T$593,K$4,FALSE)),(VLOOKUP($B29,'Show Production Template 2'!$H$534:$T$593,K$4,FALSE)),(VLOOKUP($B29,'Show Production Template 3'!$H$534:$T$593,K$4,FALSE)),(VLOOKUP($B29,'Show Production Template 4'!$H$534:$T$593,K$4,FALSE)),(VLOOKUP($B29,'Show Production Template 5'!$H$534:$T$593,K$4,FALSE)),(VLOOKUP($B29,'Show Production Template 6'!$H$534:$T$593,K$4,FALSE)),(VLOOKUP($B29,'Show Production Template 7'!$H$534:$T$593,K$4,FALSE)),(VLOOKUP($B29,'Show Production Template 8'!$H$534:$T$593,K$4,FALSE)),(VLOOKUP($B29,'Show Production Template 9'!$H$534:$T$593,K$4,FALSE)),(VLOOKUP($B29,'Show Production Template 10'!$H$534:$T$593,K$4,FALSE)),(VLOOKUP($B29,'Chapter Conference Template 1'!$H$614:$T$673,K$4,FALSE)),(VLOOKUP($B29,'Chapter Conference Template 2'!$H$614:$T$673,K$4,FALSE)),(VLOOKUP($B29,'Chapter Conference Template 3'!$H$614:$T$673,K$4,FALSE)),(VLOOKUP($B29,'Chapter Conference Template 4'!$H$614:$T$673,K$4,FALSE)),(VLOOKUP($B29,'Chapter Conference Template 5'!$H$614:$T$673,K$4,FALSE)),(VLOOKUP($B29,'Chapter Conference Template 6'!$H$614:$T$673,K$4,FALSE)),(VLOOKUP($B29,'Chapter Conference Template 7'!$H$614:$T$673,K$4,FALSE)),(VLOOKUP($B29,'Chapter Conference Template 8'!$H$614:$T$673,K$4,FALSE)),(VLOOKUP($B29,'Chapter Conference Template 9'!$H$614:$T$673,K$4,FALSE)),(VLOOKUP($B29,'Chapter Conference Template 10'!$H$614:$T$673,K$4,FALSE)),(VLOOKUP($B29,'Board Year Template'!$I$499:$U$558,K$4,FALSE)))</f>
        <v>0</v>
      </c>
      <c r="L29" s="117">
        <f>SUM((VLOOKUP($B29,'Show Production Template 1'!$H$534:$T$593,L$4,FALSE)),(VLOOKUP($B29,'Show Production Template 2'!$H$534:$T$593,L$4,FALSE)),(VLOOKUP($B29,'Show Production Template 3'!$H$534:$T$593,L$4,FALSE)),(VLOOKUP($B29,'Show Production Template 4'!$H$534:$T$593,L$4,FALSE)),(VLOOKUP($B29,'Show Production Template 5'!$H$534:$T$593,L$4,FALSE)),(VLOOKUP($B29,'Show Production Template 6'!$H$534:$T$593,L$4,FALSE)),(VLOOKUP($B29,'Show Production Template 7'!$H$534:$T$593,L$4,FALSE)),(VLOOKUP($B29,'Show Production Template 8'!$H$534:$T$593,L$4,FALSE)),(VLOOKUP($B29,'Show Production Template 9'!$H$534:$T$593,L$4,FALSE)),(VLOOKUP($B29,'Show Production Template 10'!$H$534:$T$593,L$4,FALSE)),(VLOOKUP($B29,'Chapter Conference Template 1'!$H$614:$T$673,L$4,FALSE)),(VLOOKUP($B29,'Chapter Conference Template 2'!$H$614:$T$673,L$4,FALSE)),(VLOOKUP($B29,'Chapter Conference Template 3'!$H$614:$T$673,L$4,FALSE)),(VLOOKUP($B29,'Chapter Conference Template 4'!$H$614:$T$673,L$4,FALSE)),(VLOOKUP($B29,'Chapter Conference Template 5'!$H$614:$T$673,L$4,FALSE)),(VLOOKUP($B29,'Chapter Conference Template 6'!$H$614:$T$673,L$4,FALSE)),(VLOOKUP($B29,'Chapter Conference Template 7'!$H$614:$T$673,L$4,FALSE)),(VLOOKUP($B29,'Chapter Conference Template 8'!$H$614:$T$673,L$4,FALSE)),(VLOOKUP($B29,'Chapter Conference Template 9'!$H$614:$T$673,L$4,FALSE)),(VLOOKUP($B29,'Chapter Conference Template 10'!$H$614:$T$673,L$4,FALSE)),(VLOOKUP($B29,'Board Year Template'!$I$499:$U$558,L$4,FALSE)))</f>
        <v>0</v>
      </c>
      <c r="M29" s="117">
        <f>SUM((VLOOKUP($B29,'Show Production Template 1'!$H$534:$T$593,M$4,FALSE)),(VLOOKUP($B29,'Show Production Template 2'!$H$534:$T$593,M$4,FALSE)),(VLOOKUP($B29,'Show Production Template 3'!$H$534:$T$593,M$4,FALSE)),(VLOOKUP($B29,'Show Production Template 4'!$H$534:$T$593,M$4,FALSE)),(VLOOKUP($B29,'Show Production Template 5'!$H$534:$T$593,M$4,FALSE)),(VLOOKUP($B29,'Show Production Template 6'!$H$534:$T$593,M$4,FALSE)),(VLOOKUP($B29,'Show Production Template 7'!$H$534:$T$593,M$4,FALSE)),(VLOOKUP($B29,'Show Production Template 8'!$H$534:$T$593,M$4,FALSE)),(VLOOKUP($B29,'Show Production Template 9'!$H$534:$T$593,M$4,FALSE)),(VLOOKUP($B29,'Show Production Template 10'!$H$534:$T$593,M$4,FALSE)),(VLOOKUP($B29,'Chapter Conference Template 1'!$H$614:$T$673,M$4,FALSE)),(VLOOKUP($B29,'Chapter Conference Template 2'!$H$614:$T$673,M$4,FALSE)),(VLOOKUP($B29,'Chapter Conference Template 3'!$H$614:$T$673,M$4,FALSE)),(VLOOKUP($B29,'Chapter Conference Template 4'!$H$614:$T$673,M$4,FALSE)),(VLOOKUP($B29,'Chapter Conference Template 5'!$H$614:$T$673,M$4,FALSE)),(VLOOKUP($B29,'Chapter Conference Template 6'!$H$614:$T$673,M$4,FALSE)),(VLOOKUP($B29,'Chapter Conference Template 7'!$H$614:$T$673,M$4,FALSE)),(VLOOKUP($B29,'Chapter Conference Template 8'!$H$614:$T$673,M$4,FALSE)),(VLOOKUP($B29,'Chapter Conference Template 9'!$H$614:$T$673,M$4,FALSE)),(VLOOKUP($B29,'Chapter Conference Template 10'!$H$614:$T$673,M$4,FALSE)),(VLOOKUP($B29,'Board Year Template'!$I$499:$U$558,M$4,FALSE)))</f>
        <v>0</v>
      </c>
      <c r="N29" s="117">
        <f>SUM((VLOOKUP($B29,'Show Production Template 1'!$H$534:$T$593,N$4,FALSE)),(VLOOKUP($B29,'Show Production Template 2'!$H$534:$T$593,N$4,FALSE)),(VLOOKUP($B29,'Show Production Template 3'!$H$534:$T$593,N$4,FALSE)),(VLOOKUP($B29,'Show Production Template 4'!$H$534:$T$593,N$4,FALSE)),(VLOOKUP($B29,'Show Production Template 5'!$H$534:$T$593,N$4,FALSE)),(VLOOKUP($B29,'Show Production Template 6'!$H$534:$T$593,N$4,FALSE)),(VLOOKUP($B29,'Show Production Template 7'!$H$534:$T$593,N$4,FALSE)),(VLOOKUP($B29,'Show Production Template 8'!$H$534:$T$593,N$4,FALSE)),(VLOOKUP($B29,'Show Production Template 9'!$H$534:$T$593,N$4,FALSE)),(VLOOKUP($B29,'Show Production Template 10'!$H$534:$T$593,N$4,FALSE)),(VLOOKUP($B29,'Chapter Conference Template 1'!$H$614:$T$673,N$4,FALSE)),(VLOOKUP($B29,'Chapter Conference Template 2'!$H$614:$T$673,N$4,FALSE)),(VLOOKUP($B29,'Chapter Conference Template 3'!$H$614:$T$673,N$4,FALSE)),(VLOOKUP($B29,'Chapter Conference Template 4'!$H$614:$T$673,N$4,FALSE)),(VLOOKUP($B29,'Chapter Conference Template 5'!$H$614:$T$673,N$4,FALSE)),(VLOOKUP($B29,'Chapter Conference Template 6'!$H$614:$T$673,N$4,FALSE)),(VLOOKUP($B29,'Chapter Conference Template 7'!$H$614:$T$673,N$4,FALSE)),(VLOOKUP($B29,'Chapter Conference Template 8'!$H$614:$T$673,N$4,FALSE)),(VLOOKUP($B29,'Chapter Conference Template 9'!$H$614:$T$673,N$4,FALSE)),(VLOOKUP($B29,'Chapter Conference Template 10'!$H$614:$T$673,N$4,FALSE)),(VLOOKUP($B29,'Board Year Template'!$I$499:$U$558,N$4,FALSE)))</f>
        <v>0</v>
      </c>
      <c r="O29" s="117">
        <f>SUM((VLOOKUP($B29,'Show Production Template 1'!$H$534:$T$593,O$4,FALSE)),(VLOOKUP($B29,'Show Production Template 2'!$H$534:$T$593,O$4,FALSE)),(VLOOKUP($B29,'Show Production Template 3'!$H$534:$T$593,O$4,FALSE)),(VLOOKUP($B29,'Show Production Template 4'!$H$534:$T$593,O$4,FALSE)),(VLOOKUP($B29,'Show Production Template 5'!$H$534:$T$593,O$4,FALSE)),(VLOOKUP($B29,'Show Production Template 6'!$H$534:$T$593,O$4,FALSE)),(VLOOKUP($B29,'Show Production Template 7'!$H$534:$T$593,O$4,FALSE)),(VLOOKUP($B29,'Show Production Template 8'!$H$534:$T$593,O$4,FALSE)),(VLOOKUP($B29,'Show Production Template 9'!$H$534:$T$593,O$4,FALSE)),(VLOOKUP($B29,'Show Production Template 10'!$H$534:$T$593,O$4,FALSE)),(VLOOKUP($B29,'Chapter Conference Template 1'!$H$614:$T$673,O$4,FALSE)),(VLOOKUP($B29,'Chapter Conference Template 2'!$H$614:$T$673,O$4,FALSE)),(VLOOKUP($B29,'Chapter Conference Template 3'!$H$614:$T$673,O$4,FALSE)),(VLOOKUP($B29,'Chapter Conference Template 4'!$H$614:$T$673,O$4,FALSE)),(VLOOKUP($B29,'Chapter Conference Template 5'!$H$614:$T$673,O$4,FALSE)),(VLOOKUP($B29,'Chapter Conference Template 6'!$H$614:$T$673,O$4,FALSE)),(VLOOKUP($B29,'Chapter Conference Template 7'!$H$614:$T$673,O$4,FALSE)),(VLOOKUP($B29,'Chapter Conference Template 8'!$H$614:$T$673,O$4,FALSE)),(VLOOKUP($B29,'Chapter Conference Template 9'!$H$614:$T$673,O$4,FALSE)),(VLOOKUP($B29,'Chapter Conference Template 10'!$H$614:$T$673,O$4,FALSE)),(VLOOKUP($B29,'Board Year Template'!$I$499:$U$558,O$4,FALSE)))</f>
        <v>0</v>
      </c>
      <c r="P29" s="117">
        <f>SUM((VLOOKUP($B29,'Show Production Template 1'!$H$534:$T$593,P$4,FALSE)),(VLOOKUP($B29,'Show Production Template 2'!$H$534:$T$593,P$4,FALSE)),(VLOOKUP($B29,'Show Production Template 3'!$H$534:$T$593,P$4,FALSE)),(VLOOKUP($B29,'Show Production Template 4'!$H$534:$T$593,P$4,FALSE)),(VLOOKUP($B29,'Show Production Template 5'!$H$534:$T$593,P$4,FALSE)),(VLOOKUP($B29,'Show Production Template 6'!$H$534:$T$593,P$4,FALSE)),(VLOOKUP($B29,'Show Production Template 7'!$H$534:$T$593,P$4,FALSE)),(VLOOKUP($B29,'Show Production Template 8'!$H$534:$T$593,P$4,FALSE)),(VLOOKUP($B29,'Show Production Template 9'!$H$534:$T$593,P$4,FALSE)),(VLOOKUP($B29,'Show Production Template 10'!$H$534:$T$593,P$4,FALSE)),(VLOOKUP($B29,'Chapter Conference Template 1'!$H$614:$T$673,P$4,FALSE)),(VLOOKUP($B29,'Chapter Conference Template 2'!$H$614:$T$673,P$4,FALSE)),(VLOOKUP($B29,'Chapter Conference Template 3'!$H$614:$T$673,P$4,FALSE)),(VLOOKUP($B29,'Chapter Conference Template 4'!$H$614:$T$673,P$4,FALSE)),(VLOOKUP($B29,'Chapter Conference Template 5'!$H$614:$T$673,P$4,FALSE)),(VLOOKUP($B29,'Chapter Conference Template 6'!$H$614:$T$673,P$4,FALSE)),(VLOOKUP($B29,'Chapter Conference Template 7'!$H$614:$T$673,P$4,FALSE)),(VLOOKUP($B29,'Chapter Conference Template 8'!$H$614:$T$673,P$4,FALSE)),(VLOOKUP($B29,'Chapter Conference Template 9'!$H$614:$T$673,P$4,FALSE)),(VLOOKUP($B29,'Chapter Conference Template 10'!$H$614:$T$673,P$4,FALSE)),(VLOOKUP($B29,'Board Year Template'!$I$499:$U$558,P$4,FALSE)))</f>
        <v>0</v>
      </c>
      <c r="Q29" s="117">
        <f>SUM((VLOOKUP($B29,'Show Production Template 1'!$H$534:$T$593,Q$4,FALSE)),(VLOOKUP($B29,'Show Production Template 2'!$H$534:$T$593,Q$4,FALSE)),(VLOOKUP($B29,'Show Production Template 3'!$H$534:$T$593,Q$4,FALSE)),(VLOOKUP($B29,'Show Production Template 4'!$H$534:$T$593,Q$4,FALSE)),(VLOOKUP($B29,'Show Production Template 5'!$H$534:$T$593,Q$4,FALSE)),(VLOOKUP($B29,'Show Production Template 6'!$H$534:$T$593,Q$4,FALSE)),(VLOOKUP($B29,'Show Production Template 7'!$H$534:$T$593,Q$4,FALSE)),(VLOOKUP($B29,'Show Production Template 8'!$H$534:$T$593,Q$4,FALSE)),(VLOOKUP($B29,'Show Production Template 9'!$H$534:$T$593,Q$4,FALSE)),(VLOOKUP($B29,'Show Production Template 10'!$H$534:$T$593,Q$4,FALSE)),(VLOOKUP($B29,'Chapter Conference Template 1'!$H$614:$T$673,Q$4,FALSE)),(VLOOKUP($B29,'Chapter Conference Template 2'!$H$614:$T$673,Q$4,FALSE)),(VLOOKUP($B29,'Chapter Conference Template 3'!$H$614:$T$673,Q$4,FALSE)),(VLOOKUP($B29,'Chapter Conference Template 4'!$H$614:$T$673,Q$4,FALSE)),(VLOOKUP($B29,'Chapter Conference Template 5'!$H$614:$T$673,Q$4,FALSE)),(VLOOKUP($B29,'Chapter Conference Template 6'!$H$614:$T$673,Q$4,FALSE)),(VLOOKUP($B29,'Chapter Conference Template 7'!$H$614:$T$673,Q$4,FALSE)),(VLOOKUP($B29,'Chapter Conference Template 8'!$H$614:$T$673,Q$4,FALSE)),(VLOOKUP($B29,'Chapter Conference Template 9'!$H$614:$T$673,Q$4,FALSE)),(VLOOKUP($B29,'Chapter Conference Template 10'!$H$614:$T$673,Q$4,FALSE)),(VLOOKUP($B29,'Board Year Template'!$I$499:$U$558,Q$4,FALSE)))</f>
        <v>0</v>
      </c>
      <c r="R29" s="117">
        <f>SUM((VLOOKUP($B29,'Show Production Template 1'!$H$534:$T$593,R$4,FALSE)),(VLOOKUP($B29,'Show Production Template 2'!$H$534:$T$593,R$4,FALSE)),(VLOOKUP($B29,'Show Production Template 3'!$H$534:$T$593,R$4,FALSE)),(VLOOKUP($B29,'Show Production Template 4'!$H$534:$T$593,R$4,FALSE)),(VLOOKUP($B29,'Show Production Template 5'!$H$534:$T$593,R$4,FALSE)),(VLOOKUP($B29,'Show Production Template 6'!$H$534:$T$593,R$4,FALSE)),(VLOOKUP($B29,'Show Production Template 7'!$H$534:$T$593,R$4,FALSE)),(VLOOKUP($B29,'Show Production Template 8'!$H$534:$T$593,R$4,FALSE)),(VLOOKUP($B29,'Show Production Template 9'!$H$534:$T$593,R$4,FALSE)),(VLOOKUP($B29,'Show Production Template 10'!$H$534:$T$593,R$4,FALSE)),(VLOOKUP($B29,'Chapter Conference Template 1'!$H$614:$T$673,R$4,FALSE)),(VLOOKUP($B29,'Chapter Conference Template 2'!$H$614:$T$673,R$4,FALSE)),(VLOOKUP($B29,'Chapter Conference Template 3'!$H$614:$T$673,R$4,FALSE)),(VLOOKUP($B29,'Chapter Conference Template 4'!$H$614:$T$673,R$4,FALSE)),(VLOOKUP($B29,'Chapter Conference Template 5'!$H$614:$T$673,R$4,FALSE)),(VLOOKUP($B29,'Chapter Conference Template 6'!$H$614:$T$673,R$4,FALSE)),(VLOOKUP($B29,'Chapter Conference Template 7'!$H$614:$T$673,R$4,FALSE)),(VLOOKUP($B29,'Chapter Conference Template 8'!$H$614:$T$673,R$4,FALSE)),(VLOOKUP($B29,'Chapter Conference Template 9'!$H$614:$T$673,R$4,FALSE)),(VLOOKUP($B29,'Chapter Conference Template 10'!$H$614:$T$673,R$4,FALSE)),(VLOOKUP($B29,'Board Year Template'!$I$499:$U$558,R$4,FALSE)))</f>
        <v>0</v>
      </c>
      <c r="S29" s="117">
        <f>SUM((VLOOKUP($B29,'Show Production Template 1'!$H$534:$T$593,S$4,FALSE)),(VLOOKUP($B29,'Show Production Template 2'!$H$534:$T$593,S$4,FALSE)),(VLOOKUP($B29,'Show Production Template 3'!$H$534:$T$593,S$4,FALSE)),(VLOOKUP($B29,'Show Production Template 4'!$H$534:$T$593,S$4,FALSE)),(VLOOKUP($B29,'Show Production Template 5'!$H$534:$T$593,S$4,FALSE)),(VLOOKUP($B29,'Show Production Template 6'!$H$534:$T$593,S$4,FALSE)),(VLOOKUP($B29,'Show Production Template 7'!$H$534:$T$593,S$4,FALSE)),(VLOOKUP($B29,'Show Production Template 8'!$H$534:$T$593,S$4,FALSE)),(VLOOKUP($B29,'Show Production Template 9'!$H$534:$T$593,S$4,FALSE)),(VLOOKUP($B29,'Show Production Template 10'!$H$534:$T$593,S$4,FALSE)),(VLOOKUP($B29,'Chapter Conference Template 1'!$H$614:$T$673,S$4,FALSE)),(VLOOKUP($B29,'Chapter Conference Template 2'!$H$614:$T$673,S$4,FALSE)),(VLOOKUP($B29,'Chapter Conference Template 3'!$H$614:$T$673,S$4,FALSE)),(VLOOKUP($B29,'Chapter Conference Template 4'!$H$614:$T$673,S$4,FALSE)),(VLOOKUP($B29,'Chapter Conference Template 5'!$H$614:$T$673,S$4,FALSE)),(VLOOKUP($B29,'Chapter Conference Template 6'!$H$614:$T$673,S$4,FALSE)),(VLOOKUP($B29,'Chapter Conference Template 7'!$H$614:$T$673,S$4,FALSE)),(VLOOKUP($B29,'Chapter Conference Template 8'!$H$614:$T$673,S$4,FALSE)),(VLOOKUP($B29,'Chapter Conference Template 9'!$H$614:$T$673,S$4,FALSE)),(VLOOKUP($B29,'Chapter Conference Template 10'!$H$614:$T$673,S$4,FALSE)),(VLOOKUP($B29,'Board Year Template'!$I$499:$U$558,S$4,FALSE)))</f>
        <v>0</v>
      </c>
      <c r="T29" s="117">
        <f>SUM((VLOOKUP($B29,'Show Production Template 1'!$H$534:$T$593,T$4,FALSE)),(VLOOKUP($B29,'Show Production Template 2'!$H$534:$T$593,T$4,FALSE)),(VLOOKUP($B29,'Show Production Template 3'!$H$534:$T$593,T$4,FALSE)),(VLOOKUP($B29,'Show Production Template 4'!$H$534:$T$593,T$4,FALSE)),(VLOOKUP($B29,'Show Production Template 5'!$H$534:$T$593,T$4,FALSE)),(VLOOKUP($B29,'Show Production Template 6'!$H$534:$T$593,T$4,FALSE)),(VLOOKUP($B29,'Show Production Template 7'!$H$534:$T$593,T$4,FALSE)),(VLOOKUP($B29,'Show Production Template 8'!$H$534:$T$593,T$4,FALSE)),(VLOOKUP($B29,'Show Production Template 9'!$H$534:$T$593,T$4,FALSE)),(VLOOKUP($B29,'Show Production Template 10'!$H$534:$T$593,T$4,FALSE)),(VLOOKUP($B29,'Chapter Conference Template 1'!$H$614:$T$673,T$4,FALSE)),(VLOOKUP($B29,'Chapter Conference Template 2'!$H$614:$T$673,T$4,FALSE)),(VLOOKUP($B29,'Chapter Conference Template 3'!$H$614:$T$673,T$4,FALSE)),(VLOOKUP($B29,'Chapter Conference Template 4'!$H$614:$T$673,T$4,FALSE)),(VLOOKUP($B29,'Chapter Conference Template 5'!$H$614:$T$673,T$4,FALSE)),(VLOOKUP($B29,'Chapter Conference Template 6'!$H$614:$T$673,T$4,FALSE)),(VLOOKUP($B29,'Chapter Conference Template 7'!$H$614:$T$673,T$4,FALSE)),(VLOOKUP($B29,'Chapter Conference Template 8'!$H$614:$T$673,T$4,FALSE)),(VLOOKUP($B29,'Chapter Conference Template 9'!$H$614:$T$673,T$4,FALSE)),(VLOOKUP($B29,'Chapter Conference Template 10'!$H$614:$T$673,T$4,FALSE)),(VLOOKUP($B29,'Board Year Template'!$I$499:$U$558,T$4,FALSE)))</f>
        <v>0</v>
      </c>
      <c r="U29" s="117">
        <f>SUM((VLOOKUP($B29,'Show Production Template 1'!$H$534:$T$593,U$4,FALSE)),(VLOOKUP($B29,'Show Production Template 2'!$H$534:$T$593,U$4,FALSE)),(VLOOKUP($B29,'Show Production Template 3'!$H$534:$T$593,U$4,FALSE)),(VLOOKUP($B29,'Show Production Template 4'!$H$534:$T$593,U$4,FALSE)),(VLOOKUP($B29,'Show Production Template 5'!$H$534:$T$593,U$4,FALSE)),(VLOOKUP($B29,'Show Production Template 6'!$H$534:$T$593,U$4,FALSE)),(VLOOKUP($B29,'Show Production Template 7'!$H$534:$T$593,U$4,FALSE)),(VLOOKUP($B29,'Show Production Template 8'!$H$534:$T$593,U$4,FALSE)),(VLOOKUP($B29,'Show Production Template 9'!$H$534:$T$593,U$4,FALSE)),(VLOOKUP($B29,'Show Production Template 10'!$H$534:$T$593,U$4,FALSE)),(VLOOKUP($B29,'Chapter Conference Template 1'!$H$614:$T$673,U$4,FALSE)),(VLOOKUP($B29,'Chapter Conference Template 2'!$H$614:$T$673,U$4,FALSE)),(VLOOKUP($B29,'Chapter Conference Template 3'!$H$614:$T$673,U$4,FALSE)),(VLOOKUP($B29,'Chapter Conference Template 4'!$H$614:$T$673,U$4,FALSE)),(VLOOKUP($B29,'Chapter Conference Template 5'!$H$614:$T$673,U$4,FALSE)),(VLOOKUP($B29,'Chapter Conference Template 6'!$H$614:$T$673,U$4,FALSE)),(VLOOKUP($B29,'Chapter Conference Template 7'!$H$614:$T$673,U$4,FALSE)),(VLOOKUP($B29,'Chapter Conference Template 8'!$H$614:$T$673,U$4,FALSE)),(VLOOKUP($B29,'Chapter Conference Template 9'!$H$614:$T$673,U$4,FALSE)),(VLOOKUP($B29,'Chapter Conference Template 10'!$H$614:$T$673,U$4,FALSE)),(VLOOKUP($B29,'Board Year Template'!$I$499:$U$558,U$4,FALSE)))</f>
        <v>0</v>
      </c>
      <c r="V29" s="117">
        <f>SUM((VLOOKUP($B29,'Show Production Template 1'!$H$534:$T$593,V$4,FALSE)),(VLOOKUP($B29,'Show Production Template 2'!$H$534:$T$593,V$4,FALSE)),(VLOOKUP($B29,'Show Production Template 3'!$H$534:$T$593,V$4,FALSE)),(VLOOKUP($B29,'Show Production Template 4'!$H$534:$T$593,V$4,FALSE)),(VLOOKUP($B29,'Show Production Template 5'!$H$534:$T$593,V$4,FALSE)),(VLOOKUP($B29,'Show Production Template 6'!$H$534:$T$593,V$4,FALSE)),(VLOOKUP($B29,'Show Production Template 7'!$H$534:$T$593,V$4,FALSE)),(VLOOKUP($B29,'Show Production Template 8'!$H$534:$T$593,V$4,FALSE)),(VLOOKUP($B29,'Show Production Template 9'!$H$534:$T$593,V$4,FALSE)),(VLOOKUP($B29,'Show Production Template 10'!$H$534:$T$593,V$4,FALSE)),(VLOOKUP($B29,'Chapter Conference Template 1'!$H$614:$T$673,V$4,FALSE)),(VLOOKUP($B29,'Chapter Conference Template 2'!$H$614:$T$673,V$4,FALSE)),(VLOOKUP($B29,'Chapter Conference Template 3'!$H$614:$T$673,V$4,FALSE)),(VLOOKUP($B29,'Chapter Conference Template 4'!$H$614:$T$673,V$4,FALSE)),(VLOOKUP($B29,'Chapter Conference Template 5'!$H$614:$T$673,V$4,FALSE)),(VLOOKUP($B29,'Chapter Conference Template 6'!$H$614:$T$673,V$4,FALSE)),(VLOOKUP($B29,'Chapter Conference Template 7'!$H$614:$T$673,V$4,FALSE)),(VLOOKUP($B29,'Chapter Conference Template 8'!$H$614:$T$673,V$4,FALSE)),(VLOOKUP($B29,'Chapter Conference Template 9'!$H$614:$T$673,V$4,FALSE)),(VLOOKUP($B29,'Chapter Conference Template 10'!$H$614:$T$673,V$4,FALSE)),(VLOOKUP($B29,'Board Year Template'!$I$499:$U$558,V$4,FALSE)))</f>
        <v>0</v>
      </c>
      <c r="W29" s="118"/>
    </row>
    <row r="30" spans="1:73" x14ac:dyDescent="0.2">
      <c r="A30" s="21">
        <v>52400</v>
      </c>
      <c r="B30" s="114" t="s">
        <v>25</v>
      </c>
      <c r="C30" s="115"/>
      <c r="D30" s="115"/>
      <c r="E30" s="115"/>
      <c r="F30" s="115"/>
      <c r="G30" s="115"/>
      <c r="H30" s="115"/>
      <c r="I30" s="115">
        <f t="shared" si="3"/>
        <v>0</v>
      </c>
      <c r="J30" s="116">
        <f t="shared" si="4"/>
        <v>0</v>
      </c>
      <c r="K30" s="117">
        <f>SUM((VLOOKUP($B30,'Show Production Template 1'!$H$534:$T$593,K$4,FALSE)),(VLOOKUP($B30,'Show Production Template 2'!$H$534:$T$593,K$4,FALSE)),(VLOOKUP($B30,'Show Production Template 3'!$H$534:$T$593,K$4,FALSE)),(VLOOKUP($B30,'Show Production Template 4'!$H$534:$T$593,K$4,FALSE)),(VLOOKUP($B30,'Show Production Template 5'!$H$534:$T$593,K$4,FALSE)),(VLOOKUP($B30,'Show Production Template 6'!$H$534:$T$593,K$4,FALSE)),(VLOOKUP($B30,'Show Production Template 7'!$H$534:$T$593,K$4,FALSE)),(VLOOKUP($B30,'Show Production Template 8'!$H$534:$T$593,K$4,FALSE)),(VLOOKUP($B30,'Show Production Template 9'!$H$534:$T$593,K$4,FALSE)),(VLOOKUP($B30,'Show Production Template 10'!$H$534:$T$593,K$4,FALSE)),(VLOOKUP($B30,'Chapter Conference Template 1'!$H$614:$T$673,K$4,FALSE)),(VLOOKUP($B30,'Chapter Conference Template 2'!$H$614:$T$673,K$4,FALSE)),(VLOOKUP($B30,'Chapter Conference Template 3'!$H$614:$T$673,K$4,FALSE)),(VLOOKUP($B30,'Chapter Conference Template 4'!$H$614:$T$673,K$4,FALSE)),(VLOOKUP($B30,'Chapter Conference Template 5'!$H$614:$T$673,K$4,FALSE)),(VLOOKUP($B30,'Chapter Conference Template 6'!$H$614:$T$673,K$4,FALSE)),(VLOOKUP($B30,'Chapter Conference Template 7'!$H$614:$T$673,K$4,FALSE)),(VLOOKUP($B30,'Chapter Conference Template 8'!$H$614:$T$673,K$4,FALSE)),(VLOOKUP($B30,'Chapter Conference Template 9'!$H$614:$T$673,K$4,FALSE)),(VLOOKUP($B30,'Chapter Conference Template 10'!$H$614:$T$673,K$4,FALSE)),(VLOOKUP($B30,'Board Year Template'!$I$499:$U$558,K$4,FALSE)))</f>
        <v>0</v>
      </c>
      <c r="L30" s="117">
        <f>SUM((VLOOKUP($B30,'Show Production Template 1'!$H$534:$T$593,L$4,FALSE)),(VLOOKUP($B30,'Show Production Template 2'!$H$534:$T$593,L$4,FALSE)),(VLOOKUP($B30,'Show Production Template 3'!$H$534:$T$593,L$4,FALSE)),(VLOOKUP($B30,'Show Production Template 4'!$H$534:$T$593,L$4,FALSE)),(VLOOKUP($B30,'Show Production Template 5'!$H$534:$T$593,L$4,FALSE)),(VLOOKUP($B30,'Show Production Template 6'!$H$534:$T$593,L$4,FALSE)),(VLOOKUP($B30,'Show Production Template 7'!$H$534:$T$593,L$4,FALSE)),(VLOOKUP($B30,'Show Production Template 8'!$H$534:$T$593,L$4,FALSE)),(VLOOKUP($B30,'Show Production Template 9'!$H$534:$T$593,L$4,FALSE)),(VLOOKUP($B30,'Show Production Template 10'!$H$534:$T$593,L$4,FALSE)),(VLOOKUP($B30,'Chapter Conference Template 1'!$H$614:$T$673,L$4,FALSE)),(VLOOKUP($B30,'Chapter Conference Template 2'!$H$614:$T$673,L$4,FALSE)),(VLOOKUP($B30,'Chapter Conference Template 3'!$H$614:$T$673,L$4,FALSE)),(VLOOKUP($B30,'Chapter Conference Template 4'!$H$614:$T$673,L$4,FALSE)),(VLOOKUP($B30,'Chapter Conference Template 5'!$H$614:$T$673,L$4,FALSE)),(VLOOKUP($B30,'Chapter Conference Template 6'!$H$614:$T$673,L$4,FALSE)),(VLOOKUP($B30,'Chapter Conference Template 7'!$H$614:$T$673,L$4,FALSE)),(VLOOKUP($B30,'Chapter Conference Template 8'!$H$614:$T$673,L$4,FALSE)),(VLOOKUP($B30,'Chapter Conference Template 9'!$H$614:$T$673,L$4,FALSE)),(VLOOKUP($B30,'Chapter Conference Template 10'!$H$614:$T$673,L$4,FALSE)),(VLOOKUP($B30,'Board Year Template'!$I$499:$U$558,L$4,FALSE)))</f>
        <v>0</v>
      </c>
      <c r="M30" s="117">
        <f>SUM((VLOOKUP($B30,'Show Production Template 1'!$H$534:$T$593,M$4,FALSE)),(VLOOKUP($B30,'Show Production Template 2'!$H$534:$T$593,M$4,FALSE)),(VLOOKUP($B30,'Show Production Template 3'!$H$534:$T$593,M$4,FALSE)),(VLOOKUP($B30,'Show Production Template 4'!$H$534:$T$593,M$4,FALSE)),(VLOOKUP($B30,'Show Production Template 5'!$H$534:$T$593,M$4,FALSE)),(VLOOKUP($B30,'Show Production Template 6'!$H$534:$T$593,M$4,FALSE)),(VLOOKUP($B30,'Show Production Template 7'!$H$534:$T$593,M$4,FALSE)),(VLOOKUP($B30,'Show Production Template 8'!$H$534:$T$593,M$4,FALSE)),(VLOOKUP($B30,'Show Production Template 9'!$H$534:$T$593,M$4,FALSE)),(VLOOKUP($B30,'Show Production Template 10'!$H$534:$T$593,M$4,FALSE)),(VLOOKUP($B30,'Chapter Conference Template 1'!$H$614:$T$673,M$4,FALSE)),(VLOOKUP($B30,'Chapter Conference Template 2'!$H$614:$T$673,M$4,FALSE)),(VLOOKUP($B30,'Chapter Conference Template 3'!$H$614:$T$673,M$4,FALSE)),(VLOOKUP($B30,'Chapter Conference Template 4'!$H$614:$T$673,M$4,FALSE)),(VLOOKUP($B30,'Chapter Conference Template 5'!$H$614:$T$673,M$4,FALSE)),(VLOOKUP($B30,'Chapter Conference Template 6'!$H$614:$T$673,M$4,FALSE)),(VLOOKUP($B30,'Chapter Conference Template 7'!$H$614:$T$673,M$4,FALSE)),(VLOOKUP($B30,'Chapter Conference Template 8'!$H$614:$T$673,M$4,FALSE)),(VLOOKUP($B30,'Chapter Conference Template 9'!$H$614:$T$673,M$4,FALSE)),(VLOOKUP($B30,'Chapter Conference Template 10'!$H$614:$T$673,M$4,FALSE)),(VLOOKUP($B30,'Board Year Template'!$I$499:$U$558,M$4,FALSE)))</f>
        <v>0</v>
      </c>
      <c r="N30" s="117">
        <f>SUM((VLOOKUP($B30,'Show Production Template 1'!$H$534:$T$593,N$4,FALSE)),(VLOOKUP($B30,'Show Production Template 2'!$H$534:$T$593,N$4,FALSE)),(VLOOKUP($B30,'Show Production Template 3'!$H$534:$T$593,N$4,FALSE)),(VLOOKUP($B30,'Show Production Template 4'!$H$534:$T$593,N$4,FALSE)),(VLOOKUP($B30,'Show Production Template 5'!$H$534:$T$593,N$4,FALSE)),(VLOOKUP($B30,'Show Production Template 6'!$H$534:$T$593,N$4,FALSE)),(VLOOKUP($B30,'Show Production Template 7'!$H$534:$T$593,N$4,FALSE)),(VLOOKUP($B30,'Show Production Template 8'!$H$534:$T$593,N$4,FALSE)),(VLOOKUP($B30,'Show Production Template 9'!$H$534:$T$593,N$4,FALSE)),(VLOOKUP($B30,'Show Production Template 10'!$H$534:$T$593,N$4,FALSE)),(VLOOKUP($B30,'Chapter Conference Template 1'!$H$614:$T$673,N$4,FALSE)),(VLOOKUP($B30,'Chapter Conference Template 2'!$H$614:$T$673,N$4,FALSE)),(VLOOKUP($B30,'Chapter Conference Template 3'!$H$614:$T$673,N$4,FALSE)),(VLOOKUP($B30,'Chapter Conference Template 4'!$H$614:$T$673,N$4,FALSE)),(VLOOKUP($B30,'Chapter Conference Template 5'!$H$614:$T$673,N$4,FALSE)),(VLOOKUP($B30,'Chapter Conference Template 6'!$H$614:$T$673,N$4,FALSE)),(VLOOKUP($B30,'Chapter Conference Template 7'!$H$614:$T$673,N$4,FALSE)),(VLOOKUP($B30,'Chapter Conference Template 8'!$H$614:$T$673,N$4,FALSE)),(VLOOKUP($B30,'Chapter Conference Template 9'!$H$614:$T$673,N$4,FALSE)),(VLOOKUP($B30,'Chapter Conference Template 10'!$H$614:$T$673,N$4,FALSE)),(VLOOKUP($B30,'Board Year Template'!$I$499:$U$558,N$4,FALSE)))</f>
        <v>0</v>
      </c>
      <c r="O30" s="117">
        <f>SUM((VLOOKUP($B30,'Show Production Template 1'!$H$534:$T$593,O$4,FALSE)),(VLOOKUP($B30,'Show Production Template 2'!$H$534:$T$593,O$4,FALSE)),(VLOOKUP($B30,'Show Production Template 3'!$H$534:$T$593,O$4,FALSE)),(VLOOKUP($B30,'Show Production Template 4'!$H$534:$T$593,O$4,FALSE)),(VLOOKUP($B30,'Show Production Template 5'!$H$534:$T$593,O$4,FALSE)),(VLOOKUP($B30,'Show Production Template 6'!$H$534:$T$593,O$4,FALSE)),(VLOOKUP($B30,'Show Production Template 7'!$H$534:$T$593,O$4,FALSE)),(VLOOKUP($B30,'Show Production Template 8'!$H$534:$T$593,O$4,FALSE)),(VLOOKUP($B30,'Show Production Template 9'!$H$534:$T$593,O$4,FALSE)),(VLOOKUP($B30,'Show Production Template 10'!$H$534:$T$593,O$4,FALSE)),(VLOOKUP($B30,'Chapter Conference Template 1'!$H$614:$T$673,O$4,FALSE)),(VLOOKUP($B30,'Chapter Conference Template 2'!$H$614:$T$673,O$4,FALSE)),(VLOOKUP($B30,'Chapter Conference Template 3'!$H$614:$T$673,O$4,FALSE)),(VLOOKUP($B30,'Chapter Conference Template 4'!$H$614:$T$673,O$4,FALSE)),(VLOOKUP($B30,'Chapter Conference Template 5'!$H$614:$T$673,O$4,FALSE)),(VLOOKUP($B30,'Chapter Conference Template 6'!$H$614:$T$673,O$4,FALSE)),(VLOOKUP($B30,'Chapter Conference Template 7'!$H$614:$T$673,O$4,FALSE)),(VLOOKUP($B30,'Chapter Conference Template 8'!$H$614:$T$673,O$4,FALSE)),(VLOOKUP($B30,'Chapter Conference Template 9'!$H$614:$T$673,O$4,FALSE)),(VLOOKUP($B30,'Chapter Conference Template 10'!$H$614:$T$673,O$4,FALSE)),(VLOOKUP($B30,'Board Year Template'!$I$499:$U$558,O$4,FALSE)))</f>
        <v>0</v>
      </c>
      <c r="P30" s="117">
        <f>SUM((VLOOKUP($B30,'Show Production Template 1'!$H$534:$T$593,P$4,FALSE)),(VLOOKUP($B30,'Show Production Template 2'!$H$534:$T$593,P$4,FALSE)),(VLOOKUP($B30,'Show Production Template 3'!$H$534:$T$593,P$4,FALSE)),(VLOOKUP($B30,'Show Production Template 4'!$H$534:$T$593,P$4,FALSE)),(VLOOKUP($B30,'Show Production Template 5'!$H$534:$T$593,P$4,FALSE)),(VLOOKUP($B30,'Show Production Template 6'!$H$534:$T$593,P$4,FALSE)),(VLOOKUP($B30,'Show Production Template 7'!$H$534:$T$593,P$4,FALSE)),(VLOOKUP($B30,'Show Production Template 8'!$H$534:$T$593,P$4,FALSE)),(VLOOKUP($B30,'Show Production Template 9'!$H$534:$T$593,P$4,FALSE)),(VLOOKUP($B30,'Show Production Template 10'!$H$534:$T$593,P$4,FALSE)),(VLOOKUP($B30,'Chapter Conference Template 1'!$H$614:$T$673,P$4,FALSE)),(VLOOKUP($B30,'Chapter Conference Template 2'!$H$614:$T$673,P$4,FALSE)),(VLOOKUP($B30,'Chapter Conference Template 3'!$H$614:$T$673,P$4,FALSE)),(VLOOKUP($B30,'Chapter Conference Template 4'!$H$614:$T$673,P$4,FALSE)),(VLOOKUP($B30,'Chapter Conference Template 5'!$H$614:$T$673,P$4,FALSE)),(VLOOKUP($B30,'Chapter Conference Template 6'!$H$614:$T$673,P$4,FALSE)),(VLOOKUP($B30,'Chapter Conference Template 7'!$H$614:$T$673,P$4,FALSE)),(VLOOKUP($B30,'Chapter Conference Template 8'!$H$614:$T$673,P$4,FALSE)),(VLOOKUP($B30,'Chapter Conference Template 9'!$H$614:$T$673,P$4,FALSE)),(VLOOKUP($B30,'Chapter Conference Template 10'!$H$614:$T$673,P$4,FALSE)),(VLOOKUP($B30,'Board Year Template'!$I$499:$U$558,P$4,FALSE)))</f>
        <v>0</v>
      </c>
      <c r="Q30" s="117">
        <f>SUM((VLOOKUP($B30,'Show Production Template 1'!$H$534:$T$593,Q$4,FALSE)),(VLOOKUP($B30,'Show Production Template 2'!$H$534:$T$593,Q$4,FALSE)),(VLOOKUP($B30,'Show Production Template 3'!$H$534:$T$593,Q$4,FALSE)),(VLOOKUP($B30,'Show Production Template 4'!$H$534:$T$593,Q$4,FALSE)),(VLOOKUP($B30,'Show Production Template 5'!$H$534:$T$593,Q$4,FALSE)),(VLOOKUP($B30,'Show Production Template 6'!$H$534:$T$593,Q$4,FALSE)),(VLOOKUP($B30,'Show Production Template 7'!$H$534:$T$593,Q$4,FALSE)),(VLOOKUP($B30,'Show Production Template 8'!$H$534:$T$593,Q$4,FALSE)),(VLOOKUP($B30,'Show Production Template 9'!$H$534:$T$593,Q$4,FALSE)),(VLOOKUP($B30,'Show Production Template 10'!$H$534:$T$593,Q$4,FALSE)),(VLOOKUP($B30,'Chapter Conference Template 1'!$H$614:$T$673,Q$4,FALSE)),(VLOOKUP($B30,'Chapter Conference Template 2'!$H$614:$T$673,Q$4,FALSE)),(VLOOKUP($B30,'Chapter Conference Template 3'!$H$614:$T$673,Q$4,FALSE)),(VLOOKUP($B30,'Chapter Conference Template 4'!$H$614:$T$673,Q$4,FALSE)),(VLOOKUP($B30,'Chapter Conference Template 5'!$H$614:$T$673,Q$4,FALSE)),(VLOOKUP($B30,'Chapter Conference Template 6'!$H$614:$T$673,Q$4,FALSE)),(VLOOKUP($B30,'Chapter Conference Template 7'!$H$614:$T$673,Q$4,FALSE)),(VLOOKUP($B30,'Chapter Conference Template 8'!$H$614:$T$673,Q$4,FALSE)),(VLOOKUP($B30,'Chapter Conference Template 9'!$H$614:$T$673,Q$4,FALSE)),(VLOOKUP($B30,'Chapter Conference Template 10'!$H$614:$T$673,Q$4,FALSE)),(VLOOKUP($B30,'Board Year Template'!$I$499:$U$558,Q$4,FALSE)))</f>
        <v>0</v>
      </c>
      <c r="R30" s="117">
        <f>SUM((VLOOKUP($B30,'Show Production Template 1'!$H$534:$T$593,R$4,FALSE)),(VLOOKUP($B30,'Show Production Template 2'!$H$534:$T$593,R$4,FALSE)),(VLOOKUP($B30,'Show Production Template 3'!$H$534:$T$593,R$4,FALSE)),(VLOOKUP($B30,'Show Production Template 4'!$H$534:$T$593,R$4,FALSE)),(VLOOKUP($B30,'Show Production Template 5'!$H$534:$T$593,R$4,FALSE)),(VLOOKUP($B30,'Show Production Template 6'!$H$534:$T$593,R$4,FALSE)),(VLOOKUP($B30,'Show Production Template 7'!$H$534:$T$593,R$4,FALSE)),(VLOOKUP($B30,'Show Production Template 8'!$H$534:$T$593,R$4,FALSE)),(VLOOKUP($B30,'Show Production Template 9'!$H$534:$T$593,R$4,FALSE)),(VLOOKUP($B30,'Show Production Template 10'!$H$534:$T$593,R$4,FALSE)),(VLOOKUP($B30,'Chapter Conference Template 1'!$H$614:$T$673,R$4,FALSE)),(VLOOKUP($B30,'Chapter Conference Template 2'!$H$614:$T$673,R$4,FALSE)),(VLOOKUP($B30,'Chapter Conference Template 3'!$H$614:$T$673,R$4,FALSE)),(VLOOKUP($B30,'Chapter Conference Template 4'!$H$614:$T$673,R$4,FALSE)),(VLOOKUP($B30,'Chapter Conference Template 5'!$H$614:$T$673,R$4,FALSE)),(VLOOKUP($B30,'Chapter Conference Template 6'!$H$614:$T$673,R$4,FALSE)),(VLOOKUP($B30,'Chapter Conference Template 7'!$H$614:$T$673,R$4,FALSE)),(VLOOKUP($B30,'Chapter Conference Template 8'!$H$614:$T$673,R$4,FALSE)),(VLOOKUP($B30,'Chapter Conference Template 9'!$H$614:$T$673,R$4,FALSE)),(VLOOKUP($B30,'Chapter Conference Template 10'!$H$614:$T$673,R$4,FALSE)),(VLOOKUP($B30,'Board Year Template'!$I$499:$U$558,R$4,FALSE)))</f>
        <v>0</v>
      </c>
      <c r="S30" s="117">
        <f>SUM((VLOOKUP($B30,'Show Production Template 1'!$H$534:$T$593,S$4,FALSE)),(VLOOKUP($B30,'Show Production Template 2'!$H$534:$T$593,S$4,FALSE)),(VLOOKUP($B30,'Show Production Template 3'!$H$534:$T$593,S$4,FALSE)),(VLOOKUP($B30,'Show Production Template 4'!$H$534:$T$593,S$4,FALSE)),(VLOOKUP($B30,'Show Production Template 5'!$H$534:$T$593,S$4,FALSE)),(VLOOKUP($B30,'Show Production Template 6'!$H$534:$T$593,S$4,FALSE)),(VLOOKUP($B30,'Show Production Template 7'!$H$534:$T$593,S$4,FALSE)),(VLOOKUP($B30,'Show Production Template 8'!$H$534:$T$593,S$4,FALSE)),(VLOOKUP($B30,'Show Production Template 9'!$H$534:$T$593,S$4,FALSE)),(VLOOKUP($B30,'Show Production Template 10'!$H$534:$T$593,S$4,FALSE)),(VLOOKUP($B30,'Chapter Conference Template 1'!$H$614:$T$673,S$4,FALSE)),(VLOOKUP($B30,'Chapter Conference Template 2'!$H$614:$T$673,S$4,FALSE)),(VLOOKUP($B30,'Chapter Conference Template 3'!$H$614:$T$673,S$4,FALSE)),(VLOOKUP($B30,'Chapter Conference Template 4'!$H$614:$T$673,S$4,FALSE)),(VLOOKUP($B30,'Chapter Conference Template 5'!$H$614:$T$673,S$4,FALSE)),(VLOOKUP($B30,'Chapter Conference Template 6'!$H$614:$T$673,S$4,FALSE)),(VLOOKUP($B30,'Chapter Conference Template 7'!$H$614:$T$673,S$4,FALSE)),(VLOOKUP($B30,'Chapter Conference Template 8'!$H$614:$T$673,S$4,FALSE)),(VLOOKUP($B30,'Chapter Conference Template 9'!$H$614:$T$673,S$4,FALSE)),(VLOOKUP($B30,'Chapter Conference Template 10'!$H$614:$T$673,S$4,FALSE)),(VLOOKUP($B30,'Board Year Template'!$I$499:$U$558,S$4,FALSE)))</f>
        <v>0</v>
      </c>
      <c r="T30" s="117">
        <f>SUM((VLOOKUP($B30,'Show Production Template 1'!$H$534:$T$593,T$4,FALSE)),(VLOOKUP($B30,'Show Production Template 2'!$H$534:$T$593,T$4,FALSE)),(VLOOKUP($B30,'Show Production Template 3'!$H$534:$T$593,T$4,FALSE)),(VLOOKUP($B30,'Show Production Template 4'!$H$534:$T$593,T$4,FALSE)),(VLOOKUP($B30,'Show Production Template 5'!$H$534:$T$593,T$4,FALSE)),(VLOOKUP($B30,'Show Production Template 6'!$H$534:$T$593,T$4,FALSE)),(VLOOKUP($B30,'Show Production Template 7'!$H$534:$T$593,T$4,FALSE)),(VLOOKUP($B30,'Show Production Template 8'!$H$534:$T$593,T$4,FALSE)),(VLOOKUP($B30,'Show Production Template 9'!$H$534:$T$593,T$4,FALSE)),(VLOOKUP($B30,'Show Production Template 10'!$H$534:$T$593,T$4,FALSE)),(VLOOKUP($B30,'Chapter Conference Template 1'!$H$614:$T$673,T$4,FALSE)),(VLOOKUP($B30,'Chapter Conference Template 2'!$H$614:$T$673,T$4,FALSE)),(VLOOKUP($B30,'Chapter Conference Template 3'!$H$614:$T$673,T$4,FALSE)),(VLOOKUP($B30,'Chapter Conference Template 4'!$H$614:$T$673,T$4,FALSE)),(VLOOKUP($B30,'Chapter Conference Template 5'!$H$614:$T$673,T$4,FALSE)),(VLOOKUP($B30,'Chapter Conference Template 6'!$H$614:$T$673,T$4,FALSE)),(VLOOKUP($B30,'Chapter Conference Template 7'!$H$614:$T$673,T$4,FALSE)),(VLOOKUP($B30,'Chapter Conference Template 8'!$H$614:$T$673,T$4,FALSE)),(VLOOKUP($B30,'Chapter Conference Template 9'!$H$614:$T$673,T$4,FALSE)),(VLOOKUP($B30,'Chapter Conference Template 10'!$H$614:$T$673,T$4,FALSE)),(VLOOKUP($B30,'Board Year Template'!$I$499:$U$558,T$4,FALSE)))</f>
        <v>0</v>
      </c>
      <c r="U30" s="117">
        <f>SUM((VLOOKUP($B30,'Show Production Template 1'!$H$534:$T$593,U$4,FALSE)),(VLOOKUP($B30,'Show Production Template 2'!$H$534:$T$593,U$4,FALSE)),(VLOOKUP($B30,'Show Production Template 3'!$H$534:$T$593,U$4,FALSE)),(VLOOKUP($B30,'Show Production Template 4'!$H$534:$T$593,U$4,FALSE)),(VLOOKUP($B30,'Show Production Template 5'!$H$534:$T$593,U$4,FALSE)),(VLOOKUP($B30,'Show Production Template 6'!$H$534:$T$593,U$4,FALSE)),(VLOOKUP($B30,'Show Production Template 7'!$H$534:$T$593,U$4,FALSE)),(VLOOKUP($B30,'Show Production Template 8'!$H$534:$T$593,U$4,FALSE)),(VLOOKUP($B30,'Show Production Template 9'!$H$534:$T$593,U$4,FALSE)),(VLOOKUP($B30,'Show Production Template 10'!$H$534:$T$593,U$4,FALSE)),(VLOOKUP($B30,'Chapter Conference Template 1'!$H$614:$T$673,U$4,FALSE)),(VLOOKUP($B30,'Chapter Conference Template 2'!$H$614:$T$673,U$4,FALSE)),(VLOOKUP($B30,'Chapter Conference Template 3'!$H$614:$T$673,U$4,FALSE)),(VLOOKUP($B30,'Chapter Conference Template 4'!$H$614:$T$673,U$4,FALSE)),(VLOOKUP($B30,'Chapter Conference Template 5'!$H$614:$T$673,U$4,FALSE)),(VLOOKUP($B30,'Chapter Conference Template 6'!$H$614:$T$673,U$4,FALSE)),(VLOOKUP($B30,'Chapter Conference Template 7'!$H$614:$T$673,U$4,FALSE)),(VLOOKUP($B30,'Chapter Conference Template 8'!$H$614:$T$673,U$4,FALSE)),(VLOOKUP($B30,'Chapter Conference Template 9'!$H$614:$T$673,U$4,FALSE)),(VLOOKUP($B30,'Chapter Conference Template 10'!$H$614:$T$673,U$4,FALSE)),(VLOOKUP($B30,'Board Year Template'!$I$499:$U$558,U$4,FALSE)))</f>
        <v>0</v>
      </c>
      <c r="V30" s="117">
        <f>SUM((VLOOKUP($B30,'Show Production Template 1'!$H$534:$T$593,V$4,FALSE)),(VLOOKUP($B30,'Show Production Template 2'!$H$534:$T$593,V$4,FALSE)),(VLOOKUP($B30,'Show Production Template 3'!$H$534:$T$593,V$4,FALSE)),(VLOOKUP($B30,'Show Production Template 4'!$H$534:$T$593,V$4,FALSE)),(VLOOKUP($B30,'Show Production Template 5'!$H$534:$T$593,V$4,FALSE)),(VLOOKUP($B30,'Show Production Template 6'!$H$534:$T$593,V$4,FALSE)),(VLOOKUP($B30,'Show Production Template 7'!$H$534:$T$593,V$4,FALSE)),(VLOOKUP($B30,'Show Production Template 8'!$H$534:$T$593,V$4,FALSE)),(VLOOKUP($B30,'Show Production Template 9'!$H$534:$T$593,V$4,FALSE)),(VLOOKUP($B30,'Show Production Template 10'!$H$534:$T$593,V$4,FALSE)),(VLOOKUP($B30,'Chapter Conference Template 1'!$H$614:$T$673,V$4,FALSE)),(VLOOKUP($B30,'Chapter Conference Template 2'!$H$614:$T$673,V$4,FALSE)),(VLOOKUP($B30,'Chapter Conference Template 3'!$H$614:$T$673,V$4,FALSE)),(VLOOKUP($B30,'Chapter Conference Template 4'!$H$614:$T$673,V$4,FALSE)),(VLOOKUP($B30,'Chapter Conference Template 5'!$H$614:$T$673,V$4,FALSE)),(VLOOKUP($B30,'Chapter Conference Template 6'!$H$614:$T$673,V$4,FALSE)),(VLOOKUP($B30,'Chapter Conference Template 7'!$H$614:$T$673,V$4,FALSE)),(VLOOKUP($B30,'Chapter Conference Template 8'!$H$614:$T$673,V$4,FALSE)),(VLOOKUP($B30,'Chapter Conference Template 9'!$H$614:$T$673,V$4,FALSE)),(VLOOKUP($B30,'Chapter Conference Template 10'!$H$614:$T$673,V$4,FALSE)),(VLOOKUP($B30,'Board Year Template'!$I$499:$U$558,V$4,FALSE)))</f>
        <v>0</v>
      </c>
      <c r="W30" s="118"/>
    </row>
    <row r="31" spans="1:73" hidden="1" x14ac:dyDescent="0.2">
      <c r="A31" s="22">
        <v>52500</v>
      </c>
      <c r="B31" s="120" t="s">
        <v>26</v>
      </c>
      <c r="C31" s="115"/>
      <c r="D31" s="115"/>
      <c r="E31" s="115"/>
      <c r="F31" s="115"/>
      <c r="G31" s="115"/>
      <c r="H31" s="115"/>
      <c r="I31" s="115">
        <f t="shared" si="3"/>
        <v>0</v>
      </c>
      <c r="J31" s="116">
        <f t="shared" si="4"/>
        <v>0</v>
      </c>
      <c r="K31" s="117">
        <f>SUM((VLOOKUP($B31,'Show Production Template 1'!$H$534:$T$593,K$4,FALSE)),(VLOOKUP($B31,'Show Production Template 2'!$H$534:$T$593,K$4,FALSE)),(VLOOKUP($B31,'Show Production Template 3'!$H$534:$T$593,K$4,FALSE)),(VLOOKUP($B31,'Show Production Template 4'!$H$534:$T$593,K$4,FALSE)),(VLOOKUP($B31,'Show Production Template 5'!$H$534:$T$593,K$4,FALSE)),(VLOOKUP($B31,'Show Production Template 6'!$H$534:$T$593,K$4,FALSE)),(VLOOKUP($B31,'Show Production Template 7'!$H$534:$T$593,K$4,FALSE)),(VLOOKUP($B31,'Show Production Template 8'!$H$534:$T$593,K$4,FALSE)),(VLOOKUP($B31,'Show Production Template 9'!$H$534:$T$593,K$4,FALSE)),(VLOOKUP($B31,'Show Production Template 10'!$H$534:$T$593,K$4,FALSE)),(VLOOKUP($B31,'Chapter Conference Template 1'!$H$614:$T$673,K$4,FALSE)),(VLOOKUP($B31,'Chapter Conference Template 2'!$H$614:$T$673,K$4,FALSE)),(VLOOKUP($B31,'Chapter Conference Template 3'!$H$614:$T$673,K$4,FALSE)),(VLOOKUP($B31,'Chapter Conference Template 4'!$H$614:$T$673,K$4,FALSE)),(VLOOKUP($B31,'Chapter Conference Template 5'!$H$614:$T$673,K$4,FALSE)),(VLOOKUP($B31,'Chapter Conference Template 6'!$H$614:$T$673,K$4,FALSE)),(VLOOKUP($B31,'Chapter Conference Template 7'!$H$614:$T$673,K$4,FALSE)),(VLOOKUP($B31,'Chapter Conference Template 8'!$H$614:$T$673,K$4,FALSE)),(VLOOKUP($B31,'Chapter Conference Template 9'!$H$614:$T$673,K$4,FALSE)),(VLOOKUP($B31,'Chapter Conference Template 10'!$H$614:$T$673,K$4,FALSE)),(VLOOKUP($B31,'Board Year Template'!$I$499:$U$558,K$4,FALSE)))</f>
        <v>0</v>
      </c>
      <c r="L31" s="117">
        <f>SUM((VLOOKUP($B31,'Show Production Template 1'!$H$534:$T$593,L$4,FALSE)),(VLOOKUP($B31,'Show Production Template 2'!$H$534:$T$593,L$4,FALSE)),(VLOOKUP($B31,'Show Production Template 3'!$H$534:$T$593,L$4,FALSE)),(VLOOKUP($B31,'Show Production Template 4'!$H$534:$T$593,L$4,FALSE)),(VLOOKUP($B31,'Show Production Template 5'!$H$534:$T$593,L$4,FALSE)),(VLOOKUP($B31,'Show Production Template 6'!$H$534:$T$593,L$4,FALSE)),(VLOOKUP($B31,'Show Production Template 7'!$H$534:$T$593,L$4,FALSE)),(VLOOKUP($B31,'Show Production Template 8'!$H$534:$T$593,L$4,FALSE)),(VLOOKUP($B31,'Show Production Template 9'!$H$534:$T$593,L$4,FALSE)),(VLOOKUP($B31,'Show Production Template 10'!$H$534:$T$593,L$4,FALSE)),(VLOOKUP($B31,'Chapter Conference Template 1'!$H$614:$T$673,L$4,FALSE)),(VLOOKUP($B31,'Chapter Conference Template 2'!$H$614:$T$673,L$4,FALSE)),(VLOOKUP($B31,'Chapter Conference Template 3'!$H$614:$T$673,L$4,FALSE)),(VLOOKUP($B31,'Chapter Conference Template 4'!$H$614:$T$673,L$4,FALSE)),(VLOOKUP($B31,'Chapter Conference Template 5'!$H$614:$T$673,L$4,FALSE)),(VLOOKUP($B31,'Chapter Conference Template 6'!$H$614:$T$673,L$4,FALSE)),(VLOOKUP($B31,'Chapter Conference Template 7'!$H$614:$T$673,L$4,FALSE)),(VLOOKUP($B31,'Chapter Conference Template 8'!$H$614:$T$673,L$4,FALSE)),(VLOOKUP($B31,'Chapter Conference Template 9'!$H$614:$T$673,L$4,FALSE)),(VLOOKUP($B31,'Chapter Conference Template 10'!$H$614:$T$673,L$4,FALSE)),(VLOOKUP($B31,'Board Year Template'!$I$499:$U$558,L$4,FALSE)))</f>
        <v>0</v>
      </c>
      <c r="M31" s="117">
        <f>SUM((VLOOKUP($B31,'Show Production Template 1'!$H$534:$T$593,M$4,FALSE)),(VLOOKUP($B31,'Show Production Template 2'!$H$534:$T$593,M$4,FALSE)),(VLOOKUP($B31,'Show Production Template 3'!$H$534:$T$593,M$4,FALSE)),(VLOOKUP($B31,'Show Production Template 4'!$H$534:$T$593,M$4,FALSE)),(VLOOKUP($B31,'Show Production Template 5'!$H$534:$T$593,M$4,FALSE)),(VLOOKUP($B31,'Show Production Template 6'!$H$534:$T$593,M$4,FALSE)),(VLOOKUP($B31,'Show Production Template 7'!$H$534:$T$593,M$4,FALSE)),(VLOOKUP($B31,'Show Production Template 8'!$H$534:$T$593,M$4,FALSE)),(VLOOKUP($B31,'Show Production Template 9'!$H$534:$T$593,M$4,FALSE)),(VLOOKUP($B31,'Show Production Template 10'!$H$534:$T$593,M$4,FALSE)),(VLOOKUP($B31,'Chapter Conference Template 1'!$H$614:$T$673,M$4,FALSE)),(VLOOKUP($B31,'Chapter Conference Template 2'!$H$614:$T$673,M$4,FALSE)),(VLOOKUP($B31,'Chapter Conference Template 3'!$H$614:$T$673,M$4,FALSE)),(VLOOKUP($B31,'Chapter Conference Template 4'!$H$614:$T$673,M$4,FALSE)),(VLOOKUP($B31,'Chapter Conference Template 5'!$H$614:$T$673,M$4,FALSE)),(VLOOKUP($B31,'Chapter Conference Template 6'!$H$614:$T$673,M$4,FALSE)),(VLOOKUP($B31,'Chapter Conference Template 7'!$H$614:$T$673,M$4,FALSE)),(VLOOKUP($B31,'Chapter Conference Template 8'!$H$614:$T$673,M$4,FALSE)),(VLOOKUP($B31,'Chapter Conference Template 9'!$H$614:$T$673,M$4,FALSE)),(VLOOKUP($B31,'Chapter Conference Template 10'!$H$614:$T$673,M$4,FALSE)),(VLOOKUP($B31,'Board Year Template'!$I$499:$U$558,M$4,FALSE)))</f>
        <v>0</v>
      </c>
      <c r="N31" s="117">
        <f>SUM((VLOOKUP($B31,'Show Production Template 1'!$H$534:$T$593,N$4,FALSE)),(VLOOKUP($B31,'Show Production Template 2'!$H$534:$T$593,N$4,FALSE)),(VLOOKUP($B31,'Show Production Template 3'!$H$534:$T$593,N$4,FALSE)),(VLOOKUP($B31,'Show Production Template 4'!$H$534:$T$593,N$4,FALSE)),(VLOOKUP($B31,'Show Production Template 5'!$H$534:$T$593,N$4,FALSE)),(VLOOKUP($B31,'Show Production Template 6'!$H$534:$T$593,N$4,FALSE)),(VLOOKUP($B31,'Show Production Template 7'!$H$534:$T$593,N$4,FALSE)),(VLOOKUP($B31,'Show Production Template 8'!$H$534:$T$593,N$4,FALSE)),(VLOOKUP($B31,'Show Production Template 9'!$H$534:$T$593,N$4,FALSE)),(VLOOKUP($B31,'Show Production Template 10'!$H$534:$T$593,N$4,FALSE)),(VLOOKUP($B31,'Chapter Conference Template 1'!$H$614:$T$673,N$4,FALSE)),(VLOOKUP($B31,'Chapter Conference Template 2'!$H$614:$T$673,N$4,FALSE)),(VLOOKUP($B31,'Chapter Conference Template 3'!$H$614:$T$673,N$4,FALSE)),(VLOOKUP($B31,'Chapter Conference Template 4'!$H$614:$T$673,N$4,FALSE)),(VLOOKUP($B31,'Chapter Conference Template 5'!$H$614:$T$673,N$4,FALSE)),(VLOOKUP($B31,'Chapter Conference Template 6'!$H$614:$T$673,N$4,FALSE)),(VLOOKUP($B31,'Chapter Conference Template 7'!$H$614:$T$673,N$4,FALSE)),(VLOOKUP($B31,'Chapter Conference Template 8'!$H$614:$T$673,N$4,FALSE)),(VLOOKUP($B31,'Chapter Conference Template 9'!$H$614:$T$673,N$4,FALSE)),(VLOOKUP($B31,'Chapter Conference Template 10'!$H$614:$T$673,N$4,FALSE)),(VLOOKUP($B31,'Board Year Template'!$I$499:$U$558,N$4,FALSE)))</f>
        <v>0</v>
      </c>
      <c r="O31" s="117">
        <f>SUM((VLOOKUP($B31,'Show Production Template 1'!$H$534:$T$593,O$4,FALSE)),(VLOOKUP($B31,'Show Production Template 2'!$H$534:$T$593,O$4,FALSE)),(VLOOKUP($B31,'Show Production Template 3'!$H$534:$T$593,O$4,FALSE)),(VLOOKUP($B31,'Show Production Template 4'!$H$534:$T$593,O$4,FALSE)),(VLOOKUP($B31,'Show Production Template 5'!$H$534:$T$593,O$4,FALSE)),(VLOOKUP($B31,'Show Production Template 6'!$H$534:$T$593,O$4,FALSE)),(VLOOKUP($B31,'Show Production Template 7'!$H$534:$T$593,O$4,FALSE)),(VLOOKUP($B31,'Show Production Template 8'!$H$534:$T$593,O$4,FALSE)),(VLOOKUP($B31,'Show Production Template 9'!$H$534:$T$593,O$4,FALSE)),(VLOOKUP($B31,'Show Production Template 10'!$H$534:$T$593,O$4,FALSE)),(VLOOKUP($B31,'Chapter Conference Template 1'!$H$614:$T$673,O$4,FALSE)),(VLOOKUP($B31,'Chapter Conference Template 2'!$H$614:$T$673,O$4,FALSE)),(VLOOKUP($B31,'Chapter Conference Template 3'!$H$614:$T$673,O$4,FALSE)),(VLOOKUP($B31,'Chapter Conference Template 4'!$H$614:$T$673,O$4,FALSE)),(VLOOKUP($B31,'Chapter Conference Template 5'!$H$614:$T$673,O$4,FALSE)),(VLOOKUP($B31,'Chapter Conference Template 6'!$H$614:$T$673,O$4,FALSE)),(VLOOKUP($B31,'Chapter Conference Template 7'!$H$614:$T$673,O$4,FALSE)),(VLOOKUP($B31,'Chapter Conference Template 8'!$H$614:$T$673,O$4,FALSE)),(VLOOKUP($B31,'Chapter Conference Template 9'!$H$614:$T$673,O$4,FALSE)),(VLOOKUP($B31,'Chapter Conference Template 10'!$H$614:$T$673,O$4,FALSE)),(VLOOKUP($B31,'Board Year Template'!$I$499:$U$558,O$4,FALSE)))</f>
        <v>0</v>
      </c>
      <c r="P31" s="117">
        <f>SUM((VLOOKUP($B31,'Show Production Template 1'!$H$534:$T$593,P$4,FALSE)),(VLOOKUP($B31,'Show Production Template 2'!$H$534:$T$593,P$4,FALSE)),(VLOOKUP($B31,'Show Production Template 3'!$H$534:$T$593,P$4,FALSE)),(VLOOKUP($B31,'Show Production Template 4'!$H$534:$T$593,P$4,FALSE)),(VLOOKUP($B31,'Show Production Template 5'!$H$534:$T$593,P$4,FALSE)),(VLOOKUP($B31,'Show Production Template 6'!$H$534:$T$593,P$4,FALSE)),(VLOOKUP($B31,'Show Production Template 7'!$H$534:$T$593,P$4,FALSE)),(VLOOKUP($B31,'Show Production Template 8'!$H$534:$T$593,P$4,FALSE)),(VLOOKUP($B31,'Show Production Template 9'!$H$534:$T$593,P$4,FALSE)),(VLOOKUP($B31,'Show Production Template 10'!$H$534:$T$593,P$4,FALSE)),(VLOOKUP($B31,'Chapter Conference Template 1'!$H$614:$T$673,P$4,FALSE)),(VLOOKUP($B31,'Chapter Conference Template 2'!$H$614:$T$673,P$4,FALSE)),(VLOOKUP($B31,'Chapter Conference Template 3'!$H$614:$T$673,P$4,FALSE)),(VLOOKUP($B31,'Chapter Conference Template 4'!$H$614:$T$673,P$4,FALSE)),(VLOOKUP($B31,'Chapter Conference Template 5'!$H$614:$T$673,P$4,FALSE)),(VLOOKUP($B31,'Chapter Conference Template 6'!$H$614:$T$673,P$4,FALSE)),(VLOOKUP($B31,'Chapter Conference Template 7'!$H$614:$T$673,P$4,FALSE)),(VLOOKUP($B31,'Chapter Conference Template 8'!$H$614:$T$673,P$4,FALSE)),(VLOOKUP($B31,'Chapter Conference Template 9'!$H$614:$T$673,P$4,FALSE)),(VLOOKUP($B31,'Chapter Conference Template 10'!$H$614:$T$673,P$4,FALSE)),(VLOOKUP($B31,'Board Year Template'!$I$499:$U$558,P$4,FALSE)))</f>
        <v>0</v>
      </c>
      <c r="Q31" s="117">
        <f>SUM((VLOOKUP($B31,'Show Production Template 1'!$H$534:$T$593,Q$4,FALSE)),(VLOOKUP($B31,'Show Production Template 2'!$H$534:$T$593,Q$4,FALSE)),(VLOOKUP($B31,'Show Production Template 3'!$H$534:$T$593,Q$4,FALSE)),(VLOOKUP($B31,'Show Production Template 4'!$H$534:$T$593,Q$4,FALSE)),(VLOOKUP($B31,'Show Production Template 5'!$H$534:$T$593,Q$4,FALSE)),(VLOOKUP($B31,'Show Production Template 6'!$H$534:$T$593,Q$4,FALSE)),(VLOOKUP($B31,'Show Production Template 7'!$H$534:$T$593,Q$4,FALSE)),(VLOOKUP($B31,'Show Production Template 8'!$H$534:$T$593,Q$4,FALSE)),(VLOOKUP($B31,'Show Production Template 9'!$H$534:$T$593,Q$4,FALSE)),(VLOOKUP($B31,'Show Production Template 10'!$H$534:$T$593,Q$4,FALSE)),(VLOOKUP($B31,'Chapter Conference Template 1'!$H$614:$T$673,Q$4,FALSE)),(VLOOKUP($B31,'Chapter Conference Template 2'!$H$614:$T$673,Q$4,FALSE)),(VLOOKUP($B31,'Chapter Conference Template 3'!$H$614:$T$673,Q$4,FALSE)),(VLOOKUP($B31,'Chapter Conference Template 4'!$H$614:$T$673,Q$4,FALSE)),(VLOOKUP($B31,'Chapter Conference Template 5'!$H$614:$T$673,Q$4,FALSE)),(VLOOKUP($B31,'Chapter Conference Template 6'!$H$614:$T$673,Q$4,FALSE)),(VLOOKUP($B31,'Chapter Conference Template 7'!$H$614:$T$673,Q$4,FALSE)),(VLOOKUP($B31,'Chapter Conference Template 8'!$H$614:$T$673,Q$4,FALSE)),(VLOOKUP($B31,'Chapter Conference Template 9'!$H$614:$T$673,Q$4,FALSE)),(VLOOKUP($B31,'Chapter Conference Template 10'!$H$614:$T$673,Q$4,FALSE)),(VLOOKUP($B31,'Board Year Template'!$I$499:$U$558,Q$4,FALSE)))</f>
        <v>0</v>
      </c>
      <c r="R31" s="117">
        <f>SUM((VLOOKUP($B31,'Show Production Template 1'!$H$534:$T$593,R$4,FALSE)),(VLOOKUP($B31,'Show Production Template 2'!$H$534:$T$593,R$4,FALSE)),(VLOOKUP($B31,'Show Production Template 3'!$H$534:$T$593,R$4,FALSE)),(VLOOKUP($B31,'Show Production Template 4'!$H$534:$T$593,R$4,FALSE)),(VLOOKUP($B31,'Show Production Template 5'!$H$534:$T$593,R$4,FALSE)),(VLOOKUP($B31,'Show Production Template 6'!$H$534:$T$593,R$4,FALSE)),(VLOOKUP($B31,'Show Production Template 7'!$H$534:$T$593,R$4,FALSE)),(VLOOKUP($B31,'Show Production Template 8'!$H$534:$T$593,R$4,FALSE)),(VLOOKUP($B31,'Show Production Template 9'!$H$534:$T$593,R$4,FALSE)),(VLOOKUP($B31,'Show Production Template 10'!$H$534:$T$593,R$4,FALSE)),(VLOOKUP($B31,'Chapter Conference Template 1'!$H$614:$T$673,R$4,FALSE)),(VLOOKUP($B31,'Chapter Conference Template 2'!$H$614:$T$673,R$4,FALSE)),(VLOOKUP($B31,'Chapter Conference Template 3'!$H$614:$T$673,R$4,FALSE)),(VLOOKUP($B31,'Chapter Conference Template 4'!$H$614:$T$673,R$4,FALSE)),(VLOOKUP($B31,'Chapter Conference Template 5'!$H$614:$T$673,R$4,FALSE)),(VLOOKUP($B31,'Chapter Conference Template 6'!$H$614:$T$673,R$4,FALSE)),(VLOOKUP($B31,'Chapter Conference Template 7'!$H$614:$T$673,R$4,FALSE)),(VLOOKUP($B31,'Chapter Conference Template 8'!$H$614:$T$673,R$4,FALSE)),(VLOOKUP($B31,'Chapter Conference Template 9'!$H$614:$T$673,R$4,FALSE)),(VLOOKUP($B31,'Chapter Conference Template 10'!$H$614:$T$673,R$4,FALSE)),(VLOOKUP($B31,'Board Year Template'!$I$499:$U$558,R$4,FALSE)))</f>
        <v>0</v>
      </c>
      <c r="S31" s="117">
        <f>SUM((VLOOKUP($B31,'Show Production Template 1'!$H$534:$T$593,S$4,FALSE)),(VLOOKUP($B31,'Show Production Template 2'!$H$534:$T$593,S$4,FALSE)),(VLOOKUP($B31,'Show Production Template 3'!$H$534:$T$593,S$4,FALSE)),(VLOOKUP($B31,'Show Production Template 4'!$H$534:$T$593,S$4,FALSE)),(VLOOKUP($B31,'Show Production Template 5'!$H$534:$T$593,S$4,FALSE)),(VLOOKUP($B31,'Show Production Template 6'!$H$534:$T$593,S$4,FALSE)),(VLOOKUP($B31,'Show Production Template 7'!$H$534:$T$593,S$4,FALSE)),(VLOOKUP($B31,'Show Production Template 8'!$H$534:$T$593,S$4,FALSE)),(VLOOKUP($B31,'Show Production Template 9'!$H$534:$T$593,S$4,FALSE)),(VLOOKUP($B31,'Show Production Template 10'!$H$534:$T$593,S$4,FALSE)),(VLOOKUP($B31,'Chapter Conference Template 1'!$H$614:$T$673,S$4,FALSE)),(VLOOKUP($B31,'Chapter Conference Template 2'!$H$614:$T$673,S$4,FALSE)),(VLOOKUP($B31,'Chapter Conference Template 3'!$H$614:$T$673,S$4,FALSE)),(VLOOKUP($B31,'Chapter Conference Template 4'!$H$614:$T$673,S$4,FALSE)),(VLOOKUP($B31,'Chapter Conference Template 5'!$H$614:$T$673,S$4,FALSE)),(VLOOKUP($B31,'Chapter Conference Template 6'!$H$614:$T$673,S$4,FALSE)),(VLOOKUP($B31,'Chapter Conference Template 7'!$H$614:$T$673,S$4,FALSE)),(VLOOKUP($B31,'Chapter Conference Template 8'!$H$614:$T$673,S$4,FALSE)),(VLOOKUP($B31,'Chapter Conference Template 9'!$H$614:$T$673,S$4,FALSE)),(VLOOKUP($B31,'Chapter Conference Template 10'!$H$614:$T$673,S$4,FALSE)),(VLOOKUP($B31,'Board Year Template'!$I$499:$U$558,S$4,FALSE)))</f>
        <v>0</v>
      </c>
      <c r="T31" s="117">
        <f>SUM((VLOOKUP($B31,'Show Production Template 1'!$H$534:$T$593,T$4,FALSE)),(VLOOKUP($B31,'Show Production Template 2'!$H$534:$T$593,T$4,FALSE)),(VLOOKUP($B31,'Show Production Template 3'!$H$534:$T$593,T$4,FALSE)),(VLOOKUP($B31,'Show Production Template 4'!$H$534:$T$593,T$4,FALSE)),(VLOOKUP($B31,'Show Production Template 5'!$H$534:$T$593,T$4,FALSE)),(VLOOKUP($B31,'Show Production Template 6'!$H$534:$T$593,T$4,FALSE)),(VLOOKUP($B31,'Show Production Template 7'!$H$534:$T$593,T$4,FALSE)),(VLOOKUP($B31,'Show Production Template 8'!$H$534:$T$593,T$4,FALSE)),(VLOOKUP($B31,'Show Production Template 9'!$H$534:$T$593,T$4,FALSE)),(VLOOKUP($B31,'Show Production Template 10'!$H$534:$T$593,T$4,FALSE)),(VLOOKUP($B31,'Chapter Conference Template 1'!$H$614:$T$673,T$4,FALSE)),(VLOOKUP($B31,'Chapter Conference Template 2'!$H$614:$T$673,T$4,FALSE)),(VLOOKUP($B31,'Chapter Conference Template 3'!$H$614:$T$673,T$4,FALSE)),(VLOOKUP($B31,'Chapter Conference Template 4'!$H$614:$T$673,T$4,FALSE)),(VLOOKUP($B31,'Chapter Conference Template 5'!$H$614:$T$673,T$4,FALSE)),(VLOOKUP($B31,'Chapter Conference Template 6'!$H$614:$T$673,T$4,FALSE)),(VLOOKUP($B31,'Chapter Conference Template 7'!$H$614:$T$673,T$4,FALSE)),(VLOOKUP($B31,'Chapter Conference Template 8'!$H$614:$T$673,T$4,FALSE)),(VLOOKUP($B31,'Chapter Conference Template 9'!$H$614:$T$673,T$4,FALSE)),(VLOOKUP($B31,'Chapter Conference Template 10'!$H$614:$T$673,T$4,FALSE)),(VLOOKUP($B31,'Board Year Template'!$I$499:$U$558,T$4,FALSE)))</f>
        <v>0</v>
      </c>
      <c r="U31" s="117">
        <f>SUM((VLOOKUP($B31,'Show Production Template 1'!$H$534:$T$593,U$4,FALSE)),(VLOOKUP($B31,'Show Production Template 2'!$H$534:$T$593,U$4,FALSE)),(VLOOKUP($B31,'Show Production Template 3'!$H$534:$T$593,U$4,FALSE)),(VLOOKUP($B31,'Show Production Template 4'!$H$534:$T$593,U$4,FALSE)),(VLOOKUP($B31,'Show Production Template 5'!$H$534:$T$593,U$4,FALSE)),(VLOOKUP($B31,'Show Production Template 6'!$H$534:$T$593,U$4,FALSE)),(VLOOKUP($B31,'Show Production Template 7'!$H$534:$T$593,U$4,FALSE)),(VLOOKUP($B31,'Show Production Template 8'!$H$534:$T$593,U$4,FALSE)),(VLOOKUP($B31,'Show Production Template 9'!$H$534:$T$593,U$4,FALSE)),(VLOOKUP($B31,'Show Production Template 10'!$H$534:$T$593,U$4,FALSE)),(VLOOKUP($B31,'Chapter Conference Template 1'!$H$614:$T$673,U$4,FALSE)),(VLOOKUP($B31,'Chapter Conference Template 2'!$H$614:$T$673,U$4,FALSE)),(VLOOKUP($B31,'Chapter Conference Template 3'!$H$614:$T$673,U$4,FALSE)),(VLOOKUP($B31,'Chapter Conference Template 4'!$H$614:$T$673,U$4,FALSE)),(VLOOKUP($B31,'Chapter Conference Template 5'!$H$614:$T$673,U$4,FALSE)),(VLOOKUP($B31,'Chapter Conference Template 6'!$H$614:$T$673,U$4,FALSE)),(VLOOKUP($B31,'Chapter Conference Template 7'!$H$614:$T$673,U$4,FALSE)),(VLOOKUP($B31,'Chapter Conference Template 8'!$H$614:$T$673,U$4,FALSE)),(VLOOKUP($B31,'Chapter Conference Template 9'!$H$614:$T$673,U$4,FALSE)),(VLOOKUP($B31,'Chapter Conference Template 10'!$H$614:$T$673,U$4,FALSE)),(VLOOKUP($B31,'Board Year Template'!$I$499:$U$558,U$4,FALSE)))</f>
        <v>0</v>
      </c>
      <c r="V31" s="117">
        <f>SUM((VLOOKUP($B31,'Show Production Template 1'!$H$534:$T$593,V$4,FALSE)),(VLOOKUP($B31,'Show Production Template 2'!$H$534:$T$593,V$4,FALSE)),(VLOOKUP($B31,'Show Production Template 3'!$H$534:$T$593,V$4,FALSE)),(VLOOKUP($B31,'Show Production Template 4'!$H$534:$T$593,V$4,FALSE)),(VLOOKUP($B31,'Show Production Template 5'!$H$534:$T$593,V$4,FALSE)),(VLOOKUP($B31,'Show Production Template 6'!$H$534:$T$593,V$4,FALSE)),(VLOOKUP($B31,'Show Production Template 7'!$H$534:$T$593,V$4,FALSE)),(VLOOKUP($B31,'Show Production Template 8'!$H$534:$T$593,V$4,FALSE)),(VLOOKUP($B31,'Show Production Template 9'!$H$534:$T$593,V$4,FALSE)),(VLOOKUP($B31,'Show Production Template 10'!$H$534:$T$593,V$4,FALSE)),(VLOOKUP($B31,'Chapter Conference Template 1'!$H$614:$T$673,V$4,FALSE)),(VLOOKUP($B31,'Chapter Conference Template 2'!$H$614:$T$673,V$4,FALSE)),(VLOOKUP($B31,'Chapter Conference Template 3'!$H$614:$T$673,V$4,FALSE)),(VLOOKUP($B31,'Chapter Conference Template 4'!$H$614:$T$673,V$4,FALSE)),(VLOOKUP($B31,'Chapter Conference Template 5'!$H$614:$T$673,V$4,FALSE)),(VLOOKUP($B31,'Chapter Conference Template 6'!$H$614:$T$673,V$4,FALSE)),(VLOOKUP($B31,'Chapter Conference Template 7'!$H$614:$T$673,V$4,FALSE)),(VLOOKUP($B31,'Chapter Conference Template 8'!$H$614:$T$673,V$4,FALSE)),(VLOOKUP($B31,'Chapter Conference Template 9'!$H$614:$T$673,V$4,FALSE)),(VLOOKUP($B31,'Chapter Conference Template 10'!$H$614:$T$673,V$4,FALSE)),(VLOOKUP($B31,'Board Year Template'!$I$499:$U$558,V$4,FALSE)))</f>
        <v>0</v>
      </c>
      <c r="W31" s="118"/>
    </row>
    <row r="32" spans="1:73" x14ac:dyDescent="0.2">
      <c r="A32" s="22"/>
      <c r="B32" s="120" t="s">
        <v>76</v>
      </c>
      <c r="C32" s="115"/>
      <c r="D32" s="115"/>
      <c r="E32" s="115"/>
      <c r="F32" s="115"/>
      <c r="G32" s="115"/>
      <c r="H32" s="115"/>
      <c r="I32" s="115"/>
      <c r="J32" s="116">
        <f>SUM(K32:V32)</f>
        <v>0</v>
      </c>
      <c r="K32" s="117">
        <f>SUM((VLOOKUP($B32,'Show Production Template 1'!$H$534:$T$593,K$4,FALSE)),(VLOOKUP($B32,'Show Production Template 2'!$H$534:$T$593,K$4,FALSE)),(VLOOKUP($B32,'Show Production Template 3'!$H$534:$T$593,K$4,FALSE)),(VLOOKUP($B32,'Show Production Template 4'!$H$534:$T$593,K$4,FALSE)),(VLOOKUP($B32,'Show Production Template 5'!$H$534:$T$593,K$4,FALSE)),(VLOOKUP($B32,'Show Production Template 6'!$H$534:$T$593,K$4,FALSE)),(VLOOKUP($B32,'Show Production Template 7'!$H$534:$T$593,K$4,FALSE)),(VLOOKUP($B32,'Show Production Template 8'!$H$534:$T$593,K$4,FALSE)),(VLOOKUP($B32,'Show Production Template 9'!$H$534:$T$593,K$4,FALSE)),(VLOOKUP($B32,'Show Production Template 10'!$H$534:$T$593,K$4,FALSE)),(VLOOKUP($B32,'Chapter Conference Template 1'!$H$614:$T$673,K$4,FALSE)),(VLOOKUP($B32,'Chapter Conference Template 2'!$H$614:$T$673,K$4,FALSE)),(VLOOKUP($B32,'Chapter Conference Template 3'!$H$614:$T$673,K$4,FALSE)),(VLOOKUP($B32,'Chapter Conference Template 4'!$H$614:$T$673,K$4,FALSE)),(VLOOKUP($B32,'Chapter Conference Template 5'!$H$614:$T$673,K$4,FALSE)),(VLOOKUP($B32,'Chapter Conference Template 6'!$H$614:$T$673,K$4,FALSE)),(VLOOKUP($B32,'Chapter Conference Template 7'!$H$614:$T$673,K$4,FALSE)),(VLOOKUP($B32,'Chapter Conference Template 8'!$H$614:$T$673,K$4,FALSE)),(VLOOKUP($B32,'Chapter Conference Template 9'!$H$614:$T$673,K$4,FALSE)),(VLOOKUP($B32,'Chapter Conference Template 10'!$H$614:$T$673,K$4,FALSE)),(VLOOKUP($B32,'Board Year Template'!$I$499:$U$558,K$4,FALSE)))</f>
        <v>0</v>
      </c>
      <c r="L32" s="117">
        <f>SUM((VLOOKUP($B32,'Show Production Template 1'!$H$534:$T$593,L$4,FALSE)),(VLOOKUP($B32,'Show Production Template 2'!$H$534:$T$593,L$4,FALSE)),(VLOOKUP($B32,'Show Production Template 3'!$H$534:$T$593,L$4,FALSE)),(VLOOKUP($B32,'Show Production Template 4'!$H$534:$T$593,L$4,FALSE)),(VLOOKUP($B32,'Show Production Template 5'!$H$534:$T$593,L$4,FALSE)),(VLOOKUP($B32,'Show Production Template 6'!$H$534:$T$593,L$4,FALSE)),(VLOOKUP($B32,'Show Production Template 7'!$H$534:$T$593,L$4,FALSE)),(VLOOKUP($B32,'Show Production Template 8'!$H$534:$T$593,L$4,FALSE)),(VLOOKUP($B32,'Show Production Template 9'!$H$534:$T$593,L$4,FALSE)),(VLOOKUP($B32,'Show Production Template 10'!$H$534:$T$593,L$4,FALSE)),(VLOOKUP($B32,'Chapter Conference Template 1'!$H$614:$T$673,L$4,FALSE)),(VLOOKUP($B32,'Chapter Conference Template 2'!$H$614:$T$673,L$4,FALSE)),(VLOOKUP($B32,'Chapter Conference Template 3'!$H$614:$T$673,L$4,FALSE)),(VLOOKUP($B32,'Chapter Conference Template 4'!$H$614:$T$673,L$4,FALSE)),(VLOOKUP($B32,'Chapter Conference Template 5'!$H$614:$T$673,L$4,FALSE)),(VLOOKUP($B32,'Chapter Conference Template 6'!$H$614:$T$673,L$4,FALSE)),(VLOOKUP($B32,'Chapter Conference Template 7'!$H$614:$T$673,L$4,FALSE)),(VLOOKUP($B32,'Chapter Conference Template 8'!$H$614:$T$673,L$4,FALSE)),(VLOOKUP($B32,'Chapter Conference Template 9'!$H$614:$T$673,L$4,FALSE)),(VLOOKUP($B32,'Chapter Conference Template 10'!$H$614:$T$673,L$4,FALSE)),(VLOOKUP($B32,'Board Year Template'!$I$499:$U$558,L$4,FALSE)))</f>
        <v>0</v>
      </c>
      <c r="M32" s="117">
        <f>SUM((VLOOKUP($B32,'Show Production Template 1'!$H$534:$T$593,M$4,FALSE)),(VLOOKUP($B32,'Show Production Template 2'!$H$534:$T$593,M$4,FALSE)),(VLOOKUP($B32,'Show Production Template 3'!$H$534:$T$593,M$4,FALSE)),(VLOOKUP($B32,'Show Production Template 4'!$H$534:$T$593,M$4,FALSE)),(VLOOKUP($B32,'Show Production Template 5'!$H$534:$T$593,M$4,FALSE)),(VLOOKUP($B32,'Show Production Template 6'!$H$534:$T$593,M$4,FALSE)),(VLOOKUP($B32,'Show Production Template 7'!$H$534:$T$593,M$4,FALSE)),(VLOOKUP($B32,'Show Production Template 8'!$H$534:$T$593,M$4,FALSE)),(VLOOKUP($B32,'Show Production Template 9'!$H$534:$T$593,M$4,FALSE)),(VLOOKUP($B32,'Show Production Template 10'!$H$534:$T$593,M$4,FALSE)),(VLOOKUP($B32,'Chapter Conference Template 1'!$H$614:$T$673,M$4,FALSE)),(VLOOKUP($B32,'Chapter Conference Template 2'!$H$614:$T$673,M$4,FALSE)),(VLOOKUP($B32,'Chapter Conference Template 3'!$H$614:$T$673,M$4,FALSE)),(VLOOKUP($B32,'Chapter Conference Template 4'!$H$614:$T$673,M$4,FALSE)),(VLOOKUP($B32,'Chapter Conference Template 5'!$H$614:$T$673,M$4,FALSE)),(VLOOKUP($B32,'Chapter Conference Template 6'!$H$614:$T$673,M$4,FALSE)),(VLOOKUP($B32,'Chapter Conference Template 7'!$H$614:$T$673,M$4,FALSE)),(VLOOKUP($B32,'Chapter Conference Template 8'!$H$614:$T$673,M$4,FALSE)),(VLOOKUP($B32,'Chapter Conference Template 9'!$H$614:$T$673,M$4,FALSE)),(VLOOKUP($B32,'Chapter Conference Template 10'!$H$614:$T$673,M$4,FALSE)),(VLOOKUP($B32,'Board Year Template'!$I$499:$U$558,M$4,FALSE)))</f>
        <v>0</v>
      </c>
      <c r="N32" s="117">
        <f>SUM((VLOOKUP($B32,'Show Production Template 1'!$H$534:$T$593,N$4,FALSE)),(VLOOKUP($B32,'Show Production Template 2'!$H$534:$T$593,N$4,FALSE)),(VLOOKUP($B32,'Show Production Template 3'!$H$534:$T$593,N$4,FALSE)),(VLOOKUP($B32,'Show Production Template 4'!$H$534:$T$593,N$4,FALSE)),(VLOOKUP($B32,'Show Production Template 5'!$H$534:$T$593,N$4,FALSE)),(VLOOKUP($B32,'Show Production Template 6'!$H$534:$T$593,N$4,FALSE)),(VLOOKUP($B32,'Show Production Template 7'!$H$534:$T$593,N$4,FALSE)),(VLOOKUP($B32,'Show Production Template 8'!$H$534:$T$593,N$4,FALSE)),(VLOOKUP($B32,'Show Production Template 9'!$H$534:$T$593,N$4,FALSE)),(VLOOKUP($B32,'Show Production Template 10'!$H$534:$T$593,N$4,FALSE)),(VLOOKUP($B32,'Chapter Conference Template 1'!$H$614:$T$673,N$4,FALSE)),(VLOOKUP($B32,'Chapter Conference Template 2'!$H$614:$T$673,N$4,FALSE)),(VLOOKUP($B32,'Chapter Conference Template 3'!$H$614:$T$673,N$4,FALSE)),(VLOOKUP($B32,'Chapter Conference Template 4'!$H$614:$T$673,N$4,FALSE)),(VLOOKUP($B32,'Chapter Conference Template 5'!$H$614:$T$673,N$4,FALSE)),(VLOOKUP($B32,'Chapter Conference Template 6'!$H$614:$T$673,N$4,FALSE)),(VLOOKUP($B32,'Chapter Conference Template 7'!$H$614:$T$673,N$4,FALSE)),(VLOOKUP($B32,'Chapter Conference Template 8'!$H$614:$T$673,N$4,FALSE)),(VLOOKUP($B32,'Chapter Conference Template 9'!$H$614:$T$673,N$4,FALSE)),(VLOOKUP($B32,'Chapter Conference Template 10'!$H$614:$T$673,N$4,FALSE)),(VLOOKUP($B32,'Board Year Template'!$I$499:$U$558,N$4,FALSE)))</f>
        <v>0</v>
      </c>
      <c r="O32" s="117">
        <f>SUM((VLOOKUP($B32,'Show Production Template 1'!$H$534:$T$593,O$4,FALSE)),(VLOOKUP($B32,'Show Production Template 2'!$H$534:$T$593,O$4,FALSE)),(VLOOKUP($B32,'Show Production Template 3'!$H$534:$T$593,O$4,FALSE)),(VLOOKUP($B32,'Show Production Template 4'!$H$534:$T$593,O$4,FALSE)),(VLOOKUP($B32,'Show Production Template 5'!$H$534:$T$593,O$4,FALSE)),(VLOOKUP($B32,'Show Production Template 6'!$H$534:$T$593,O$4,FALSE)),(VLOOKUP($B32,'Show Production Template 7'!$H$534:$T$593,O$4,FALSE)),(VLOOKUP($B32,'Show Production Template 8'!$H$534:$T$593,O$4,FALSE)),(VLOOKUP($B32,'Show Production Template 9'!$H$534:$T$593,O$4,FALSE)),(VLOOKUP($B32,'Show Production Template 10'!$H$534:$T$593,O$4,FALSE)),(VLOOKUP($B32,'Chapter Conference Template 1'!$H$614:$T$673,O$4,FALSE)),(VLOOKUP($B32,'Chapter Conference Template 2'!$H$614:$T$673,O$4,FALSE)),(VLOOKUP($B32,'Chapter Conference Template 3'!$H$614:$T$673,O$4,FALSE)),(VLOOKUP($B32,'Chapter Conference Template 4'!$H$614:$T$673,O$4,FALSE)),(VLOOKUP($B32,'Chapter Conference Template 5'!$H$614:$T$673,O$4,FALSE)),(VLOOKUP($B32,'Chapter Conference Template 6'!$H$614:$T$673,O$4,FALSE)),(VLOOKUP($B32,'Chapter Conference Template 7'!$H$614:$T$673,O$4,FALSE)),(VLOOKUP($B32,'Chapter Conference Template 8'!$H$614:$T$673,O$4,FALSE)),(VLOOKUP($B32,'Chapter Conference Template 9'!$H$614:$T$673,O$4,FALSE)),(VLOOKUP($B32,'Chapter Conference Template 10'!$H$614:$T$673,O$4,FALSE)),(VLOOKUP($B32,'Board Year Template'!$I$499:$U$558,O$4,FALSE)))</f>
        <v>0</v>
      </c>
      <c r="P32" s="117">
        <f>SUM((VLOOKUP($B32,'Show Production Template 1'!$H$534:$T$593,P$4,FALSE)),(VLOOKUP($B32,'Show Production Template 2'!$H$534:$T$593,P$4,FALSE)),(VLOOKUP($B32,'Show Production Template 3'!$H$534:$T$593,P$4,FALSE)),(VLOOKUP($B32,'Show Production Template 4'!$H$534:$T$593,P$4,FALSE)),(VLOOKUP($B32,'Show Production Template 5'!$H$534:$T$593,P$4,FALSE)),(VLOOKUP($B32,'Show Production Template 6'!$H$534:$T$593,P$4,FALSE)),(VLOOKUP($B32,'Show Production Template 7'!$H$534:$T$593,P$4,FALSE)),(VLOOKUP($B32,'Show Production Template 8'!$H$534:$T$593,P$4,FALSE)),(VLOOKUP($B32,'Show Production Template 9'!$H$534:$T$593,P$4,FALSE)),(VLOOKUP($B32,'Show Production Template 10'!$H$534:$T$593,P$4,FALSE)),(VLOOKUP($B32,'Chapter Conference Template 1'!$H$614:$T$673,P$4,FALSE)),(VLOOKUP($B32,'Chapter Conference Template 2'!$H$614:$T$673,P$4,FALSE)),(VLOOKUP($B32,'Chapter Conference Template 3'!$H$614:$T$673,P$4,FALSE)),(VLOOKUP($B32,'Chapter Conference Template 4'!$H$614:$T$673,P$4,FALSE)),(VLOOKUP($B32,'Chapter Conference Template 5'!$H$614:$T$673,P$4,FALSE)),(VLOOKUP($B32,'Chapter Conference Template 6'!$H$614:$T$673,P$4,FALSE)),(VLOOKUP($B32,'Chapter Conference Template 7'!$H$614:$T$673,P$4,FALSE)),(VLOOKUP($B32,'Chapter Conference Template 8'!$H$614:$T$673,P$4,FALSE)),(VLOOKUP($B32,'Chapter Conference Template 9'!$H$614:$T$673,P$4,FALSE)),(VLOOKUP($B32,'Chapter Conference Template 10'!$H$614:$T$673,P$4,FALSE)),(VLOOKUP($B32,'Board Year Template'!$I$499:$U$558,P$4,FALSE)))</f>
        <v>0</v>
      </c>
      <c r="Q32" s="117">
        <f>SUM((VLOOKUP($B32,'Show Production Template 1'!$H$534:$T$593,Q$4,FALSE)),(VLOOKUP($B32,'Show Production Template 2'!$H$534:$T$593,Q$4,FALSE)),(VLOOKUP($B32,'Show Production Template 3'!$H$534:$T$593,Q$4,FALSE)),(VLOOKUP($B32,'Show Production Template 4'!$H$534:$T$593,Q$4,FALSE)),(VLOOKUP($B32,'Show Production Template 5'!$H$534:$T$593,Q$4,FALSE)),(VLOOKUP($B32,'Show Production Template 6'!$H$534:$T$593,Q$4,FALSE)),(VLOOKUP($B32,'Show Production Template 7'!$H$534:$T$593,Q$4,FALSE)),(VLOOKUP($B32,'Show Production Template 8'!$H$534:$T$593,Q$4,FALSE)),(VLOOKUP($B32,'Show Production Template 9'!$H$534:$T$593,Q$4,FALSE)),(VLOOKUP($B32,'Show Production Template 10'!$H$534:$T$593,Q$4,FALSE)),(VLOOKUP($B32,'Chapter Conference Template 1'!$H$614:$T$673,Q$4,FALSE)),(VLOOKUP($B32,'Chapter Conference Template 2'!$H$614:$T$673,Q$4,FALSE)),(VLOOKUP($B32,'Chapter Conference Template 3'!$H$614:$T$673,Q$4,FALSE)),(VLOOKUP($B32,'Chapter Conference Template 4'!$H$614:$T$673,Q$4,FALSE)),(VLOOKUP($B32,'Chapter Conference Template 5'!$H$614:$T$673,Q$4,FALSE)),(VLOOKUP($B32,'Chapter Conference Template 6'!$H$614:$T$673,Q$4,FALSE)),(VLOOKUP($B32,'Chapter Conference Template 7'!$H$614:$T$673,Q$4,FALSE)),(VLOOKUP($B32,'Chapter Conference Template 8'!$H$614:$T$673,Q$4,FALSE)),(VLOOKUP($B32,'Chapter Conference Template 9'!$H$614:$T$673,Q$4,FALSE)),(VLOOKUP($B32,'Chapter Conference Template 10'!$H$614:$T$673,Q$4,FALSE)),(VLOOKUP($B32,'Board Year Template'!$I$499:$U$558,Q$4,FALSE)))</f>
        <v>0</v>
      </c>
      <c r="R32" s="117">
        <f>SUM((VLOOKUP($B32,'Show Production Template 1'!$H$534:$T$593,R$4,FALSE)),(VLOOKUP($B32,'Show Production Template 2'!$H$534:$T$593,R$4,FALSE)),(VLOOKUP($B32,'Show Production Template 3'!$H$534:$T$593,R$4,FALSE)),(VLOOKUP($B32,'Show Production Template 4'!$H$534:$T$593,R$4,FALSE)),(VLOOKUP($B32,'Show Production Template 5'!$H$534:$T$593,R$4,FALSE)),(VLOOKUP($B32,'Show Production Template 6'!$H$534:$T$593,R$4,FALSE)),(VLOOKUP($B32,'Show Production Template 7'!$H$534:$T$593,R$4,FALSE)),(VLOOKUP($B32,'Show Production Template 8'!$H$534:$T$593,R$4,FALSE)),(VLOOKUP($B32,'Show Production Template 9'!$H$534:$T$593,R$4,FALSE)),(VLOOKUP($B32,'Show Production Template 10'!$H$534:$T$593,R$4,FALSE)),(VLOOKUP($B32,'Chapter Conference Template 1'!$H$614:$T$673,R$4,FALSE)),(VLOOKUP($B32,'Chapter Conference Template 2'!$H$614:$T$673,R$4,FALSE)),(VLOOKUP($B32,'Chapter Conference Template 3'!$H$614:$T$673,R$4,FALSE)),(VLOOKUP($B32,'Chapter Conference Template 4'!$H$614:$T$673,R$4,FALSE)),(VLOOKUP($B32,'Chapter Conference Template 5'!$H$614:$T$673,R$4,FALSE)),(VLOOKUP($B32,'Chapter Conference Template 6'!$H$614:$T$673,R$4,FALSE)),(VLOOKUP($B32,'Chapter Conference Template 7'!$H$614:$T$673,R$4,FALSE)),(VLOOKUP($B32,'Chapter Conference Template 8'!$H$614:$T$673,R$4,FALSE)),(VLOOKUP($B32,'Chapter Conference Template 9'!$H$614:$T$673,R$4,FALSE)),(VLOOKUP($B32,'Chapter Conference Template 10'!$H$614:$T$673,R$4,FALSE)),(VLOOKUP($B32,'Board Year Template'!$I$499:$U$558,R$4,FALSE)))</f>
        <v>0</v>
      </c>
      <c r="S32" s="117">
        <f>SUM((VLOOKUP($B32,'Show Production Template 1'!$H$534:$T$593,S$4,FALSE)),(VLOOKUP($B32,'Show Production Template 2'!$H$534:$T$593,S$4,FALSE)),(VLOOKUP($B32,'Show Production Template 3'!$H$534:$T$593,S$4,FALSE)),(VLOOKUP($B32,'Show Production Template 4'!$H$534:$T$593,S$4,FALSE)),(VLOOKUP($B32,'Show Production Template 5'!$H$534:$T$593,S$4,FALSE)),(VLOOKUP($B32,'Show Production Template 6'!$H$534:$T$593,S$4,FALSE)),(VLOOKUP($B32,'Show Production Template 7'!$H$534:$T$593,S$4,FALSE)),(VLOOKUP($B32,'Show Production Template 8'!$H$534:$T$593,S$4,FALSE)),(VLOOKUP($B32,'Show Production Template 9'!$H$534:$T$593,S$4,FALSE)),(VLOOKUP($B32,'Show Production Template 10'!$H$534:$T$593,S$4,FALSE)),(VLOOKUP($B32,'Chapter Conference Template 1'!$H$614:$T$673,S$4,FALSE)),(VLOOKUP($B32,'Chapter Conference Template 2'!$H$614:$T$673,S$4,FALSE)),(VLOOKUP($B32,'Chapter Conference Template 3'!$H$614:$T$673,S$4,FALSE)),(VLOOKUP($B32,'Chapter Conference Template 4'!$H$614:$T$673,S$4,FALSE)),(VLOOKUP($B32,'Chapter Conference Template 5'!$H$614:$T$673,S$4,FALSE)),(VLOOKUP($B32,'Chapter Conference Template 6'!$H$614:$T$673,S$4,FALSE)),(VLOOKUP($B32,'Chapter Conference Template 7'!$H$614:$T$673,S$4,FALSE)),(VLOOKUP($B32,'Chapter Conference Template 8'!$H$614:$T$673,S$4,FALSE)),(VLOOKUP($B32,'Chapter Conference Template 9'!$H$614:$T$673,S$4,FALSE)),(VLOOKUP($B32,'Chapter Conference Template 10'!$H$614:$T$673,S$4,FALSE)),(VLOOKUP($B32,'Board Year Template'!$I$499:$U$558,S$4,FALSE)))</f>
        <v>0</v>
      </c>
      <c r="T32" s="117">
        <f>SUM((VLOOKUP($B32,'Show Production Template 1'!$H$534:$T$593,T$4,FALSE)),(VLOOKUP($B32,'Show Production Template 2'!$H$534:$T$593,T$4,FALSE)),(VLOOKUP($B32,'Show Production Template 3'!$H$534:$T$593,T$4,FALSE)),(VLOOKUP($B32,'Show Production Template 4'!$H$534:$T$593,T$4,FALSE)),(VLOOKUP($B32,'Show Production Template 5'!$H$534:$T$593,T$4,FALSE)),(VLOOKUP($B32,'Show Production Template 6'!$H$534:$T$593,T$4,FALSE)),(VLOOKUP($B32,'Show Production Template 7'!$H$534:$T$593,T$4,FALSE)),(VLOOKUP($B32,'Show Production Template 8'!$H$534:$T$593,T$4,FALSE)),(VLOOKUP($B32,'Show Production Template 9'!$H$534:$T$593,T$4,FALSE)),(VLOOKUP($B32,'Show Production Template 10'!$H$534:$T$593,T$4,FALSE)),(VLOOKUP($B32,'Chapter Conference Template 1'!$H$614:$T$673,T$4,FALSE)),(VLOOKUP($B32,'Chapter Conference Template 2'!$H$614:$T$673,T$4,FALSE)),(VLOOKUP($B32,'Chapter Conference Template 3'!$H$614:$T$673,T$4,FALSE)),(VLOOKUP($B32,'Chapter Conference Template 4'!$H$614:$T$673,T$4,FALSE)),(VLOOKUP($B32,'Chapter Conference Template 5'!$H$614:$T$673,T$4,FALSE)),(VLOOKUP($B32,'Chapter Conference Template 6'!$H$614:$T$673,T$4,FALSE)),(VLOOKUP($B32,'Chapter Conference Template 7'!$H$614:$T$673,T$4,FALSE)),(VLOOKUP($B32,'Chapter Conference Template 8'!$H$614:$T$673,T$4,FALSE)),(VLOOKUP($B32,'Chapter Conference Template 9'!$H$614:$T$673,T$4,FALSE)),(VLOOKUP($B32,'Chapter Conference Template 10'!$H$614:$T$673,T$4,FALSE)),(VLOOKUP($B32,'Board Year Template'!$I$499:$U$558,T$4,FALSE)))</f>
        <v>0</v>
      </c>
      <c r="U32" s="117">
        <f>SUM((VLOOKUP($B32,'Show Production Template 1'!$H$534:$T$593,U$4,FALSE)),(VLOOKUP($B32,'Show Production Template 2'!$H$534:$T$593,U$4,FALSE)),(VLOOKUP($B32,'Show Production Template 3'!$H$534:$T$593,U$4,FALSE)),(VLOOKUP($B32,'Show Production Template 4'!$H$534:$T$593,U$4,FALSE)),(VLOOKUP($B32,'Show Production Template 5'!$H$534:$T$593,U$4,FALSE)),(VLOOKUP($B32,'Show Production Template 6'!$H$534:$T$593,U$4,FALSE)),(VLOOKUP($B32,'Show Production Template 7'!$H$534:$T$593,U$4,FALSE)),(VLOOKUP($B32,'Show Production Template 8'!$H$534:$T$593,U$4,FALSE)),(VLOOKUP($B32,'Show Production Template 9'!$H$534:$T$593,U$4,FALSE)),(VLOOKUP($B32,'Show Production Template 10'!$H$534:$T$593,U$4,FALSE)),(VLOOKUP($B32,'Chapter Conference Template 1'!$H$614:$T$673,U$4,FALSE)),(VLOOKUP($B32,'Chapter Conference Template 2'!$H$614:$T$673,U$4,FALSE)),(VLOOKUP($B32,'Chapter Conference Template 3'!$H$614:$T$673,U$4,FALSE)),(VLOOKUP($B32,'Chapter Conference Template 4'!$H$614:$T$673,U$4,FALSE)),(VLOOKUP($B32,'Chapter Conference Template 5'!$H$614:$T$673,U$4,FALSE)),(VLOOKUP($B32,'Chapter Conference Template 6'!$H$614:$T$673,U$4,FALSE)),(VLOOKUP($B32,'Chapter Conference Template 7'!$H$614:$T$673,U$4,FALSE)),(VLOOKUP($B32,'Chapter Conference Template 8'!$H$614:$T$673,U$4,FALSE)),(VLOOKUP($B32,'Chapter Conference Template 9'!$H$614:$T$673,U$4,FALSE)),(VLOOKUP($B32,'Chapter Conference Template 10'!$H$614:$T$673,U$4,FALSE)),(VLOOKUP($B32,'Board Year Template'!$I$499:$U$558,U$4,FALSE)))</f>
        <v>0</v>
      </c>
      <c r="V32" s="117">
        <f>SUM((VLOOKUP($B32,'Show Production Template 1'!$H$534:$T$593,V$4,FALSE)),(VLOOKUP($B32,'Show Production Template 2'!$H$534:$T$593,V$4,FALSE)),(VLOOKUP($B32,'Show Production Template 3'!$H$534:$T$593,V$4,FALSE)),(VLOOKUP($B32,'Show Production Template 4'!$H$534:$T$593,V$4,FALSE)),(VLOOKUP($B32,'Show Production Template 5'!$H$534:$T$593,V$4,FALSE)),(VLOOKUP($B32,'Show Production Template 6'!$H$534:$T$593,V$4,FALSE)),(VLOOKUP($B32,'Show Production Template 7'!$H$534:$T$593,V$4,FALSE)),(VLOOKUP($B32,'Show Production Template 8'!$H$534:$T$593,V$4,FALSE)),(VLOOKUP($B32,'Show Production Template 9'!$H$534:$T$593,V$4,FALSE)),(VLOOKUP($B32,'Show Production Template 10'!$H$534:$T$593,V$4,FALSE)),(VLOOKUP($B32,'Chapter Conference Template 1'!$H$614:$T$673,V$4,FALSE)),(VLOOKUP($B32,'Chapter Conference Template 2'!$H$614:$T$673,V$4,FALSE)),(VLOOKUP($B32,'Chapter Conference Template 3'!$H$614:$T$673,V$4,FALSE)),(VLOOKUP($B32,'Chapter Conference Template 4'!$H$614:$T$673,V$4,FALSE)),(VLOOKUP($B32,'Chapter Conference Template 5'!$H$614:$T$673,V$4,FALSE)),(VLOOKUP($B32,'Chapter Conference Template 6'!$H$614:$T$673,V$4,FALSE)),(VLOOKUP($B32,'Chapter Conference Template 7'!$H$614:$T$673,V$4,FALSE)),(VLOOKUP($B32,'Chapter Conference Template 8'!$H$614:$T$673,V$4,FALSE)),(VLOOKUP($B32,'Chapter Conference Template 9'!$H$614:$T$673,V$4,FALSE)),(VLOOKUP($B32,'Chapter Conference Template 10'!$H$614:$T$673,V$4,FALSE)),(VLOOKUP($B32,'Board Year Template'!$I$499:$U$558,V$4,FALSE)))</f>
        <v>0</v>
      </c>
      <c r="W32" s="118"/>
    </row>
    <row r="33" spans="1:73" s="5" customFormat="1" x14ac:dyDescent="0.2">
      <c r="A33" s="21">
        <v>52600</v>
      </c>
      <c r="B33" s="114" t="s">
        <v>27</v>
      </c>
      <c r="C33" s="115"/>
      <c r="D33" s="115"/>
      <c r="E33" s="115"/>
      <c r="F33" s="115"/>
      <c r="G33" s="115"/>
      <c r="H33" s="115"/>
      <c r="I33" s="115">
        <f t="shared" si="3"/>
        <v>0</v>
      </c>
      <c r="J33" s="116">
        <f t="shared" si="4"/>
        <v>0</v>
      </c>
      <c r="K33" s="117">
        <f>SUM((VLOOKUP($B33,'Show Production Template 1'!$H$534:$T$593,K$4,FALSE)),(VLOOKUP($B33,'Show Production Template 2'!$H$534:$T$593,K$4,FALSE)),(VLOOKUP($B33,'Show Production Template 3'!$H$534:$T$593,K$4,FALSE)),(VLOOKUP($B33,'Show Production Template 4'!$H$534:$T$593,K$4,FALSE)),(VLOOKUP($B33,'Show Production Template 5'!$H$534:$T$593,K$4,FALSE)),(VLOOKUP($B33,'Show Production Template 6'!$H$534:$T$593,K$4,FALSE)),(VLOOKUP($B33,'Show Production Template 7'!$H$534:$T$593,K$4,FALSE)),(VLOOKUP($B33,'Show Production Template 8'!$H$534:$T$593,K$4,FALSE)),(VLOOKUP($B33,'Show Production Template 9'!$H$534:$T$593,K$4,FALSE)),(VLOOKUP($B33,'Show Production Template 10'!$H$534:$T$593,K$4,FALSE)),(VLOOKUP($B33,'Chapter Conference Template 1'!$H$614:$T$673,K$4,FALSE)),(VLOOKUP($B33,'Chapter Conference Template 2'!$H$614:$T$673,K$4,FALSE)),(VLOOKUP($B33,'Chapter Conference Template 3'!$H$614:$T$673,K$4,FALSE)),(VLOOKUP($B33,'Chapter Conference Template 4'!$H$614:$T$673,K$4,FALSE)),(VLOOKUP($B33,'Chapter Conference Template 5'!$H$614:$T$673,K$4,FALSE)),(VLOOKUP($B33,'Chapter Conference Template 6'!$H$614:$T$673,K$4,FALSE)),(VLOOKUP($B33,'Chapter Conference Template 7'!$H$614:$T$673,K$4,FALSE)),(VLOOKUP($B33,'Chapter Conference Template 8'!$H$614:$T$673,K$4,FALSE)),(VLOOKUP($B33,'Chapter Conference Template 9'!$H$614:$T$673,K$4,FALSE)),(VLOOKUP($B33,'Chapter Conference Template 10'!$H$614:$T$673,K$4,FALSE)),(VLOOKUP($B33,'Board Year Template'!$I$499:$U$558,K$4,FALSE)))</f>
        <v>0</v>
      </c>
      <c r="L33" s="117">
        <f>SUM((VLOOKUP($B33,'Show Production Template 1'!$H$534:$T$593,L$4,FALSE)),(VLOOKUP($B33,'Show Production Template 2'!$H$534:$T$593,L$4,FALSE)),(VLOOKUP($B33,'Show Production Template 3'!$H$534:$T$593,L$4,FALSE)),(VLOOKUP($B33,'Show Production Template 4'!$H$534:$T$593,L$4,FALSE)),(VLOOKUP($B33,'Show Production Template 5'!$H$534:$T$593,L$4,FALSE)),(VLOOKUP($B33,'Show Production Template 6'!$H$534:$T$593,L$4,FALSE)),(VLOOKUP($B33,'Show Production Template 7'!$H$534:$T$593,L$4,FALSE)),(VLOOKUP($B33,'Show Production Template 8'!$H$534:$T$593,L$4,FALSE)),(VLOOKUP($B33,'Show Production Template 9'!$H$534:$T$593,L$4,FALSE)),(VLOOKUP($B33,'Show Production Template 10'!$H$534:$T$593,L$4,FALSE)),(VLOOKUP($B33,'Chapter Conference Template 1'!$H$614:$T$673,L$4,FALSE)),(VLOOKUP($B33,'Chapter Conference Template 2'!$H$614:$T$673,L$4,FALSE)),(VLOOKUP($B33,'Chapter Conference Template 3'!$H$614:$T$673,L$4,FALSE)),(VLOOKUP($B33,'Chapter Conference Template 4'!$H$614:$T$673,L$4,FALSE)),(VLOOKUP($B33,'Chapter Conference Template 5'!$H$614:$T$673,L$4,FALSE)),(VLOOKUP($B33,'Chapter Conference Template 6'!$H$614:$T$673,L$4,FALSE)),(VLOOKUP($B33,'Chapter Conference Template 7'!$H$614:$T$673,L$4,FALSE)),(VLOOKUP($B33,'Chapter Conference Template 8'!$H$614:$T$673,L$4,FALSE)),(VLOOKUP($B33,'Chapter Conference Template 9'!$H$614:$T$673,L$4,FALSE)),(VLOOKUP($B33,'Chapter Conference Template 10'!$H$614:$T$673,L$4,FALSE)),(VLOOKUP($B33,'Board Year Template'!$I$499:$U$558,L$4,FALSE)))</f>
        <v>0</v>
      </c>
      <c r="M33" s="117">
        <f>SUM((VLOOKUP($B33,'Show Production Template 1'!$H$534:$T$593,M$4,FALSE)),(VLOOKUP($B33,'Show Production Template 2'!$H$534:$T$593,M$4,FALSE)),(VLOOKUP($B33,'Show Production Template 3'!$H$534:$T$593,M$4,FALSE)),(VLOOKUP($B33,'Show Production Template 4'!$H$534:$T$593,M$4,FALSE)),(VLOOKUP($B33,'Show Production Template 5'!$H$534:$T$593,M$4,FALSE)),(VLOOKUP($B33,'Show Production Template 6'!$H$534:$T$593,M$4,FALSE)),(VLOOKUP($B33,'Show Production Template 7'!$H$534:$T$593,M$4,FALSE)),(VLOOKUP($B33,'Show Production Template 8'!$H$534:$T$593,M$4,FALSE)),(VLOOKUP($B33,'Show Production Template 9'!$H$534:$T$593,M$4,FALSE)),(VLOOKUP($B33,'Show Production Template 10'!$H$534:$T$593,M$4,FALSE)),(VLOOKUP($B33,'Chapter Conference Template 1'!$H$614:$T$673,M$4,FALSE)),(VLOOKUP($B33,'Chapter Conference Template 2'!$H$614:$T$673,M$4,FALSE)),(VLOOKUP($B33,'Chapter Conference Template 3'!$H$614:$T$673,M$4,FALSE)),(VLOOKUP($B33,'Chapter Conference Template 4'!$H$614:$T$673,M$4,FALSE)),(VLOOKUP($B33,'Chapter Conference Template 5'!$H$614:$T$673,M$4,FALSE)),(VLOOKUP($B33,'Chapter Conference Template 6'!$H$614:$T$673,M$4,FALSE)),(VLOOKUP($B33,'Chapter Conference Template 7'!$H$614:$T$673,M$4,FALSE)),(VLOOKUP($B33,'Chapter Conference Template 8'!$H$614:$T$673,M$4,FALSE)),(VLOOKUP($B33,'Chapter Conference Template 9'!$H$614:$T$673,M$4,FALSE)),(VLOOKUP($B33,'Chapter Conference Template 10'!$H$614:$T$673,M$4,FALSE)),(VLOOKUP($B33,'Board Year Template'!$I$499:$U$558,M$4,FALSE)))</f>
        <v>0</v>
      </c>
      <c r="N33" s="117">
        <f>SUM((VLOOKUP($B33,'Show Production Template 1'!$H$534:$T$593,N$4,FALSE)),(VLOOKUP($B33,'Show Production Template 2'!$H$534:$T$593,N$4,FALSE)),(VLOOKUP($B33,'Show Production Template 3'!$H$534:$T$593,N$4,FALSE)),(VLOOKUP($B33,'Show Production Template 4'!$H$534:$T$593,N$4,FALSE)),(VLOOKUP($B33,'Show Production Template 5'!$H$534:$T$593,N$4,FALSE)),(VLOOKUP($B33,'Show Production Template 6'!$H$534:$T$593,N$4,FALSE)),(VLOOKUP($B33,'Show Production Template 7'!$H$534:$T$593,N$4,FALSE)),(VLOOKUP($B33,'Show Production Template 8'!$H$534:$T$593,N$4,FALSE)),(VLOOKUP($B33,'Show Production Template 9'!$H$534:$T$593,N$4,FALSE)),(VLOOKUP($B33,'Show Production Template 10'!$H$534:$T$593,N$4,FALSE)),(VLOOKUP($B33,'Chapter Conference Template 1'!$H$614:$T$673,N$4,FALSE)),(VLOOKUP($B33,'Chapter Conference Template 2'!$H$614:$T$673,N$4,FALSE)),(VLOOKUP($B33,'Chapter Conference Template 3'!$H$614:$T$673,N$4,FALSE)),(VLOOKUP($B33,'Chapter Conference Template 4'!$H$614:$T$673,N$4,FALSE)),(VLOOKUP($B33,'Chapter Conference Template 5'!$H$614:$T$673,N$4,FALSE)),(VLOOKUP($B33,'Chapter Conference Template 6'!$H$614:$T$673,N$4,FALSE)),(VLOOKUP($B33,'Chapter Conference Template 7'!$H$614:$T$673,N$4,FALSE)),(VLOOKUP($B33,'Chapter Conference Template 8'!$H$614:$T$673,N$4,FALSE)),(VLOOKUP($B33,'Chapter Conference Template 9'!$H$614:$T$673,N$4,FALSE)),(VLOOKUP($B33,'Chapter Conference Template 10'!$H$614:$T$673,N$4,FALSE)),(VLOOKUP($B33,'Board Year Template'!$I$499:$U$558,N$4,FALSE)))</f>
        <v>0</v>
      </c>
      <c r="O33" s="117">
        <f>SUM((VLOOKUP($B33,'Show Production Template 1'!$H$534:$T$593,O$4,FALSE)),(VLOOKUP($B33,'Show Production Template 2'!$H$534:$T$593,O$4,FALSE)),(VLOOKUP($B33,'Show Production Template 3'!$H$534:$T$593,O$4,FALSE)),(VLOOKUP($B33,'Show Production Template 4'!$H$534:$T$593,O$4,FALSE)),(VLOOKUP($B33,'Show Production Template 5'!$H$534:$T$593,O$4,FALSE)),(VLOOKUP($B33,'Show Production Template 6'!$H$534:$T$593,O$4,FALSE)),(VLOOKUP($B33,'Show Production Template 7'!$H$534:$T$593,O$4,FALSE)),(VLOOKUP($B33,'Show Production Template 8'!$H$534:$T$593,O$4,FALSE)),(VLOOKUP($B33,'Show Production Template 9'!$H$534:$T$593,O$4,FALSE)),(VLOOKUP($B33,'Show Production Template 10'!$H$534:$T$593,O$4,FALSE)),(VLOOKUP($B33,'Chapter Conference Template 1'!$H$614:$T$673,O$4,FALSE)),(VLOOKUP($B33,'Chapter Conference Template 2'!$H$614:$T$673,O$4,FALSE)),(VLOOKUP($B33,'Chapter Conference Template 3'!$H$614:$T$673,O$4,FALSE)),(VLOOKUP($B33,'Chapter Conference Template 4'!$H$614:$T$673,O$4,FALSE)),(VLOOKUP($B33,'Chapter Conference Template 5'!$H$614:$T$673,O$4,FALSE)),(VLOOKUP($B33,'Chapter Conference Template 6'!$H$614:$T$673,O$4,FALSE)),(VLOOKUP($B33,'Chapter Conference Template 7'!$H$614:$T$673,O$4,FALSE)),(VLOOKUP($B33,'Chapter Conference Template 8'!$H$614:$T$673,O$4,FALSE)),(VLOOKUP($B33,'Chapter Conference Template 9'!$H$614:$T$673,O$4,FALSE)),(VLOOKUP($B33,'Chapter Conference Template 10'!$H$614:$T$673,O$4,FALSE)),(VLOOKUP($B33,'Board Year Template'!$I$499:$U$558,O$4,FALSE)))</f>
        <v>0</v>
      </c>
      <c r="P33" s="117">
        <f>SUM((VLOOKUP($B33,'Show Production Template 1'!$H$534:$T$593,P$4,FALSE)),(VLOOKUP($B33,'Show Production Template 2'!$H$534:$T$593,P$4,FALSE)),(VLOOKUP($B33,'Show Production Template 3'!$H$534:$T$593,P$4,FALSE)),(VLOOKUP($B33,'Show Production Template 4'!$H$534:$T$593,P$4,FALSE)),(VLOOKUP($B33,'Show Production Template 5'!$H$534:$T$593,P$4,FALSE)),(VLOOKUP($B33,'Show Production Template 6'!$H$534:$T$593,P$4,FALSE)),(VLOOKUP($B33,'Show Production Template 7'!$H$534:$T$593,P$4,FALSE)),(VLOOKUP($B33,'Show Production Template 8'!$H$534:$T$593,P$4,FALSE)),(VLOOKUP($B33,'Show Production Template 9'!$H$534:$T$593,P$4,FALSE)),(VLOOKUP($B33,'Show Production Template 10'!$H$534:$T$593,P$4,FALSE)),(VLOOKUP($B33,'Chapter Conference Template 1'!$H$614:$T$673,P$4,FALSE)),(VLOOKUP($B33,'Chapter Conference Template 2'!$H$614:$T$673,P$4,FALSE)),(VLOOKUP($B33,'Chapter Conference Template 3'!$H$614:$T$673,P$4,FALSE)),(VLOOKUP($B33,'Chapter Conference Template 4'!$H$614:$T$673,P$4,FALSE)),(VLOOKUP($B33,'Chapter Conference Template 5'!$H$614:$T$673,P$4,FALSE)),(VLOOKUP($B33,'Chapter Conference Template 6'!$H$614:$T$673,P$4,FALSE)),(VLOOKUP($B33,'Chapter Conference Template 7'!$H$614:$T$673,P$4,FALSE)),(VLOOKUP($B33,'Chapter Conference Template 8'!$H$614:$T$673,P$4,FALSE)),(VLOOKUP($B33,'Chapter Conference Template 9'!$H$614:$T$673,P$4,FALSE)),(VLOOKUP($B33,'Chapter Conference Template 10'!$H$614:$T$673,P$4,FALSE)),(VLOOKUP($B33,'Board Year Template'!$I$499:$U$558,P$4,FALSE)))</f>
        <v>0</v>
      </c>
      <c r="Q33" s="117">
        <f>SUM((VLOOKUP($B33,'Show Production Template 1'!$H$534:$T$593,Q$4,FALSE)),(VLOOKUP($B33,'Show Production Template 2'!$H$534:$T$593,Q$4,FALSE)),(VLOOKUP($B33,'Show Production Template 3'!$H$534:$T$593,Q$4,FALSE)),(VLOOKUP($B33,'Show Production Template 4'!$H$534:$T$593,Q$4,FALSE)),(VLOOKUP($B33,'Show Production Template 5'!$H$534:$T$593,Q$4,FALSE)),(VLOOKUP($B33,'Show Production Template 6'!$H$534:$T$593,Q$4,FALSE)),(VLOOKUP($B33,'Show Production Template 7'!$H$534:$T$593,Q$4,FALSE)),(VLOOKUP($B33,'Show Production Template 8'!$H$534:$T$593,Q$4,FALSE)),(VLOOKUP($B33,'Show Production Template 9'!$H$534:$T$593,Q$4,FALSE)),(VLOOKUP($B33,'Show Production Template 10'!$H$534:$T$593,Q$4,FALSE)),(VLOOKUP($B33,'Chapter Conference Template 1'!$H$614:$T$673,Q$4,FALSE)),(VLOOKUP($B33,'Chapter Conference Template 2'!$H$614:$T$673,Q$4,FALSE)),(VLOOKUP($B33,'Chapter Conference Template 3'!$H$614:$T$673,Q$4,FALSE)),(VLOOKUP($B33,'Chapter Conference Template 4'!$H$614:$T$673,Q$4,FALSE)),(VLOOKUP($B33,'Chapter Conference Template 5'!$H$614:$T$673,Q$4,FALSE)),(VLOOKUP($B33,'Chapter Conference Template 6'!$H$614:$T$673,Q$4,FALSE)),(VLOOKUP($B33,'Chapter Conference Template 7'!$H$614:$T$673,Q$4,FALSE)),(VLOOKUP($B33,'Chapter Conference Template 8'!$H$614:$T$673,Q$4,FALSE)),(VLOOKUP($B33,'Chapter Conference Template 9'!$H$614:$T$673,Q$4,FALSE)),(VLOOKUP($B33,'Chapter Conference Template 10'!$H$614:$T$673,Q$4,FALSE)),(VLOOKUP($B33,'Board Year Template'!$I$499:$U$558,Q$4,FALSE)))</f>
        <v>0</v>
      </c>
      <c r="R33" s="117">
        <f>SUM((VLOOKUP($B33,'Show Production Template 1'!$H$534:$T$593,R$4,FALSE)),(VLOOKUP($B33,'Show Production Template 2'!$H$534:$T$593,R$4,FALSE)),(VLOOKUP($B33,'Show Production Template 3'!$H$534:$T$593,R$4,FALSE)),(VLOOKUP($B33,'Show Production Template 4'!$H$534:$T$593,R$4,FALSE)),(VLOOKUP($B33,'Show Production Template 5'!$H$534:$T$593,R$4,FALSE)),(VLOOKUP($B33,'Show Production Template 6'!$H$534:$T$593,R$4,FALSE)),(VLOOKUP($B33,'Show Production Template 7'!$H$534:$T$593,R$4,FALSE)),(VLOOKUP($B33,'Show Production Template 8'!$H$534:$T$593,R$4,FALSE)),(VLOOKUP($B33,'Show Production Template 9'!$H$534:$T$593,R$4,FALSE)),(VLOOKUP($B33,'Show Production Template 10'!$H$534:$T$593,R$4,FALSE)),(VLOOKUP($B33,'Chapter Conference Template 1'!$H$614:$T$673,R$4,FALSE)),(VLOOKUP($B33,'Chapter Conference Template 2'!$H$614:$T$673,R$4,FALSE)),(VLOOKUP($B33,'Chapter Conference Template 3'!$H$614:$T$673,R$4,FALSE)),(VLOOKUP($B33,'Chapter Conference Template 4'!$H$614:$T$673,R$4,FALSE)),(VLOOKUP($B33,'Chapter Conference Template 5'!$H$614:$T$673,R$4,FALSE)),(VLOOKUP($B33,'Chapter Conference Template 6'!$H$614:$T$673,R$4,FALSE)),(VLOOKUP($B33,'Chapter Conference Template 7'!$H$614:$T$673,R$4,FALSE)),(VLOOKUP($B33,'Chapter Conference Template 8'!$H$614:$T$673,R$4,FALSE)),(VLOOKUP($B33,'Chapter Conference Template 9'!$H$614:$T$673,R$4,FALSE)),(VLOOKUP($B33,'Chapter Conference Template 10'!$H$614:$T$673,R$4,FALSE)),(VLOOKUP($B33,'Board Year Template'!$I$499:$U$558,R$4,FALSE)))</f>
        <v>0</v>
      </c>
      <c r="S33" s="117">
        <f>SUM((VLOOKUP($B33,'Show Production Template 1'!$H$534:$T$593,S$4,FALSE)),(VLOOKUP($B33,'Show Production Template 2'!$H$534:$T$593,S$4,FALSE)),(VLOOKUP($B33,'Show Production Template 3'!$H$534:$T$593,S$4,FALSE)),(VLOOKUP($B33,'Show Production Template 4'!$H$534:$T$593,S$4,FALSE)),(VLOOKUP($B33,'Show Production Template 5'!$H$534:$T$593,S$4,FALSE)),(VLOOKUP($B33,'Show Production Template 6'!$H$534:$T$593,S$4,FALSE)),(VLOOKUP($B33,'Show Production Template 7'!$H$534:$T$593,S$4,FALSE)),(VLOOKUP($B33,'Show Production Template 8'!$H$534:$T$593,S$4,FALSE)),(VLOOKUP($B33,'Show Production Template 9'!$H$534:$T$593,S$4,FALSE)),(VLOOKUP($B33,'Show Production Template 10'!$H$534:$T$593,S$4,FALSE)),(VLOOKUP($B33,'Chapter Conference Template 1'!$H$614:$T$673,S$4,FALSE)),(VLOOKUP($B33,'Chapter Conference Template 2'!$H$614:$T$673,S$4,FALSE)),(VLOOKUP($B33,'Chapter Conference Template 3'!$H$614:$T$673,S$4,FALSE)),(VLOOKUP($B33,'Chapter Conference Template 4'!$H$614:$T$673,S$4,FALSE)),(VLOOKUP($B33,'Chapter Conference Template 5'!$H$614:$T$673,S$4,FALSE)),(VLOOKUP($B33,'Chapter Conference Template 6'!$H$614:$T$673,S$4,FALSE)),(VLOOKUP($B33,'Chapter Conference Template 7'!$H$614:$T$673,S$4,FALSE)),(VLOOKUP($B33,'Chapter Conference Template 8'!$H$614:$T$673,S$4,FALSE)),(VLOOKUP($B33,'Chapter Conference Template 9'!$H$614:$T$673,S$4,FALSE)),(VLOOKUP($B33,'Chapter Conference Template 10'!$H$614:$T$673,S$4,FALSE)),(VLOOKUP($B33,'Board Year Template'!$I$499:$U$558,S$4,FALSE)))</f>
        <v>0</v>
      </c>
      <c r="T33" s="117">
        <f>SUM((VLOOKUP($B33,'Show Production Template 1'!$H$534:$T$593,T$4,FALSE)),(VLOOKUP($B33,'Show Production Template 2'!$H$534:$T$593,T$4,FALSE)),(VLOOKUP($B33,'Show Production Template 3'!$H$534:$T$593,T$4,FALSE)),(VLOOKUP($B33,'Show Production Template 4'!$H$534:$T$593,T$4,FALSE)),(VLOOKUP($B33,'Show Production Template 5'!$H$534:$T$593,T$4,FALSE)),(VLOOKUP($B33,'Show Production Template 6'!$H$534:$T$593,T$4,FALSE)),(VLOOKUP($B33,'Show Production Template 7'!$H$534:$T$593,T$4,FALSE)),(VLOOKUP($B33,'Show Production Template 8'!$H$534:$T$593,T$4,FALSE)),(VLOOKUP($B33,'Show Production Template 9'!$H$534:$T$593,T$4,FALSE)),(VLOOKUP($B33,'Show Production Template 10'!$H$534:$T$593,T$4,FALSE)),(VLOOKUP($B33,'Chapter Conference Template 1'!$H$614:$T$673,T$4,FALSE)),(VLOOKUP($B33,'Chapter Conference Template 2'!$H$614:$T$673,T$4,FALSE)),(VLOOKUP($B33,'Chapter Conference Template 3'!$H$614:$T$673,T$4,FALSE)),(VLOOKUP($B33,'Chapter Conference Template 4'!$H$614:$T$673,T$4,FALSE)),(VLOOKUP($B33,'Chapter Conference Template 5'!$H$614:$T$673,T$4,FALSE)),(VLOOKUP($B33,'Chapter Conference Template 6'!$H$614:$T$673,T$4,FALSE)),(VLOOKUP($B33,'Chapter Conference Template 7'!$H$614:$T$673,T$4,FALSE)),(VLOOKUP($B33,'Chapter Conference Template 8'!$H$614:$T$673,T$4,FALSE)),(VLOOKUP($B33,'Chapter Conference Template 9'!$H$614:$T$673,T$4,FALSE)),(VLOOKUP($B33,'Chapter Conference Template 10'!$H$614:$T$673,T$4,FALSE)),(VLOOKUP($B33,'Board Year Template'!$I$499:$U$558,T$4,FALSE)))</f>
        <v>0</v>
      </c>
      <c r="U33" s="117">
        <f>SUM((VLOOKUP($B33,'Show Production Template 1'!$H$534:$T$593,U$4,FALSE)),(VLOOKUP($B33,'Show Production Template 2'!$H$534:$T$593,U$4,FALSE)),(VLOOKUP($B33,'Show Production Template 3'!$H$534:$T$593,U$4,FALSE)),(VLOOKUP($B33,'Show Production Template 4'!$H$534:$T$593,U$4,FALSE)),(VLOOKUP($B33,'Show Production Template 5'!$H$534:$T$593,U$4,FALSE)),(VLOOKUP($B33,'Show Production Template 6'!$H$534:$T$593,U$4,FALSE)),(VLOOKUP($B33,'Show Production Template 7'!$H$534:$T$593,U$4,FALSE)),(VLOOKUP($B33,'Show Production Template 8'!$H$534:$T$593,U$4,FALSE)),(VLOOKUP($B33,'Show Production Template 9'!$H$534:$T$593,U$4,FALSE)),(VLOOKUP($B33,'Show Production Template 10'!$H$534:$T$593,U$4,FALSE)),(VLOOKUP($B33,'Chapter Conference Template 1'!$H$614:$T$673,U$4,FALSE)),(VLOOKUP($B33,'Chapter Conference Template 2'!$H$614:$T$673,U$4,FALSE)),(VLOOKUP($B33,'Chapter Conference Template 3'!$H$614:$T$673,U$4,FALSE)),(VLOOKUP($B33,'Chapter Conference Template 4'!$H$614:$T$673,U$4,FALSE)),(VLOOKUP($B33,'Chapter Conference Template 5'!$H$614:$T$673,U$4,FALSE)),(VLOOKUP($B33,'Chapter Conference Template 6'!$H$614:$T$673,U$4,FALSE)),(VLOOKUP($B33,'Chapter Conference Template 7'!$H$614:$T$673,U$4,FALSE)),(VLOOKUP($B33,'Chapter Conference Template 8'!$H$614:$T$673,U$4,FALSE)),(VLOOKUP($B33,'Chapter Conference Template 9'!$H$614:$T$673,U$4,FALSE)),(VLOOKUP($B33,'Chapter Conference Template 10'!$H$614:$T$673,U$4,FALSE)),(VLOOKUP($B33,'Board Year Template'!$I$499:$U$558,U$4,FALSE)))</f>
        <v>0</v>
      </c>
      <c r="V33" s="117">
        <f>SUM((VLOOKUP($B33,'Show Production Template 1'!$H$534:$T$593,V$4,FALSE)),(VLOOKUP($B33,'Show Production Template 2'!$H$534:$T$593,V$4,FALSE)),(VLOOKUP($B33,'Show Production Template 3'!$H$534:$T$593,V$4,FALSE)),(VLOOKUP($B33,'Show Production Template 4'!$H$534:$T$593,V$4,FALSE)),(VLOOKUP($B33,'Show Production Template 5'!$H$534:$T$593,V$4,FALSE)),(VLOOKUP($B33,'Show Production Template 6'!$H$534:$T$593,V$4,FALSE)),(VLOOKUP($B33,'Show Production Template 7'!$H$534:$T$593,V$4,FALSE)),(VLOOKUP($B33,'Show Production Template 8'!$H$534:$T$593,V$4,FALSE)),(VLOOKUP($B33,'Show Production Template 9'!$H$534:$T$593,V$4,FALSE)),(VLOOKUP($B33,'Show Production Template 10'!$H$534:$T$593,V$4,FALSE)),(VLOOKUP($B33,'Chapter Conference Template 1'!$H$614:$T$673,V$4,FALSE)),(VLOOKUP($B33,'Chapter Conference Template 2'!$H$614:$T$673,V$4,FALSE)),(VLOOKUP($B33,'Chapter Conference Template 3'!$H$614:$T$673,V$4,FALSE)),(VLOOKUP($B33,'Chapter Conference Template 4'!$H$614:$T$673,V$4,FALSE)),(VLOOKUP($B33,'Chapter Conference Template 5'!$H$614:$T$673,V$4,FALSE)),(VLOOKUP($B33,'Chapter Conference Template 6'!$H$614:$T$673,V$4,FALSE)),(VLOOKUP($B33,'Chapter Conference Template 7'!$H$614:$T$673,V$4,FALSE)),(VLOOKUP($B33,'Chapter Conference Template 8'!$H$614:$T$673,V$4,FALSE)),(VLOOKUP($B33,'Chapter Conference Template 9'!$H$614:$T$673,V$4,FALSE)),(VLOOKUP($B33,'Chapter Conference Template 10'!$H$614:$T$673,V$4,FALSE)),(VLOOKUP($B33,'Board Year Template'!$I$499:$U$558,V$4,FALSE)))</f>
        <v>0</v>
      </c>
      <c r="W33" s="118"/>
      <c r="X33" s="96"/>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row>
    <row r="34" spans="1:73" s="5" customFormat="1" x14ac:dyDescent="0.2">
      <c r="A34" s="21">
        <v>52601</v>
      </c>
      <c r="B34" s="114" t="s">
        <v>213</v>
      </c>
      <c r="C34" s="115"/>
      <c r="D34" s="115"/>
      <c r="E34" s="115"/>
      <c r="F34" s="115"/>
      <c r="G34" s="115"/>
      <c r="H34" s="115"/>
      <c r="I34" s="115">
        <f t="shared" si="3"/>
        <v>0</v>
      </c>
      <c r="J34" s="116">
        <f t="shared" si="4"/>
        <v>0</v>
      </c>
      <c r="K34" s="117">
        <f>SUM((VLOOKUP($B34,'Show Production Template 1'!$H$534:$T$593,K$4,FALSE)),(VLOOKUP($B34,'Show Production Template 2'!$H$534:$T$593,K$4,FALSE)),(VLOOKUP($B34,'Show Production Template 3'!$H$534:$T$593,K$4,FALSE)),(VLOOKUP($B34,'Show Production Template 4'!$H$534:$T$593,K$4,FALSE)),(VLOOKUP($B34,'Show Production Template 5'!$H$534:$T$593,K$4,FALSE)),(VLOOKUP($B34,'Show Production Template 6'!$H$534:$T$593,K$4,FALSE)),(VLOOKUP($B34,'Show Production Template 7'!$H$534:$T$593,K$4,FALSE)),(VLOOKUP($B34,'Show Production Template 8'!$H$534:$T$593,K$4,FALSE)),(VLOOKUP($B34,'Show Production Template 9'!$H$534:$T$593,K$4,FALSE)),(VLOOKUP($B34,'Show Production Template 10'!$H$534:$T$593,K$4,FALSE)),(VLOOKUP($B34,'Chapter Conference Template 1'!$H$614:$T$673,K$4,FALSE)),(VLOOKUP($B34,'Chapter Conference Template 2'!$H$614:$T$673,K$4,FALSE)),(VLOOKUP($B34,'Chapter Conference Template 3'!$H$614:$T$673,K$4,FALSE)),(VLOOKUP($B34,'Chapter Conference Template 4'!$H$614:$T$673,K$4,FALSE)),(VLOOKUP($B34,'Chapter Conference Template 5'!$H$614:$T$673,K$4,FALSE)),(VLOOKUP($B34,'Chapter Conference Template 6'!$H$614:$T$673,K$4,FALSE)),(VLOOKUP($B34,'Chapter Conference Template 7'!$H$614:$T$673,K$4,FALSE)),(VLOOKUP($B34,'Chapter Conference Template 8'!$H$614:$T$673,K$4,FALSE)),(VLOOKUP($B34,'Chapter Conference Template 9'!$H$614:$T$673,K$4,FALSE)),(VLOOKUP($B34,'Chapter Conference Template 10'!$H$614:$T$673,K$4,FALSE)),(VLOOKUP($B34,'Board Year Template'!$I$499:$U$558,K$4,FALSE)))</f>
        <v>0</v>
      </c>
      <c r="L34" s="117">
        <f>SUM((VLOOKUP($B34,'Show Production Template 1'!$H$534:$T$593,L$4,FALSE)),(VLOOKUP($B34,'Show Production Template 2'!$H$534:$T$593,L$4,FALSE)),(VLOOKUP($B34,'Show Production Template 3'!$H$534:$T$593,L$4,FALSE)),(VLOOKUP($B34,'Show Production Template 4'!$H$534:$T$593,L$4,FALSE)),(VLOOKUP($B34,'Show Production Template 5'!$H$534:$T$593,L$4,FALSE)),(VLOOKUP($B34,'Show Production Template 6'!$H$534:$T$593,L$4,FALSE)),(VLOOKUP($B34,'Show Production Template 7'!$H$534:$T$593,L$4,FALSE)),(VLOOKUP($B34,'Show Production Template 8'!$H$534:$T$593,L$4,FALSE)),(VLOOKUP($B34,'Show Production Template 9'!$H$534:$T$593,L$4,FALSE)),(VLOOKUP($B34,'Show Production Template 10'!$H$534:$T$593,L$4,FALSE)),(VLOOKUP($B34,'Chapter Conference Template 1'!$H$614:$T$673,L$4,FALSE)),(VLOOKUP($B34,'Chapter Conference Template 2'!$H$614:$T$673,L$4,FALSE)),(VLOOKUP($B34,'Chapter Conference Template 3'!$H$614:$T$673,L$4,FALSE)),(VLOOKUP($B34,'Chapter Conference Template 4'!$H$614:$T$673,L$4,FALSE)),(VLOOKUP($B34,'Chapter Conference Template 5'!$H$614:$T$673,L$4,FALSE)),(VLOOKUP($B34,'Chapter Conference Template 6'!$H$614:$T$673,L$4,FALSE)),(VLOOKUP($B34,'Chapter Conference Template 7'!$H$614:$T$673,L$4,FALSE)),(VLOOKUP($B34,'Chapter Conference Template 8'!$H$614:$T$673,L$4,FALSE)),(VLOOKUP($B34,'Chapter Conference Template 9'!$H$614:$T$673,L$4,FALSE)),(VLOOKUP($B34,'Chapter Conference Template 10'!$H$614:$T$673,L$4,FALSE)),(VLOOKUP($B34,'Board Year Template'!$I$499:$U$558,L$4,FALSE)))</f>
        <v>0</v>
      </c>
      <c r="M34" s="117">
        <f>SUM((VLOOKUP($B34,'Show Production Template 1'!$H$534:$T$593,M$4,FALSE)),(VLOOKUP($B34,'Show Production Template 2'!$H$534:$T$593,M$4,FALSE)),(VLOOKUP($B34,'Show Production Template 3'!$H$534:$T$593,M$4,FALSE)),(VLOOKUP($B34,'Show Production Template 4'!$H$534:$T$593,M$4,FALSE)),(VLOOKUP($B34,'Show Production Template 5'!$H$534:$T$593,M$4,FALSE)),(VLOOKUP($B34,'Show Production Template 6'!$H$534:$T$593,M$4,FALSE)),(VLOOKUP($B34,'Show Production Template 7'!$H$534:$T$593,M$4,FALSE)),(VLOOKUP($B34,'Show Production Template 8'!$H$534:$T$593,M$4,FALSE)),(VLOOKUP($B34,'Show Production Template 9'!$H$534:$T$593,M$4,FALSE)),(VLOOKUP($B34,'Show Production Template 10'!$H$534:$T$593,M$4,FALSE)),(VLOOKUP($B34,'Chapter Conference Template 1'!$H$614:$T$673,M$4,FALSE)),(VLOOKUP($B34,'Chapter Conference Template 2'!$H$614:$T$673,M$4,FALSE)),(VLOOKUP($B34,'Chapter Conference Template 3'!$H$614:$T$673,M$4,FALSE)),(VLOOKUP($B34,'Chapter Conference Template 4'!$H$614:$T$673,M$4,FALSE)),(VLOOKUP($B34,'Chapter Conference Template 5'!$H$614:$T$673,M$4,FALSE)),(VLOOKUP($B34,'Chapter Conference Template 6'!$H$614:$T$673,M$4,FALSE)),(VLOOKUP($B34,'Chapter Conference Template 7'!$H$614:$T$673,M$4,FALSE)),(VLOOKUP($B34,'Chapter Conference Template 8'!$H$614:$T$673,M$4,FALSE)),(VLOOKUP($B34,'Chapter Conference Template 9'!$H$614:$T$673,M$4,FALSE)),(VLOOKUP($B34,'Chapter Conference Template 10'!$H$614:$T$673,M$4,FALSE)),(VLOOKUP($B34,'Board Year Template'!$I$499:$U$558,M$4,FALSE)))</f>
        <v>0</v>
      </c>
      <c r="N34" s="117">
        <f>SUM((VLOOKUP($B34,'Show Production Template 1'!$H$534:$T$593,N$4,FALSE)),(VLOOKUP($B34,'Show Production Template 2'!$H$534:$T$593,N$4,FALSE)),(VLOOKUP($B34,'Show Production Template 3'!$H$534:$T$593,N$4,FALSE)),(VLOOKUP($B34,'Show Production Template 4'!$H$534:$T$593,N$4,FALSE)),(VLOOKUP($B34,'Show Production Template 5'!$H$534:$T$593,N$4,FALSE)),(VLOOKUP($B34,'Show Production Template 6'!$H$534:$T$593,N$4,FALSE)),(VLOOKUP($B34,'Show Production Template 7'!$H$534:$T$593,N$4,FALSE)),(VLOOKUP($B34,'Show Production Template 8'!$H$534:$T$593,N$4,FALSE)),(VLOOKUP($B34,'Show Production Template 9'!$H$534:$T$593,N$4,FALSE)),(VLOOKUP($B34,'Show Production Template 10'!$H$534:$T$593,N$4,FALSE)),(VLOOKUP($B34,'Chapter Conference Template 1'!$H$614:$T$673,N$4,FALSE)),(VLOOKUP($B34,'Chapter Conference Template 2'!$H$614:$T$673,N$4,FALSE)),(VLOOKUP($B34,'Chapter Conference Template 3'!$H$614:$T$673,N$4,FALSE)),(VLOOKUP($B34,'Chapter Conference Template 4'!$H$614:$T$673,N$4,FALSE)),(VLOOKUP($B34,'Chapter Conference Template 5'!$H$614:$T$673,N$4,FALSE)),(VLOOKUP($B34,'Chapter Conference Template 6'!$H$614:$T$673,N$4,FALSE)),(VLOOKUP($B34,'Chapter Conference Template 7'!$H$614:$T$673,N$4,FALSE)),(VLOOKUP($B34,'Chapter Conference Template 8'!$H$614:$T$673,N$4,FALSE)),(VLOOKUP($B34,'Chapter Conference Template 9'!$H$614:$T$673,N$4,FALSE)),(VLOOKUP($B34,'Chapter Conference Template 10'!$H$614:$T$673,N$4,FALSE)),(VLOOKUP($B34,'Board Year Template'!$I$499:$U$558,N$4,FALSE)))</f>
        <v>0</v>
      </c>
      <c r="O34" s="117">
        <f>SUM((VLOOKUP($B34,'Show Production Template 1'!$H$534:$T$593,O$4,FALSE)),(VLOOKUP($B34,'Show Production Template 2'!$H$534:$T$593,O$4,FALSE)),(VLOOKUP($B34,'Show Production Template 3'!$H$534:$T$593,O$4,FALSE)),(VLOOKUP($B34,'Show Production Template 4'!$H$534:$T$593,O$4,FALSE)),(VLOOKUP($B34,'Show Production Template 5'!$H$534:$T$593,O$4,FALSE)),(VLOOKUP($B34,'Show Production Template 6'!$H$534:$T$593,O$4,FALSE)),(VLOOKUP($B34,'Show Production Template 7'!$H$534:$T$593,O$4,FALSE)),(VLOOKUP($B34,'Show Production Template 8'!$H$534:$T$593,O$4,FALSE)),(VLOOKUP($B34,'Show Production Template 9'!$H$534:$T$593,O$4,FALSE)),(VLOOKUP($B34,'Show Production Template 10'!$H$534:$T$593,O$4,FALSE)),(VLOOKUP($B34,'Chapter Conference Template 1'!$H$614:$T$673,O$4,FALSE)),(VLOOKUP($B34,'Chapter Conference Template 2'!$H$614:$T$673,O$4,FALSE)),(VLOOKUP($B34,'Chapter Conference Template 3'!$H$614:$T$673,O$4,FALSE)),(VLOOKUP($B34,'Chapter Conference Template 4'!$H$614:$T$673,O$4,FALSE)),(VLOOKUP($B34,'Chapter Conference Template 5'!$H$614:$T$673,O$4,FALSE)),(VLOOKUP($B34,'Chapter Conference Template 6'!$H$614:$T$673,O$4,FALSE)),(VLOOKUP($B34,'Chapter Conference Template 7'!$H$614:$T$673,O$4,FALSE)),(VLOOKUP($B34,'Chapter Conference Template 8'!$H$614:$T$673,O$4,FALSE)),(VLOOKUP($B34,'Chapter Conference Template 9'!$H$614:$T$673,O$4,FALSE)),(VLOOKUP($B34,'Chapter Conference Template 10'!$H$614:$T$673,O$4,FALSE)),(VLOOKUP($B34,'Board Year Template'!$I$499:$U$558,O$4,FALSE)))</f>
        <v>0</v>
      </c>
      <c r="P34" s="117">
        <f>SUM((VLOOKUP($B34,'Show Production Template 1'!$H$534:$T$593,P$4,FALSE)),(VLOOKUP($B34,'Show Production Template 2'!$H$534:$T$593,P$4,FALSE)),(VLOOKUP($B34,'Show Production Template 3'!$H$534:$T$593,P$4,FALSE)),(VLOOKUP($B34,'Show Production Template 4'!$H$534:$T$593,P$4,FALSE)),(VLOOKUP($B34,'Show Production Template 5'!$H$534:$T$593,P$4,FALSE)),(VLOOKUP($B34,'Show Production Template 6'!$H$534:$T$593,P$4,FALSE)),(VLOOKUP($B34,'Show Production Template 7'!$H$534:$T$593,P$4,FALSE)),(VLOOKUP($B34,'Show Production Template 8'!$H$534:$T$593,P$4,FALSE)),(VLOOKUP($B34,'Show Production Template 9'!$H$534:$T$593,P$4,FALSE)),(VLOOKUP($B34,'Show Production Template 10'!$H$534:$T$593,P$4,FALSE)),(VLOOKUP($B34,'Chapter Conference Template 1'!$H$614:$T$673,P$4,FALSE)),(VLOOKUP($B34,'Chapter Conference Template 2'!$H$614:$T$673,P$4,FALSE)),(VLOOKUP($B34,'Chapter Conference Template 3'!$H$614:$T$673,P$4,FALSE)),(VLOOKUP($B34,'Chapter Conference Template 4'!$H$614:$T$673,P$4,FALSE)),(VLOOKUP($B34,'Chapter Conference Template 5'!$H$614:$T$673,P$4,FALSE)),(VLOOKUP($B34,'Chapter Conference Template 6'!$H$614:$T$673,P$4,FALSE)),(VLOOKUP($B34,'Chapter Conference Template 7'!$H$614:$T$673,P$4,FALSE)),(VLOOKUP($B34,'Chapter Conference Template 8'!$H$614:$T$673,P$4,FALSE)),(VLOOKUP($B34,'Chapter Conference Template 9'!$H$614:$T$673,P$4,FALSE)),(VLOOKUP($B34,'Chapter Conference Template 10'!$H$614:$T$673,P$4,FALSE)),(VLOOKUP($B34,'Board Year Template'!$I$499:$U$558,P$4,FALSE)))</f>
        <v>0</v>
      </c>
      <c r="Q34" s="117">
        <f>SUM((VLOOKUP($B34,'Show Production Template 1'!$H$534:$T$593,Q$4,FALSE)),(VLOOKUP($B34,'Show Production Template 2'!$H$534:$T$593,Q$4,FALSE)),(VLOOKUP($B34,'Show Production Template 3'!$H$534:$T$593,Q$4,FALSE)),(VLOOKUP($B34,'Show Production Template 4'!$H$534:$T$593,Q$4,FALSE)),(VLOOKUP($B34,'Show Production Template 5'!$H$534:$T$593,Q$4,FALSE)),(VLOOKUP($B34,'Show Production Template 6'!$H$534:$T$593,Q$4,FALSE)),(VLOOKUP($B34,'Show Production Template 7'!$H$534:$T$593,Q$4,FALSE)),(VLOOKUP($B34,'Show Production Template 8'!$H$534:$T$593,Q$4,FALSE)),(VLOOKUP($B34,'Show Production Template 9'!$H$534:$T$593,Q$4,FALSE)),(VLOOKUP($B34,'Show Production Template 10'!$H$534:$T$593,Q$4,FALSE)),(VLOOKUP($B34,'Chapter Conference Template 1'!$H$614:$T$673,Q$4,FALSE)),(VLOOKUP($B34,'Chapter Conference Template 2'!$H$614:$T$673,Q$4,FALSE)),(VLOOKUP($B34,'Chapter Conference Template 3'!$H$614:$T$673,Q$4,FALSE)),(VLOOKUP($B34,'Chapter Conference Template 4'!$H$614:$T$673,Q$4,FALSE)),(VLOOKUP($B34,'Chapter Conference Template 5'!$H$614:$T$673,Q$4,FALSE)),(VLOOKUP($B34,'Chapter Conference Template 6'!$H$614:$T$673,Q$4,FALSE)),(VLOOKUP($B34,'Chapter Conference Template 7'!$H$614:$T$673,Q$4,FALSE)),(VLOOKUP($B34,'Chapter Conference Template 8'!$H$614:$T$673,Q$4,FALSE)),(VLOOKUP($B34,'Chapter Conference Template 9'!$H$614:$T$673,Q$4,FALSE)),(VLOOKUP($B34,'Chapter Conference Template 10'!$H$614:$T$673,Q$4,FALSE)),(VLOOKUP($B34,'Board Year Template'!$I$499:$U$558,Q$4,FALSE)))</f>
        <v>0</v>
      </c>
      <c r="R34" s="117">
        <f>SUM((VLOOKUP($B34,'Show Production Template 1'!$H$534:$T$593,R$4,FALSE)),(VLOOKUP($B34,'Show Production Template 2'!$H$534:$T$593,R$4,FALSE)),(VLOOKUP($B34,'Show Production Template 3'!$H$534:$T$593,R$4,FALSE)),(VLOOKUP($B34,'Show Production Template 4'!$H$534:$T$593,R$4,FALSE)),(VLOOKUP($B34,'Show Production Template 5'!$H$534:$T$593,R$4,FALSE)),(VLOOKUP($B34,'Show Production Template 6'!$H$534:$T$593,R$4,FALSE)),(VLOOKUP($B34,'Show Production Template 7'!$H$534:$T$593,R$4,FALSE)),(VLOOKUP($B34,'Show Production Template 8'!$H$534:$T$593,R$4,FALSE)),(VLOOKUP($B34,'Show Production Template 9'!$H$534:$T$593,R$4,FALSE)),(VLOOKUP($B34,'Show Production Template 10'!$H$534:$T$593,R$4,FALSE)),(VLOOKUP($B34,'Chapter Conference Template 1'!$H$614:$T$673,R$4,FALSE)),(VLOOKUP($B34,'Chapter Conference Template 2'!$H$614:$T$673,R$4,FALSE)),(VLOOKUP($B34,'Chapter Conference Template 3'!$H$614:$T$673,R$4,FALSE)),(VLOOKUP($B34,'Chapter Conference Template 4'!$H$614:$T$673,R$4,FALSE)),(VLOOKUP($B34,'Chapter Conference Template 5'!$H$614:$T$673,R$4,FALSE)),(VLOOKUP($B34,'Chapter Conference Template 6'!$H$614:$T$673,R$4,FALSE)),(VLOOKUP($B34,'Chapter Conference Template 7'!$H$614:$T$673,R$4,FALSE)),(VLOOKUP($B34,'Chapter Conference Template 8'!$H$614:$T$673,R$4,FALSE)),(VLOOKUP($B34,'Chapter Conference Template 9'!$H$614:$T$673,R$4,FALSE)),(VLOOKUP($B34,'Chapter Conference Template 10'!$H$614:$T$673,R$4,FALSE)),(VLOOKUP($B34,'Board Year Template'!$I$499:$U$558,R$4,FALSE)))</f>
        <v>0</v>
      </c>
      <c r="S34" s="117">
        <f>SUM((VLOOKUP($B34,'Show Production Template 1'!$H$534:$T$593,S$4,FALSE)),(VLOOKUP($B34,'Show Production Template 2'!$H$534:$T$593,S$4,FALSE)),(VLOOKUP($B34,'Show Production Template 3'!$H$534:$T$593,S$4,FALSE)),(VLOOKUP($B34,'Show Production Template 4'!$H$534:$T$593,S$4,FALSE)),(VLOOKUP($B34,'Show Production Template 5'!$H$534:$T$593,S$4,FALSE)),(VLOOKUP($B34,'Show Production Template 6'!$H$534:$T$593,S$4,FALSE)),(VLOOKUP($B34,'Show Production Template 7'!$H$534:$T$593,S$4,FALSE)),(VLOOKUP($B34,'Show Production Template 8'!$H$534:$T$593,S$4,FALSE)),(VLOOKUP($B34,'Show Production Template 9'!$H$534:$T$593,S$4,FALSE)),(VLOOKUP($B34,'Show Production Template 10'!$H$534:$T$593,S$4,FALSE)),(VLOOKUP($B34,'Chapter Conference Template 1'!$H$614:$T$673,S$4,FALSE)),(VLOOKUP($B34,'Chapter Conference Template 2'!$H$614:$T$673,S$4,FALSE)),(VLOOKUP($B34,'Chapter Conference Template 3'!$H$614:$T$673,S$4,FALSE)),(VLOOKUP($B34,'Chapter Conference Template 4'!$H$614:$T$673,S$4,FALSE)),(VLOOKUP($B34,'Chapter Conference Template 5'!$H$614:$T$673,S$4,FALSE)),(VLOOKUP($B34,'Chapter Conference Template 6'!$H$614:$T$673,S$4,FALSE)),(VLOOKUP($B34,'Chapter Conference Template 7'!$H$614:$T$673,S$4,FALSE)),(VLOOKUP($B34,'Chapter Conference Template 8'!$H$614:$T$673,S$4,FALSE)),(VLOOKUP($B34,'Chapter Conference Template 9'!$H$614:$T$673,S$4,FALSE)),(VLOOKUP($B34,'Chapter Conference Template 10'!$H$614:$T$673,S$4,FALSE)),(VLOOKUP($B34,'Board Year Template'!$I$499:$U$558,S$4,FALSE)))</f>
        <v>0</v>
      </c>
      <c r="T34" s="117">
        <f>SUM((VLOOKUP($B34,'Show Production Template 1'!$H$534:$T$593,T$4,FALSE)),(VLOOKUP($B34,'Show Production Template 2'!$H$534:$T$593,T$4,FALSE)),(VLOOKUP($B34,'Show Production Template 3'!$H$534:$T$593,T$4,FALSE)),(VLOOKUP($B34,'Show Production Template 4'!$H$534:$T$593,T$4,FALSE)),(VLOOKUP($B34,'Show Production Template 5'!$H$534:$T$593,T$4,FALSE)),(VLOOKUP($B34,'Show Production Template 6'!$H$534:$T$593,T$4,FALSE)),(VLOOKUP($B34,'Show Production Template 7'!$H$534:$T$593,T$4,FALSE)),(VLOOKUP($B34,'Show Production Template 8'!$H$534:$T$593,T$4,FALSE)),(VLOOKUP($B34,'Show Production Template 9'!$H$534:$T$593,T$4,FALSE)),(VLOOKUP($B34,'Show Production Template 10'!$H$534:$T$593,T$4,FALSE)),(VLOOKUP($B34,'Chapter Conference Template 1'!$H$614:$T$673,T$4,FALSE)),(VLOOKUP($B34,'Chapter Conference Template 2'!$H$614:$T$673,T$4,FALSE)),(VLOOKUP($B34,'Chapter Conference Template 3'!$H$614:$T$673,T$4,FALSE)),(VLOOKUP($B34,'Chapter Conference Template 4'!$H$614:$T$673,T$4,FALSE)),(VLOOKUP($B34,'Chapter Conference Template 5'!$H$614:$T$673,T$4,FALSE)),(VLOOKUP($B34,'Chapter Conference Template 6'!$H$614:$T$673,T$4,FALSE)),(VLOOKUP($B34,'Chapter Conference Template 7'!$H$614:$T$673,T$4,FALSE)),(VLOOKUP($B34,'Chapter Conference Template 8'!$H$614:$T$673,T$4,FALSE)),(VLOOKUP($B34,'Chapter Conference Template 9'!$H$614:$T$673,T$4,FALSE)),(VLOOKUP($B34,'Chapter Conference Template 10'!$H$614:$T$673,T$4,FALSE)),(VLOOKUP($B34,'Board Year Template'!$I$499:$U$558,T$4,FALSE)))</f>
        <v>0</v>
      </c>
      <c r="U34" s="117">
        <f>SUM((VLOOKUP($B34,'Show Production Template 1'!$H$534:$T$593,U$4,FALSE)),(VLOOKUP($B34,'Show Production Template 2'!$H$534:$T$593,U$4,FALSE)),(VLOOKUP($B34,'Show Production Template 3'!$H$534:$T$593,U$4,FALSE)),(VLOOKUP($B34,'Show Production Template 4'!$H$534:$T$593,U$4,FALSE)),(VLOOKUP($B34,'Show Production Template 5'!$H$534:$T$593,U$4,FALSE)),(VLOOKUP($B34,'Show Production Template 6'!$H$534:$T$593,U$4,FALSE)),(VLOOKUP($B34,'Show Production Template 7'!$H$534:$T$593,U$4,FALSE)),(VLOOKUP($B34,'Show Production Template 8'!$H$534:$T$593,U$4,FALSE)),(VLOOKUP($B34,'Show Production Template 9'!$H$534:$T$593,U$4,FALSE)),(VLOOKUP($B34,'Show Production Template 10'!$H$534:$T$593,U$4,FALSE)),(VLOOKUP($B34,'Chapter Conference Template 1'!$H$614:$T$673,U$4,FALSE)),(VLOOKUP($B34,'Chapter Conference Template 2'!$H$614:$T$673,U$4,FALSE)),(VLOOKUP($B34,'Chapter Conference Template 3'!$H$614:$T$673,U$4,FALSE)),(VLOOKUP($B34,'Chapter Conference Template 4'!$H$614:$T$673,U$4,FALSE)),(VLOOKUP($B34,'Chapter Conference Template 5'!$H$614:$T$673,U$4,FALSE)),(VLOOKUP($B34,'Chapter Conference Template 6'!$H$614:$T$673,U$4,FALSE)),(VLOOKUP($B34,'Chapter Conference Template 7'!$H$614:$T$673,U$4,FALSE)),(VLOOKUP($B34,'Chapter Conference Template 8'!$H$614:$T$673,U$4,FALSE)),(VLOOKUP($B34,'Chapter Conference Template 9'!$H$614:$T$673,U$4,FALSE)),(VLOOKUP($B34,'Chapter Conference Template 10'!$H$614:$T$673,U$4,FALSE)),(VLOOKUP($B34,'Board Year Template'!$I$499:$U$558,U$4,FALSE)))</f>
        <v>0</v>
      </c>
      <c r="V34" s="117">
        <f>SUM((VLOOKUP($B34,'Show Production Template 1'!$H$534:$T$593,V$4,FALSE)),(VLOOKUP($B34,'Show Production Template 2'!$H$534:$T$593,V$4,FALSE)),(VLOOKUP($B34,'Show Production Template 3'!$H$534:$T$593,V$4,FALSE)),(VLOOKUP($B34,'Show Production Template 4'!$H$534:$T$593,V$4,FALSE)),(VLOOKUP($B34,'Show Production Template 5'!$H$534:$T$593,V$4,FALSE)),(VLOOKUP($B34,'Show Production Template 6'!$H$534:$T$593,V$4,FALSE)),(VLOOKUP($B34,'Show Production Template 7'!$H$534:$T$593,V$4,FALSE)),(VLOOKUP($B34,'Show Production Template 8'!$H$534:$T$593,V$4,FALSE)),(VLOOKUP($B34,'Show Production Template 9'!$H$534:$T$593,V$4,FALSE)),(VLOOKUP($B34,'Show Production Template 10'!$H$534:$T$593,V$4,FALSE)),(VLOOKUP($B34,'Chapter Conference Template 1'!$H$614:$T$673,V$4,FALSE)),(VLOOKUP($B34,'Chapter Conference Template 2'!$H$614:$T$673,V$4,FALSE)),(VLOOKUP($B34,'Chapter Conference Template 3'!$H$614:$T$673,V$4,FALSE)),(VLOOKUP($B34,'Chapter Conference Template 4'!$H$614:$T$673,V$4,FALSE)),(VLOOKUP($B34,'Chapter Conference Template 5'!$H$614:$T$673,V$4,FALSE)),(VLOOKUP($B34,'Chapter Conference Template 6'!$H$614:$T$673,V$4,FALSE)),(VLOOKUP($B34,'Chapter Conference Template 7'!$H$614:$T$673,V$4,FALSE)),(VLOOKUP($B34,'Chapter Conference Template 8'!$H$614:$T$673,V$4,FALSE)),(VLOOKUP($B34,'Chapter Conference Template 9'!$H$614:$T$673,V$4,FALSE)),(VLOOKUP($B34,'Chapter Conference Template 10'!$H$614:$T$673,V$4,FALSE)),(VLOOKUP($B34,'Board Year Template'!$I$499:$U$558,V$4,FALSE)))</f>
        <v>0</v>
      </c>
      <c r="W34" s="118"/>
      <c r="X34" s="96"/>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row>
    <row r="35" spans="1:73" s="5" customFormat="1" x14ac:dyDescent="0.2">
      <c r="A35" s="21">
        <v>52700</v>
      </c>
      <c r="B35" s="114" t="s">
        <v>28</v>
      </c>
      <c r="C35" s="115"/>
      <c r="D35" s="115"/>
      <c r="E35" s="115"/>
      <c r="F35" s="115"/>
      <c r="G35" s="115"/>
      <c r="H35" s="115"/>
      <c r="I35" s="115">
        <f t="shared" si="3"/>
        <v>0</v>
      </c>
      <c r="J35" s="116">
        <f t="shared" si="4"/>
        <v>0</v>
      </c>
      <c r="K35" s="117">
        <f>SUM((VLOOKUP($B35,'Show Production Template 1'!$H$534:$T$593,K$4,FALSE)),(VLOOKUP($B35,'Show Production Template 2'!$H$534:$T$593,K$4,FALSE)),(VLOOKUP($B35,'Show Production Template 3'!$H$534:$T$593,K$4,FALSE)),(VLOOKUP($B35,'Show Production Template 4'!$H$534:$T$593,K$4,FALSE)),(VLOOKUP($B35,'Show Production Template 5'!$H$534:$T$593,K$4,FALSE)),(VLOOKUP($B35,'Show Production Template 6'!$H$534:$T$593,K$4,FALSE)),(VLOOKUP($B35,'Show Production Template 7'!$H$534:$T$593,K$4,FALSE)),(VLOOKUP($B35,'Show Production Template 8'!$H$534:$T$593,K$4,FALSE)),(VLOOKUP($B35,'Show Production Template 9'!$H$534:$T$593,K$4,FALSE)),(VLOOKUP($B35,'Show Production Template 10'!$H$534:$T$593,K$4,FALSE)),(VLOOKUP($B35,'Chapter Conference Template 1'!$H$614:$T$673,K$4,FALSE)),(VLOOKUP($B35,'Chapter Conference Template 2'!$H$614:$T$673,K$4,FALSE)),(VLOOKUP($B35,'Chapter Conference Template 3'!$H$614:$T$673,K$4,FALSE)),(VLOOKUP($B35,'Chapter Conference Template 4'!$H$614:$T$673,K$4,FALSE)),(VLOOKUP($B35,'Chapter Conference Template 5'!$H$614:$T$673,K$4,FALSE)),(VLOOKUP($B35,'Chapter Conference Template 6'!$H$614:$T$673,K$4,FALSE)),(VLOOKUP($B35,'Chapter Conference Template 7'!$H$614:$T$673,K$4,FALSE)),(VLOOKUP($B35,'Chapter Conference Template 8'!$H$614:$T$673,K$4,FALSE)),(VLOOKUP($B35,'Chapter Conference Template 9'!$H$614:$T$673,K$4,FALSE)),(VLOOKUP($B35,'Chapter Conference Template 10'!$H$614:$T$673,K$4,FALSE)),(VLOOKUP($B35,'Board Year Template'!$I$499:$U$558,K$4,FALSE)))</f>
        <v>0</v>
      </c>
      <c r="L35" s="117">
        <f>SUM((VLOOKUP($B35,'Show Production Template 1'!$H$534:$T$593,L$4,FALSE)),(VLOOKUP($B35,'Show Production Template 2'!$H$534:$T$593,L$4,FALSE)),(VLOOKUP($B35,'Show Production Template 3'!$H$534:$T$593,L$4,FALSE)),(VLOOKUP($B35,'Show Production Template 4'!$H$534:$T$593,L$4,FALSE)),(VLOOKUP($B35,'Show Production Template 5'!$H$534:$T$593,L$4,FALSE)),(VLOOKUP($B35,'Show Production Template 6'!$H$534:$T$593,L$4,FALSE)),(VLOOKUP($B35,'Show Production Template 7'!$H$534:$T$593,L$4,FALSE)),(VLOOKUP($B35,'Show Production Template 8'!$H$534:$T$593,L$4,FALSE)),(VLOOKUP($B35,'Show Production Template 9'!$H$534:$T$593,L$4,FALSE)),(VLOOKUP($B35,'Show Production Template 10'!$H$534:$T$593,L$4,FALSE)),(VLOOKUP($B35,'Chapter Conference Template 1'!$H$614:$T$673,L$4,FALSE)),(VLOOKUP($B35,'Chapter Conference Template 2'!$H$614:$T$673,L$4,FALSE)),(VLOOKUP($B35,'Chapter Conference Template 3'!$H$614:$T$673,L$4,FALSE)),(VLOOKUP($B35,'Chapter Conference Template 4'!$H$614:$T$673,L$4,FALSE)),(VLOOKUP($B35,'Chapter Conference Template 5'!$H$614:$T$673,L$4,FALSE)),(VLOOKUP($B35,'Chapter Conference Template 6'!$H$614:$T$673,L$4,FALSE)),(VLOOKUP($B35,'Chapter Conference Template 7'!$H$614:$T$673,L$4,FALSE)),(VLOOKUP($B35,'Chapter Conference Template 8'!$H$614:$T$673,L$4,FALSE)),(VLOOKUP($B35,'Chapter Conference Template 9'!$H$614:$T$673,L$4,FALSE)),(VLOOKUP($B35,'Chapter Conference Template 10'!$H$614:$T$673,L$4,FALSE)),(VLOOKUP($B35,'Board Year Template'!$I$499:$U$558,L$4,FALSE)))</f>
        <v>0</v>
      </c>
      <c r="M35" s="117">
        <f>SUM((VLOOKUP($B35,'Show Production Template 1'!$H$534:$T$593,M$4,FALSE)),(VLOOKUP($B35,'Show Production Template 2'!$H$534:$T$593,M$4,FALSE)),(VLOOKUP($B35,'Show Production Template 3'!$H$534:$T$593,M$4,FALSE)),(VLOOKUP($B35,'Show Production Template 4'!$H$534:$T$593,M$4,FALSE)),(VLOOKUP($B35,'Show Production Template 5'!$H$534:$T$593,M$4,FALSE)),(VLOOKUP($B35,'Show Production Template 6'!$H$534:$T$593,M$4,FALSE)),(VLOOKUP($B35,'Show Production Template 7'!$H$534:$T$593,M$4,FALSE)),(VLOOKUP($B35,'Show Production Template 8'!$H$534:$T$593,M$4,FALSE)),(VLOOKUP($B35,'Show Production Template 9'!$H$534:$T$593,M$4,FALSE)),(VLOOKUP($B35,'Show Production Template 10'!$H$534:$T$593,M$4,FALSE)),(VLOOKUP($B35,'Chapter Conference Template 1'!$H$614:$T$673,M$4,FALSE)),(VLOOKUP($B35,'Chapter Conference Template 2'!$H$614:$T$673,M$4,FALSE)),(VLOOKUP($B35,'Chapter Conference Template 3'!$H$614:$T$673,M$4,FALSE)),(VLOOKUP($B35,'Chapter Conference Template 4'!$H$614:$T$673,M$4,FALSE)),(VLOOKUP($B35,'Chapter Conference Template 5'!$H$614:$T$673,M$4,FALSE)),(VLOOKUP($B35,'Chapter Conference Template 6'!$H$614:$T$673,M$4,FALSE)),(VLOOKUP($B35,'Chapter Conference Template 7'!$H$614:$T$673,M$4,FALSE)),(VLOOKUP($B35,'Chapter Conference Template 8'!$H$614:$T$673,M$4,FALSE)),(VLOOKUP($B35,'Chapter Conference Template 9'!$H$614:$T$673,M$4,FALSE)),(VLOOKUP($B35,'Chapter Conference Template 10'!$H$614:$T$673,M$4,FALSE)),(VLOOKUP($B35,'Board Year Template'!$I$499:$U$558,M$4,FALSE)))</f>
        <v>0</v>
      </c>
      <c r="N35" s="117">
        <f>SUM((VLOOKUP($B35,'Show Production Template 1'!$H$534:$T$593,N$4,FALSE)),(VLOOKUP($B35,'Show Production Template 2'!$H$534:$T$593,N$4,FALSE)),(VLOOKUP($B35,'Show Production Template 3'!$H$534:$T$593,N$4,FALSE)),(VLOOKUP($B35,'Show Production Template 4'!$H$534:$T$593,N$4,FALSE)),(VLOOKUP($B35,'Show Production Template 5'!$H$534:$T$593,N$4,FALSE)),(VLOOKUP($B35,'Show Production Template 6'!$H$534:$T$593,N$4,FALSE)),(VLOOKUP($B35,'Show Production Template 7'!$H$534:$T$593,N$4,FALSE)),(VLOOKUP($B35,'Show Production Template 8'!$H$534:$T$593,N$4,FALSE)),(VLOOKUP($B35,'Show Production Template 9'!$H$534:$T$593,N$4,FALSE)),(VLOOKUP($B35,'Show Production Template 10'!$H$534:$T$593,N$4,FALSE)),(VLOOKUP($B35,'Chapter Conference Template 1'!$H$614:$T$673,N$4,FALSE)),(VLOOKUP($B35,'Chapter Conference Template 2'!$H$614:$T$673,N$4,FALSE)),(VLOOKUP($B35,'Chapter Conference Template 3'!$H$614:$T$673,N$4,FALSE)),(VLOOKUP($B35,'Chapter Conference Template 4'!$H$614:$T$673,N$4,FALSE)),(VLOOKUP($B35,'Chapter Conference Template 5'!$H$614:$T$673,N$4,FALSE)),(VLOOKUP($B35,'Chapter Conference Template 6'!$H$614:$T$673,N$4,FALSE)),(VLOOKUP($B35,'Chapter Conference Template 7'!$H$614:$T$673,N$4,FALSE)),(VLOOKUP($B35,'Chapter Conference Template 8'!$H$614:$T$673,N$4,FALSE)),(VLOOKUP($B35,'Chapter Conference Template 9'!$H$614:$T$673,N$4,FALSE)),(VLOOKUP($B35,'Chapter Conference Template 10'!$H$614:$T$673,N$4,FALSE)),(VLOOKUP($B35,'Board Year Template'!$I$499:$U$558,N$4,FALSE)))</f>
        <v>0</v>
      </c>
      <c r="O35" s="117">
        <f>SUM((VLOOKUP($B35,'Show Production Template 1'!$H$534:$T$593,O$4,FALSE)),(VLOOKUP($B35,'Show Production Template 2'!$H$534:$T$593,O$4,FALSE)),(VLOOKUP($B35,'Show Production Template 3'!$H$534:$T$593,O$4,FALSE)),(VLOOKUP($B35,'Show Production Template 4'!$H$534:$T$593,O$4,FALSE)),(VLOOKUP($B35,'Show Production Template 5'!$H$534:$T$593,O$4,FALSE)),(VLOOKUP($B35,'Show Production Template 6'!$H$534:$T$593,O$4,FALSE)),(VLOOKUP($B35,'Show Production Template 7'!$H$534:$T$593,O$4,FALSE)),(VLOOKUP($B35,'Show Production Template 8'!$H$534:$T$593,O$4,FALSE)),(VLOOKUP($B35,'Show Production Template 9'!$H$534:$T$593,O$4,FALSE)),(VLOOKUP($B35,'Show Production Template 10'!$H$534:$T$593,O$4,FALSE)),(VLOOKUP($B35,'Chapter Conference Template 1'!$H$614:$T$673,O$4,FALSE)),(VLOOKUP($B35,'Chapter Conference Template 2'!$H$614:$T$673,O$4,FALSE)),(VLOOKUP($B35,'Chapter Conference Template 3'!$H$614:$T$673,O$4,FALSE)),(VLOOKUP($B35,'Chapter Conference Template 4'!$H$614:$T$673,O$4,FALSE)),(VLOOKUP($B35,'Chapter Conference Template 5'!$H$614:$T$673,O$4,FALSE)),(VLOOKUP($B35,'Chapter Conference Template 6'!$H$614:$T$673,O$4,FALSE)),(VLOOKUP($B35,'Chapter Conference Template 7'!$H$614:$T$673,O$4,FALSE)),(VLOOKUP($B35,'Chapter Conference Template 8'!$H$614:$T$673,O$4,FALSE)),(VLOOKUP($B35,'Chapter Conference Template 9'!$H$614:$T$673,O$4,FALSE)),(VLOOKUP($B35,'Chapter Conference Template 10'!$H$614:$T$673,O$4,FALSE)),(VLOOKUP($B35,'Board Year Template'!$I$499:$U$558,O$4,FALSE)))</f>
        <v>0</v>
      </c>
      <c r="P35" s="117">
        <f>SUM((VLOOKUP($B35,'Show Production Template 1'!$H$534:$T$593,P$4,FALSE)),(VLOOKUP($B35,'Show Production Template 2'!$H$534:$T$593,P$4,FALSE)),(VLOOKUP($B35,'Show Production Template 3'!$H$534:$T$593,P$4,FALSE)),(VLOOKUP($B35,'Show Production Template 4'!$H$534:$T$593,P$4,FALSE)),(VLOOKUP($B35,'Show Production Template 5'!$H$534:$T$593,P$4,FALSE)),(VLOOKUP($B35,'Show Production Template 6'!$H$534:$T$593,P$4,FALSE)),(VLOOKUP($B35,'Show Production Template 7'!$H$534:$T$593,P$4,FALSE)),(VLOOKUP($B35,'Show Production Template 8'!$H$534:$T$593,P$4,FALSE)),(VLOOKUP($B35,'Show Production Template 9'!$H$534:$T$593,P$4,FALSE)),(VLOOKUP($B35,'Show Production Template 10'!$H$534:$T$593,P$4,FALSE)),(VLOOKUP($B35,'Chapter Conference Template 1'!$H$614:$T$673,P$4,FALSE)),(VLOOKUP($B35,'Chapter Conference Template 2'!$H$614:$T$673,P$4,FALSE)),(VLOOKUP($B35,'Chapter Conference Template 3'!$H$614:$T$673,P$4,FALSE)),(VLOOKUP($B35,'Chapter Conference Template 4'!$H$614:$T$673,P$4,FALSE)),(VLOOKUP($B35,'Chapter Conference Template 5'!$H$614:$T$673,P$4,FALSE)),(VLOOKUP($B35,'Chapter Conference Template 6'!$H$614:$T$673,P$4,FALSE)),(VLOOKUP($B35,'Chapter Conference Template 7'!$H$614:$T$673,P$4,FALSE)),(VLOOKUP($B35,'Chapter Conference Template 8'!$H$614:$T$673,P$4,FALSE)),(VLOOKUP($B35,'Chapter Conference Template 9'!$H$614:$T$673,P$4,FALSE)),(VLOOKUP($B35,'Chapter Conference Template 10'!$H$614:$T$673,P$4,FALSE)),(VLOOKUP($B35,'Board Year Template'!$I$499:$U$558,P$4,FALSE)))</f>
        <v>0</v>
      </c>
      <c r="Q35" s="117">
        <f>SUM((VLOOKUP($B35,'Show Production Template 1'!$H$534:$T$593,Q$4,FALSE)),(VLOOKUP($B35,'Show Production Template 2'!$H$534:$T$593,Q$4,FALSE)),(VLOOKUP($B35,'Show Production Template 3'!$H$534:$T$593,Q$4,FALSE)),(VLOOKUP($B35,'Show Production Template 4'!$H$534:$T$593,Q$4,FALSE)),(VLOOKUP($B35,'Show Production Template 5'!$H$534:$T$593,Q$4,FALSE)),(VLOOKUP($B35,'Show Production Template 6'!$H$534:$T$593,Q$4,FALSE)),(VLOOKUP($B35,'Show Production Template 7'!$H$534:$T$593,Q$4,FALSE)),(VLOOKUP($B35,'Show Production Template 8'!$H$534:$T$593,Q$4,FALSE)),(VLOOKUP($B35,'Show Production Template 9'!$H$534:$T$593,Q$4,FALSE)),(VLOOKUP($B35,'Show Production Template 10'!$H$534:$T$593,Q$4,FALSE)),(VLOOKUP($B35,'Chapter Conference Template 1'!$H$614:$T$673,Q$4,FALSE)),(VLOOKUP($B35,'Chapter Conference Template 2'!$H$614:$T$673,Q$4,FALSE)),(VLOOKUP($B35,'Chapter Conference Template 3'!$H$614:$T$673,Q$4,FALSE)),(VLOOKUP($B35,'Chapter Conference Template 4'!$H$614:$T$673,Q$4,FALSE)),(VLOOKUP($B35,'Chapter Conference Template 5'!$H$614:$T$673,Q$4,FALSE)),(VLOOKUP($B35,'Chapter Conference Template 6'!$H$614:$T$673,Q$4,FALSE)),(VLOOKUP($B35,'Chapter Conference Template 7'!$H$614:$T$673,Q$4,FALSE)),(VLOOKUP($B35,'Chapter Conference Template 8'!$H$614:$T$673,Q$4,FALSE)),(VLOOKUP($B35,'Chapter Conference Template 9'!$H$614:$T$673,Q$4,FALSE)),(VLOOKUP($B35,'Chapter Conference Template 10'!$H$614:$T$673,Q$4,FALSE)),(VLOOKUP($B35,'Board Year Template'!$I$499:$U$558,Q$4,FALSE)))</f>
        <v>0</v>
      </c>
      <c r="R35" s="117">
        <f>SUM((VLOOKUP($B35,'Show Production Template 1'!$H$534:$T$593,R$4,FALSE)),(VLOOKUP($B35,'Show Production Template 2'!$H$534:$T$593,R$4,FALSE)),(VLOOKUP($B35,'Show Production Template 3'!$H$534:$T$593,R$4,FALSE)),(VLOOKUP($B35,'Show Production Template 4'!$H$534:$T$593,R$4,FALSE)),(VLOOKUP($B35,'Show Production Template 5'!$H$534:$T$593,R$4,FALSE)),(VLOOKUP($B35,'Show Production Template 6'!$H$534:$T$593,R$4,FALSE)),(VLOOKUP($B35,'Show Production Template 7'!$H$534:$T$593,R$4,FALSE)),(VLOOKUP($B35,'Show Production Template 8'!$H$534:$T$593,R$4,FALSE)),(VLOOKUP($B35,'Show Production Template 9'!$H$534:$T$593,R$4,FALSE)),(VLOOKUP($B35,'Show Production Template 10'!$H$534:$T$593,R$4,FALSE)),(VLOOKUP($B35,'Chapter Conference Template 1'!$H$614:$T$673,R$4,FALSE)),(VLOOKUP($B35,'Chapter Conference Template 2'!$H$614:$T$673,R$4,FALSE)),(VLOOKUP($B35,'Chapter Conference Template 3'!$H$614:$T$673,R$4,FALSE)),(VLOOKUP($B35,'Chapter Conference Template 4'!$H$614:$T$673,R$4,FALSE)),(VLOOKUP($B35,'Chapter Conference Template 5'!$H$614:$T$673,R$4,FALSE)),(VLOOKUP($B35,'Chapter Conference Template 6'!$H$614:$T$673,R$4,FALSE)),(VLOOKUP($B35,'Chapter Conference Template 7'!$H$614:$T$673,R$4,FALSE)),(VLOOKUP($B35,'Chapter Conference Template 8'!$H$614:$T$673,R$4,FALSE)),(VLOOKUP($B35,'Chapter Conference Template 9'!$H$614:$T$673,R$4,FALSE)),(VLOOKUP($B35,'Chapter Conference Template 10'!$H$614:$T$673,R$4,FALSE)),(VLOOKUP($B35,'Board Year Template'!$I$499:$U$558,R$4,FALSE)))</f>
        <v>0</v>
      </c>
      <c r="S35" s="117">
        <f>SUM((VLOOKUP($B35,'Show Production Template 1'!$H$534:$T$593,S$4,FALSE)),(VLOOKUP($B35,'Show Production Template 2'!$H$534:$T$593,S$4,FALSE)),(VLOOKUP($B35,'Show Production Template 3'!$H$534:$T$593,S$4,FALSE)),(VLOOKUP($B35,'Show Production Template 4'!$H$534:$T$593,S$4,FALSE)),(VLOOKUP($B35,'Show Production Template 5'!$H$534:$T$593,S$4,FALSE)),(VLOOKUP($B35,'Show Production Template 6'!$H$534:$T$593,S$4,FALSE)),(VLOOKUP($B35,'Show Production Template 7'!$H$534:$T$593,S$4,FALSE)),(VLOOKUP($B35,'Show Production Template 8'!$H$534:$T$593,S$4,FALSE)),(VLOOKUP($B35,'Show Production Template 9'!$H$534:$T$593,S$4,FALSE)),(VLOOKUP($B35,'Show Production Template 10'!$H$534:$T$593,S$4,FALSE)),(VLOOKUP($B35,'Chapter Conference Template 1'!$H$614:$T$673,S$4,FALSE)),(VLOOKUP($B35,'Chapter Conference Template 2'!$H$614:$T$673,S$4,FALSE)),(VLOOKUP($B35,'Chapter Conference Template 3'!$H$614:$T$673,S$4,FALSE)),(VLOOKUP($B35,'Chapter Conference Template 4'!$H$614:$T$673,S$4,FALSE)),(VLOOKUP($B35,'Chapter Conference Template 5'!$H$614:$T$673,S$4,FALSE)),(VLOOKUP($B35,'Chapter Conference Template 6'!$H$614:$T$673,S$4,FALSE)),(VLOOKUP($B35,'Chapter Conference Template 7'!$H$614:$T$673,S$4,FALSE)),(VLOOKUP($B35,'Chapter Conference Template 8'!$H$614:$T$673,S$4,FALSE)),(VLOOKUP($B35,'Chapter Conference Template 9'!$H$614:$T$673,S$4,FALSE)),(VLOOKUP($B35,'Chapter Conference Template 10'!$H$614:$T$673,S$4,FALSE)),(VLOOKUP($B35,'Board Year Template'!$I$499:$U$558,S$4,FALSE)))</f>
        <v>0</v>
      </c>
      <c r="T35" s="117">
        <f>SUM((VLOOKUP($B35,'Show Production Template 1'!$H$534:$T$593,T$4,FALSE)),(VLOOKUP($B35,'Show Production Template 2'!$H$534:$T$593,T$4,FALSE)),(VLOOKUP($B35,'Show Production Template 3'!$H$534:$T$593,T$4,FALSE)),(VLOOKUP($B35,'Show Production Template 4'!$H$534:$T$593,T$4,FALSE)),(VLOOKUP($B35,'Show Production Template 5'!$H$534:$T$593,T$4,FALSE)),(VLOOKUP($B35,'Show Production Template 6'!$H$534:$T$593,T$4,FALSE)),(VLOOKUP($B35,'Show Production Template 7'!$H$534:$T$593,T$4,FALSE)),(VLOOKUP($B35,'Show Production Template 8'!$H$534:$T$593,T$4,FALSE)),(VLOOKUP($B35,'Show Production Template 9'!$H$534:$T$593,T$4,FALSE)),(VLOOKUP($B35,'Show Production Template 10'!$H$534:$T$593,T$4,FALSE)),(VLOOKUP($B35,'Chapter Conference Template 1'!$H$614:$T$673,T$4,FALSE)),(VLOOKUP($B35,'Chapter Conference Template 2'!$H$614:$T$673,T$4,FALSE)),(VLOOKUP($B35,'Chapter Conference Template 3'!$H$614:$T$673,T$4,FALSE)),(VLOOKUP($B35,'Chapter Conference Template 4'!$H$614:$T$673,T$4,FALSE)),(VLOOKUP($B35,'Chapter Conference Template 5'!$H$614:$T$673,T$4,FALSE)),(VLOOKUP($B35,'Chapter Conference Template 6'!$H$614:$T$673,T$4,FALSE)),(VLOOKUP($B35,'Chapter Conference Template 7'!$H$614:$T$673,T$4,FALSE)),(VLOOKUP($B35,'Chapter Conference Template 8'!$H$614:$T$673,T$4,FALSE)),(VLOOKUP($B35,'Chapter Conference Template 9'!$H$614:$T$673,T$4,FALSE)),(VLOOKUP($B35,'Chapter Conference Template 10'!$H$614:$T$673,T$4,FALSE)),(VLOOKUP($B35,'Board Year Template'!$I$499:$U$558,T$4,FALSE)))</f>
        <v>0</v>
      </c>
      <c r="U35" s="117">
        <f>SUM((VLOOKUP($B35,'Show Production Template 1'!$H$534:$T$593,U$4,FALSE)),(VLOOKUP($B35,'Show Production Template 2'!$H$534:$T$593,U$4,FALSE)),(VLOOKUP($B35,'Show Production Template 3'!$H$534:$T$593,U$4,FALSE)),(VLOOKUP($B35,'Show Production Template 4'!$H$534:$T$593,U$4,FALSE)),(VLOOKUP($B35,'Show Production Template 5'!$H$534:$T$593,U$4,FALSE)),(VLOOKUP($B35,'Show Production Template 6'!$H$534:$T$593,U$4,FALSE)),(VLOOKUP($B35,'Show Production Template 7'!$H$534:$T$593,U$4,FALSE)),(VLOOKUP($B35,'Show Production Template 8'!$H$534:$T$593,U$4,FALSE)),(VLOOKUP($B35,'Show Production Template 9'!$H$534:$T$593,U$4,FALSE)),(VLOOKUP($B35,'Show Production Template 10'!$H$534:$T$593,U$4,FALSE)),(VLOOKUP($B35,'Chapter Conference Template 1'!$H$614:$T$673,U$4,FALSE)),(VLOOKUP($B35,'Chapter Conference Template 2'!$H$614:$T$673,U$4,FALSE)),(VLOOKUP($B35,'Chapter Conference Template 3'!$H$614:$T$673,U$4,FALSE)),(VLOOKUP($B35,'Chapter Conference Template 4'!$H$614:$T$673,U$4,FALSE)),(VLOOKUP($B35,'Chapter Conference Template 5'!$H$614:$T$673,U$4,FALSE)),(VLOOKUP($B35,'Chapter Conference Template 6'!$H$614:$T$673,U$4,FALSE)),(VLOOKUP($B35,'Chapter Conference Template 7'!$H$614:$T$673,U$4,FALSE)),(VLOOKUP($B35,'Chapter Conference Template 8'!$H$614:$T$673,U$4,FALSE)),(VLOOKUP($B35,'Chapter Conference Template 9'!$H$614:$T$673,U$4,FALSE)),(VLOOKUP($B35,'Chapter Conference Template 10'!$H$614:$T$673,U$4,FALSE)),(VLOOKUP($B35,'Board Year Template'!$I$499:$U$558,U$4,FALSE)))</f>
        <v>0</v>
      </c>
      <c r="V35" s="117">
        <f>SUM((VLOOKUP($B35,'Show Production Template 1'!$H$534:$T$593,V$4,FALSE)),(VLOOKUP($B35,'Show Production Template 2'!$H$534:$T$593,V$4,FALSE)),(VLOOKUP($B35,'Show Production Template 3'!$H$534:$T$593,V$4,FALSE)),(VLOOKUP($B35,'Show Production Template 4'!$H$534:$T$593,V$4,FALSE)),(VLOOKUP($B35,'Show Production Template 5'!$H$534:$T$593,V$4,FALSE)),(VLOOKUP($B35,'Show Production Template 6'!$H$534:$T$593,V$4,FALSE)),(VLOOKUP($B35,'Show Production Template 7'!$H$534:$T$593,V$4,FALSE)),(VLOOKUP($B35,'Show Production Template 8'!$H$534:$T$593,V$4,FALSE)),(VLOOKUP($B35,'Show Production Template 9'!$H$534:$T$593,V$4,FALSE)),(VLOOKUP($B35,'Show Production Template 10'!$H$534:$T$593,V$4,FALSE)),(VLOOKUP($B35,'Chapter Conference Template 1'!$H$614:$T$673,V$4,FALSE)),(VLOOKUP($B35,'Chapter Conference Template 2'!$H$614:$T$673,V$4,FALSE)),(VLOOKUP($B35,'Chapter Conference Template 3'!$H$614:$T$673,V$4,FALSE)),(VLOOKUP($B35,'Chapter Conference Template 4'!$H$614:$T$673,V$4,FALSE)),(VLOOKUP($B35,'Chapter Conference Template 5'!$H$614:$T$673,V$4,FALSE)),(VLOOKUP($B35,'Chapter Conference Template 6'!$H$614:$T$673,V$4,FALSE)),(VLOOKUP($B35,'Chapter Conference Template 7'!$H$614:$T$673,V$4,FALSE)),(VLOOKUP($B35,'Chapter Conference Template 8'!$H$614:$T$673,V$4,FALSE)),(VLOOKUP($B35,'Chapter Conference Template 9'!$H$614:$T$673,V$4,FALSE)),(VLOOKUP($B35,'Chapter Conference Template 10'!$H$614:$T$673,V$4,FALSE)),(VLOOKUP($B35,'Board Year Template'!$I$499:$U$558,V$4,FALSE)))</f>
        <v>0</v>
      </c>
      <c r="W35" s="118"/>
      <c r="X35" s="96"/>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row>
    <row r="36" spans="1:73" s="5" customFormat="1" x14ac:dyDescent="0.2">
      <c r="A36" s="21">
        <v>52800</v>
      </c>
      <c r="B36" s="114" t="s">
        <v>29</v>
      </c>
      <c r="C36" s="115"/>
      <c r="D36" s="115"/>
      <c r="E36" s="115"/>
      <c r="F36" s="115"/>
      <c r="G36" s="115"/>
      <c r="H36" s="115"/>
      <c r="I36" s="115">
        <f t="shared" si="3"/>
        <v>0</v>
      </c>
      <c r="J36" s="116">
        <f t="shared" si="4"/>
        <v>0</v>
      </c>
      <c r="K36" s="117">
        <f>SUM((VLOOKUP($B36,'Show Production Template 1'!$H$534:$T$593,K$4,FALSE)),(VLOOKUP($B36,'Show Production Template 2'!$H$534:$T$593,K$4,FALSE)),(VLOOKUP($B36,'Show Production Template 3'!$H$534:$T$593,K$4,FALSE)),(VLOOKUP($B36,'Show Production Template 4'!$H$534:$T$593,K$4,FALSE)),(VLOOKUP($B36,'Show Production Template 5'!$H$534:$T$593,K$4,FALSE)),(VLOOKUP($B36,'Show Production Template 6'!$H$534:$T$593,K$4,FALSE)),(VLOOKUP($B36,'Show Production Template 7'!$H$534:$T$593,K$4,FALSE)),(VLOOKUP($B36,'Show Production Template 8'!$H$534:$T$593,K$4,FALSE)),(VLOOKUP($B36,'Show Production Template 9'!$H$534:$T$593,K$4,FALSE)),(VLOOKUP($B36,'Show Production Template 10'!$H$534:$T$593,K$4,FALSE)),(VLOOKUP($B36,'Chapter Conference Template 1'!$H$614:$T$673,K$4,FALSE)),(VLOOKUP($B36,'Chapter Conference Template 2'!$H$614:$T$673,K$4,FALSE)),(VLOOKUP($B36,'Chapter Conference Template 3'!$H$614:$T$673,K$4,FALSE)),(VLOOKUP($B36,'Chapter Conference Template 4'!$H$614:$T$673,K$4,FALSE)),(VLOOKUP($B36,'Chapter Conference Template 5'!$H$614:$T$673,K$4,FALSE)),(VLOOKUP($B36,'Chapter Conference Template 6'!$H$614:$T$673,K$4,FALSE)),(VLOOKUP($B36,'Chapter Conference Template 7'!$H$614:$T$673,K$4,FALSE)),(VLOOKUP($B36,'Chapter Conference Template 8'!$H$614:$T$673,K$4,FALSE)),(VLOOKUP($B36,'Chapter Conference Template 9'!$H$614:$T$673,K$4,FALSE)),(VLOOKUP($B36,'Chapter Conference Template 10'!$H$614:$T$673,K$4,FALSE)),(VLOOKUP($B36,'Board Year Template'!$I$499:$U$558,K$4,FALSE)))</f>
        <v>0</v>
      </c>
      <c r="L36" s="117">
        <f>SUM((VLOOKUP($B36,'Show Production Template 1'!$H$534:$T$593,L$4,FALSE)),(VLOOKUP($B36,'Show Production Template 2'!$H$534:$T$593,L$4,FALSE)),(VLOOKUP($B36,'Show Production Template 3'!$H$534:$T$593,L$4,FALSE)),(VLOOKUP($B36,'Show Production Template 4'!$H$534:$T$593,L$4,FALSE)),(VLOOKUP($B36,'Show Production Template 5'!$H$534:$T$593,L$4,FALSE)),(VLOOKUP($B36,'Show Production Template 6'!$H$534:$T$593,L$4,FALSE)),(VLOOKUP($B36,'Show Production Template 7'!$H$534:$T$593,L$4,FALSE)),(VLOOKUP($B36,'Show Production Template 8'!$H$534:$T$593,L$4,FALSE)),(VLOOKUP($B36,'Show Production Template 9'!$H$534:$T$593,L$4,FALSE)),(VLOOKUP($B36,'Show Production Template 10'!$H$534:$T$593,L$4,FALSE)),(VLOOKUP($B36,'Chapter Conference Template 1'!$H$614:$T$673,L$4,FALSE)),(VLOOKUP($B36,'Chapter Conference Template 2'!$H$614:$T$673,L$4,FALSE)),(VLOOKUP($B36,'Chapter Conference Template 3'!$H$614:$T$673,L$4,FALSE)),(VLOOKUP($B36,'Chapter Conference Template 4'!$H$614:$T$673,L$4,FALSE)),(VLOOKUP($B36,'Chapter Conference Template 5'!$H$614:$T$673,L$4,FALSE)),(VLOOKUP($B36,'Chapter Conference Template 6'!$H$614:$T$673,L$4,FALSE)),(VLOOKUP($B36,'Chapter Conference Template 7'!$H$614:$T$673,L$4,FALSE)),(VLOOKUP($B36,'Chapter Conference Template 8'!$H$614:$T$673,L$4,FALSE)),(VLOOKUP($B36,'Chapter Conference Template 9'!$H$614:$T$673,L$4,FALSE)),(VLOOKUP($B36,'Chapter Conference Template 10'!$H$614:$T$673,L$4,FALSE)),(VLOOKUP($B36,'Board Year Template'!$I$499:$U$558,L$4,FALSE)))</f>
        <v>0</v>
      </c>
      <c r="M36" s="117">
        <f>SUM((VLOOKUP($B36,'Show Production Template 1'!$H$534:$T$593,M$4,FALSE)),(VLOOKUP($B36,'Show Production Template 2'!$H$534:$T$593,M$4,FALSE)),(VLOOKUP($B36,'Show Production Template 3'!$H$534:$T$593,M$4,FALSE)),(VLOOKUP($B36,'Show Production Template 4'!$H$534:$T$593,M$4,FALSE)),(VLOOKUP($B36,'Show Production Template 5'!$H$534:$T$593,M$4,FALSE)),(VLOOKUP($B36,'Show Production Template 6'!$H$534:$T$593,M$4,FALSE)),(VLOOKUP($B36,'Show Production Template 7'!$H$534:$T$593,M$4,FALSE)),(VLOOKUP($B36,'Show Production Template 8'!$H$534:$T$593,M$4,FALSE)),(VLOOKUP($B36,'Show Production Template 9'!$H$534:$T$593,M$4,FALSE)),(VLOOKUP($B36,'Show Production Template 10'!$H$534:$T$593,M$4,FALSE)),(VLOOKUP($B36,'Chapter Conference Template 1'!$H$614:$T$673,M$4,FALSE)),(VLOOKUP($B36,'Chapter Conference Template 2'!$H$614:$T$673,M$4,FALSE)),(VLOOKUP($B36,'Chapter Conference Template 3'!$H$614:$T$673,M$4,FALSE)),(VLOOKUP($B36,'Chapter Conference Template 4'!$H$614:$T$673,M$4,FALSE)),(VLOOKUP($B36,'Chapter Conference Template 5'!$H$614:$T$673,M$4,FALSE)),(VLOOKUP($B36,'Chapter Conference Template 6'!$H$614:$T$673,M$4,FALSE)),(VLOOKUP($B36,'Chapter Conference Template 7'!$H$614:$T$673,M$4,FALSE)),(VLOOKUP($B36,'Chapter Conference Template 8'!$H$614:$T$673,M$4,FALSE)),(VLOOKUP($B36,'Chapter Conference Template 9'!$H$614:$T$673,M$4,FALSE)),(VLOOKUP($B36,'Chapter Conference Template 10'!$H$614:$T$673,M$4,FALSE)),(VLOOKUP($B36,'Board Year Template'!$I$499:$U$558,M$4,FALSE)))</f>
        <v>0</v>
      </c>
      <c r="N36" s="117">
        <f>SUM((VLOOKUP($B36,'Show Production Template 1'!$H$534:$T$593,N$4,FALSE)),(VLOOKUP($B36,'Show Production Template 2'!$H$534:$T$593,N$4,FALSE)),(VLOOKUP($B36,'Show Production Template 3'!$H$534:$T$593,N$4,FALSE)),(VLOOKUP($B36,'Show Production Template 4'!$H$534:$T$593,N$4,FALSE)),(VLOOKUP($B36,'Show Production Template 5'!$H$534:$T$593,N$4,FALSE)),(VLOOKUP($B36,'Show Production Template 6'!$H$534:$T$593,N$4,FALSE)),(VLOOKUP($B36,'Show Production Template 7'!$H$534:$T$593,N$4,FALSE)),(VLOOKUP($B36,'Show Production Template 8'!$H$534:$T$593,N$4,FALSE)),(VLOOKUP($B36,'Show Production Template 9'!$H$534:$T$593,N$4,FALSE)),(VLOOKUP($B36,'Show Production Template 10'!$H$534:$T$593,N$4,FALSE)),(VLOOKUP($B36,'Chapter Conference Template 1'!$H$614:$T$673,N$4,FALSE)),(VLOOKUP($B36,'Chapter Conference Template 2'!$H$614:$T$673,N$4,FALSE)),(VLOOKUP($B36,'Chapter Conference Template 3'!$H$614:$T$673,N$4,FALSE)),(VLOOKUP($B36,'Chapter Conference Template 4'!$H$614:$T$673,N$4,FALSE)),(VLOOKUP($B36,'Chapter Conference Template 5'!$H$614:$T$673,N$4,FALSE)),(VLOOKUP($B36,'Chapter Conference Template 6'!$H$614:$T$673,N$4,FALSE)),(VLOOKUP($B36,'Chapter Conference Template 7'!$H$614:$T$673,N$4,FALSE)),(VLOOKUP($B36,'Chapter Conference Template 8'!$H$614:$T$673,N$4,FALSE)),(VLOOKUP($B36,'Chapter Conference Template 9'!$H$614:$T$673,N$4,FALSE)),(VLOOKUP($B36,'Chapter Conference Template 10'!$H$614:$T$673,N$4,FALSE)),(VLOOKUP($B36,'Board Year Template'!$I$499:$U$558,N$4,FALSE)))</f>
        <v>0</v>
      </c>
      <c r="O36" s="117">
        <f>SUM((VLOOKUP($B36,'Show Production Template 1'!$H$534:$T$593,O$4,FALSE)),(VLOOKUP($B36,'Show Production Template 2'!$H$534:$T$593,O$4,FALSE)),(VLOOKUP($B36,'Show Production Template 3'!$H$534:$T$593,O$4,FALSE)),(VLOOKUP($B36,'Show Production Template 4'!$H$534:$T$593,O$4,FALSE)),(VLOOKUP($B36,'Show Production Template 5'!$H$534:$T$593,O$4,FALSE)),(VLOOKUP($B36,'Show Production Template 6'!$H$534:$T$593,O$4,FALSE)),(VLOOKUP($B36,'Show Production Template 7'!$H$534:$T$593,O$4,FALSE)),(VLOOKUP($B36,'Show Production Template 8'!$H$534:$T$593,O$4,FALSE)),(VLOOKUP($B36,'Show Production Template 9'!$H$534:$T$593,O$4,FALSE)),(VLOOKUP($B36,'Show Production Template 10'!$H$534:$T$593,O$4,FALSE)),(VLOOKUP($B36,'Chapter Conference Template 1'!$H$614:$T$673,O$4,FALSE)),(VLOOKUP($B36,'Chapter Conference Template 2'!$H$614:$T$673,O$4,FALSE)),(VLOOKUP($B36,'Chapter Conference Template 3'!$H$614:$T$673,O$4,FALSE)),(VLOOKUP($B36,'Chapter Conference Template 4'!$H$614:$T$673,O$4,FALSE)),(VLOOKUP($B36,'Chapter Conference Template 5'!$H$614:$T$673,O$4,FALSE)),(VLOOKUP($B36,'Chapter Conference Template 6'!$H$614:$T$673,O$4,FALSE)),(VLOOKUP($B36,'Chapter Conference Template 7'!$H$614:$T$673,O$4,FALSE)),(VLOOKUP($B36,'Chapter Conference Template 8'!$H$614:$T$673,O$4,FALSE)),(VLOOKUP($B36,'Chapter Conference Template 9'!$H$614:$T$673,O$4,FALSE)),(VLOOKUP($B36,'Chapter Conference Template 10'!$H$614:$T$673,O$4,FALSE)),(VLOOKUP($B36,'Board Year Template'!$I$499:$U$558,O$4,FALSE)))</f>
        <v>0</v>
      </c>
      <c r="P36" s="117">
        <f>SUM((VLOOKUP($B36,'Show Production Template 1'!$H$534:$T$593,P$4,FALSE)),(VLOOKUP($B36,'Show Production Template 2'!$H$534:$T$593,P$4,FALSE)),(VLOOKUP($B36,'Show Production Template 3'!$H$534:$T$593,P$4,FALSE)),(VLOOKUP($B36,'Show Production Template 4'!$H$534:$T$593,P$4,FALSE)),(VLOOKUP($B36,'Show Production Template 5'!$H$534:$T$593,P$4,FALSE)),(VLOOKUP($B36,'Show Production Template 6'!$H$534:$T$593,P$4,FALSE)),(VLOOKUP($B36,'Show Production Template 7'!$H$534:$T$593,P$4,FALSE)),(VLOOKUP($B36,'Show Production Template 8'!$H$534:$T$593,P$4,FALSE)),(VLOOKUP($B36,'Show Production Template 9'!$H$534:$T$593,P$4,FALSE)),(VLOOKUP($B36,'Show Production Template 10'!$H$534:$T$593,P$4,FALSE)),(VLOOKUP($B36,'Chapter Conference Template 1'!$H$614:$T$673,P$4,FALSE)),(VLOOKUP($B36,'Chapter Conference Template 2'!$H$614:$T$673,P$4,FALSE)),(VLOOKUP($B36,'Chapter Conference Template 3'!$H$614:$T$673,P$4,FALSE)),(VLOOKUP($B36,'Chapter Conference Template 4'!$H$614:$T$673,P$4,FALSE)),(VLOOKUP($B36,'Chapter Conference Template 5'!$H$614:$T$673,P$4,FALSE)),(VLOOKUP($B36,'Chapter Conference Template 6'!$H$614:$T$673,P$4,FALSE)),(VLOOKUP($B36,'Chapter Conference Template 7'!$H$614:$T$673,P$4,FALSE)),(VLOOKUP($B36,'Chapter Conference Template 8'!$H$614:$T$673,P$4,FALSE)),(VLOOKUP($B36,'Chapter Conference Template 9'!$H$614:$T$673,P$4,FALSE)),(VLOOKUP($B36,'Chapter Conference Template 10'!$H$614:$T$673,P$4,FALSE)),(VLOOKUP($B36,'Board Year Template'!$I$499:$U$558,P$4,FALSE)))</f>
        <v>0</v>
      </c>
      <c r="Q36" s="117">
        <f>SUM((VLOOKUP($B36,'Show Production Template 1'!$H$534:$T$593,Q$4,FALSE)),(VLOOKUP($B36,'Show Production Template 2'!$H$534:$T$593,Q$4,FALSE)),(VLOOKUP($B36,'Show Production Template 3'!$H$534:$T$593,Q$4,FALSE)),(VLOOKUP($B36,'Show Production Template 4'!$H$534:$T$593,Q$4,FALSE)),(VLOOKUP($B36,'Show Production Template 5'!$H$534:$T$593,Q$4,FALSE)),(VLOOKUP($B36,'Show Production Template 6'!$H$534:$T$593,Q$4,FALSE)),(VLOOKUP($B36,'Show Production Template 7'!$H$534:$T$593,Q$4,FALSE)),(VLOOKUP($B36,'Show Production Template 8'!$H$534:$T$593,Q$4,FALSE)),(VLOOKUP($B36,'Show Production Template 9'!$H$534:$T$593,Q$4,FALSE)),(VLOOKUP($B36,'Show Production Template 10'!$H$534:$T$593,Q$4,FALSE)),(VLOOKUP($B36,'Chapter Conference Template 1'!$H$614:$T$673,Q$4,FALSE)),(VLOOKUP($B36,'Chapter Conference Template 2'!$H$614:$T$673,Q$4,FALSE)),(VLOOKUP($B36,'Chapter Conference Template 3'!$H$614:$T$673,Q$4,FALSE)),(VLOOKUP($B36,'Chapter Conference Template 4'!$H$614:$T$673,Q$4,FALSE)),(VLOOKUP($B36,'Chapter Conference Template 5'!$H$614:$T$673,Q$4,FALSE)),(VLOOKUP($B36,'Chapter Conference Template 6'!$H$614:$T$673,Q$4,FALSE)),(VLOOKUP($B36,'Chapter Conference Template 7'!$H$614:$T$673,Q$4,FALSE)),(VLOOKUP($B36,'Chapter Conference Template 8'!$H$614:$T$673,Q$4,FALSE)),(VLOOKUP($B36,'Chapter Conference Template 9'!$H$614:$T$673,Q$4,FALSE)),(VLOOKUP($B36,'Chapter Conference Template 10'!$H$614:$T$673,Q$4,FALSE)),(VLOOKUP($B36,'Board Year Template'!$I$499:$U$558,Q$4,FALSE)))</f>
        <v>0</v>
      </c>
      <c r="R36" s="117">
        <f>SUM((VLOOKUP($B36,'Show Production Template 1'!$H$534:$T$593,R$4,FALSE)),(VLOOKUP($B36,'Show Production Template 2'!$H$534:$T$593,R$4,FALSE)),(VLOOKUP($B36,'Show Production Template 3'!$H$534:$T$593,R$4,FALSE)),(VLOOKUP($B36,'Show Production Template 4'!$H$534:$T$593,R$4,FALSE)),(VLOOKUP($B36,'Show Production Template 5'!$H$534:$T$593,R$4,FALSE)),(VLOOKUP($B36,'Show Production Template 6'!$H$534:$T$593,R$4,FALSE)),(VLOOKUP($B36,'Show Production Template 7'!$H$534:$T$593,R$4,FALSE)),(VLOOKUP($B36,'Show Production Template 8'!$H$534:$T$593,R$4,FALSE)),(VLOOKUP($B36,'Show Production Template 9'!$H$534:$T$593,R$4,FALSE)),(VLOOKUP($B36,'Show Production Template 10'!$H$534:$T$593,R$4,FALSE)),(VLOOKUP($B36,'Chapter Conference Template 1'!$H$614:$T$673,R$4,FALSE)),(VLOOKUP($B36,'Chapter Conference Template 2'!$H$614:$T$673,R$4,FALSE)),(VLOOKUP($B36,'Chapter Conference Template 3'!$H$614:$T$673,R$4,FALSE)),(VLOOKUP($B36,'Chapter Conference Template 4'!$H$614:$T$673,R$4,FALSE)),(VLOOKUP($B36,'Chapter Conference Template 5'!$H$614:$T$673,R$4,FALSE)),(VLOOKUP($B36,'Chapter Conference Template 6'!$H$614:$T$673,R$4,FALSE)),(VLOOKUP($B36,'Chapter Conference Template 7'!$H$614:$T$673,R$4,FALSE)),(VLOOKUP($B36,'Chapter Conference Template 8'!$H$614:$T$673,R$4,FALSE)),(VLOOKUP($B36,'Chapter Conference Template 9'!$H$614:$T$673,R$4,FALSE)),(VLOOKUP($B36,'Chapter Conference Template 10'!$H$614:$T$673,R$4,FALSE)),(VLOOKUP($B36,'Board Year Template'!$I$499:$U$558,R$4,FALSE)))</f>
        <v>0</v>
      </c>
      <c r="S36" s="117">
        <f>SUM((VLOOKUP($B36,'Show Production Template 1'!$H$534:$T$593,S$4,FALSE)),(VLOOKUP($B36,'Show Production Template 2'!$H$534:$T$593,S$4,FALSE)),(VLOOKUP($B36,'Show Production Template 3'!$H$534:$T$593,S$4,FALSE)),(VLOOKUP($B36,'Show Production Template 4'!$H$534:$T$593,S$4,FALSE)),(VLOOKUP($B36,'Show Production Template 5'!$H$534:$T$593,S$4,FALSE)),(VLOOKUP($B36,'Show Production Template 6'!$H$534:$T$593,S$4,FALSE)),(VLOOKUP($B36,'Show Production Template 7'!$H$534:$T$593,S$4,FALSE)),(VLOOKUP($B36,'Show Production Template 8'!$H$534:$T$593,S$4,FALSE)),(VLOOKUP($B36,'Show Production Template 9'!$H$534:$T$593,S$4,FALSE)),(VLOOKUP($B36,'Show Production Template 10'!$H$534:$T$593,S$4,FALSE)),(VLOOKUP($B36,'Chapter Conference Template 1'!$H$614:$T$673,S$4,FALSE)),(VLOOKUP($B36,'Chapter Conference Template 2'!$H$614:$T$673,S$4,FALSE)),(VLOOKUP($B36,'Chapter Conference Template 3'!$H$614:$T$673,S$4,FALSE)),(VLOOKUP($B36,'Chapter Conference Template 4'!$H$614:$T$673,S$4,FALSE)),(VLOOKUP($B36,'Chapter Conference Template 5'!$H$614:$T$673,S$4,FALSE)),(VLOOKUP($B36,'Chapter Conference Template 6'!$H$614:$T$673,S$4,FALSE)),(VLOOKUP($B36,'Chapter Conference Template 7'!$H$614:$T$673,S$4,FALSE)),(VLOOKUP($B36,'Chapter Conference Template 8'!$H$614:$T$673,S$4,FALSE)),(VLOOKUP($B36,'Chapter Conference Template 9'!$H$614:$T$673,S$4,FALSE)),(VLOOKUP($B36,'Chapter Conference Template 10'!$H$614:$T$673,S$4,FALSE)),(VLOOKUP($B36,'Board Year Template'!$I$499:$U$558,S$4,FALSE)))</f>
        <v>0</v>
      </c>
      <c r="T36" s="117">
        <f>SUM((VLOOKUP($B36,'Show Production Template 1'!$H$534:$T$593,T$4,FALSE)),(VLOOKUP($B36,'Show Production Template 2'!$H$534:$T$593,T$4,FALSE)),(VLOOKUP($B36,'Show Production Template 3'!$H$534:$T$593,T$4,FALSE)),(VLOOKUP($B36,'Show Production Template 4'!$H$534:$T$593,T$4,FALSE)),(VLOOKUP($B36,'Show Production Template 5'!$H$534:$T$593,T$4,FALSE)),(VLOOKUP($B36,'Show Production Template 6'!$H$534:$T$593,T$4,FALSE)),(VLOOKUP($B36,'Show Production Template 7'!$H$534:$T$593,T$4,FALSE)),(VLOOKUP($B36,'Show Production Template 8'!$H$534:$T$593,T$4,FALSE)),(VLOOKUP($B36,'Show Production Template 9'!$H$534:$T$593,T$4,FALSE)),(VLOOKUP($B36,'Show Production Template 10'!$H$534:$T$593,T$4,FALSE)),(VLOOKUP($B36,'Chapter Conference Template 1'!$H$614:$T$673,T$4,FALSE)),(VLOOKUP($B36,'Chapter Conference Template 2'!$H$614:$T$673,T$4,FALSE)),(VLOOKUP($B36,'Chapter Conference Template 3'!$H$614:$T$673,T$4,FALSE)),(VLOOKUP($B36,'Chapter Conference Template 4'!$H$614:$T$673,T$4,FALSE)),(VLOOKUP($B36,'Chapter Conference Template 5'!$H$614:$T$673,T$4,FALSE)),(VLOOKUP($B36,'Chapter Conference Template 6'!$H$614:$T$673,T$4,FALSE)),(VLOOKUP($B36,'Chapter Conference Template 7'!$H$614:$T$673,T$4,FALSE)),(VLOOKUP($B36,'Chapter Conference Template 8'!$H$614:$T$673,T$4,FALSE)),(VLOOKUP($B36,'Chapter Conference Template 9'!$H$614:$T$673,T$4,FALSE)),(VLOOKUP($B36,'Chapter Conference Template 10'!$H$614:$T$673,T$4,FALSE)),(VLOOKUP($B36,'Board Year Template'!$I$499:$U$558,T$4,FALSE)))</f>
        <v>0</v>
      </c>
      <c r="U36" s="117">
        <f>SUM((VLOOKUP($B36,'Show Production Template 1'!$H$534:$T$593,U$4,FALSE)),(VLOOKUP($B36,'Show Production Template 2'!$H$534:$T$593,U$4,FALSE)),(VLOOKUP($B36,'Show Production Template 3'!$H$534:$T$593,U$4,FALSE)),(VLOOKUP($B36,'Show Production Template 4'!$H$534:$T$593,U$4,FALSE)),(VLOOKUP($B36,'Show Production Template 5'!$H$534:$T$593,U$4,FALSE)),(VLOOKUP($B36,'Show Production Template 6'!$H$534:$T$593,U$4,FALSE)),(VLOOKUP($B36,'Show Production Template 7'!$H$534:$T$593,U$4,FALSE)),(VLOOKUP($B36,'Show Production Template 8'!$H$534:$T$593,U$4,FALSE)),(VLOOKUP($B36,'Show Production Template 9'!$H$534:$T$593,U$4,FALSE)),(VLOOKUP($B36,'Show Production Template 10'!$H$534:$T$593,U$4,FALSE)),(VLOOKUP($B36,'Chapter Conference Template 1'!$H$614:$T$673,U$4,FALSE)),(VLOOKUP($B36,'Chapter Conference Template 2'!$H$614:$T$673,U$4,FALSE)),(VLOOKUP($B36,'Chapter Conference Template 3'!$H$614:$T$673,U$4,FALSE)),(VLOOKUP($B36,'Chapter Conference Template 4'!$H$614:$T$673,U$4,FALSE)),(VLOOKUP($B36,'Chapter Conference Template 5'!$H$614:$T$673,U$4,FALSE)),(VLOOKUP($B36,'Chapter Conference Template 6'!$H$614:$T$673,U$4,FALSE)),(VLOOKUP($B36,'Chapter Conference Template 7'!$H$614:$T$673,U$4,FALSE)),(VLOOKUP($B36,'Chapter Conference Template 8'!$H$614:$T$673,U$4,FALSE)),(VLOOKUP($B36,'Chapter Conference Template 9'!$H$614:$T$673,U$4,FALSE)),(VLOOKUP($B36,'Chapter Conference Template 10'!$H$614:$T$673,U$4,FALSE)),(VLOOKUP($B36,'Board Year Template'!$I$499:$U$558,U$4,FALSE)))</f>
        <v>0</v>
      </c>
      <c r="V36" s="117">
        <f>SUM((VLOOKUP($B36,'Show Production Template 1'!$H$534:$T$593,V$4,FALSE)),(VLOOKUP($B36,'Show Production Template 2'!$H$534:$T$593,V$4,FALSE)),(VLOOKUP($B36,'Show Production Template 3'!$H$534:$T$593,V$4,FALSE)),(VLOOKUP($B36,'Show Production Template 4'!$H$534:$T$593,V$4,FALSE)),(VLOOKUP($B36,'Show Production Template 5'!$H$534:$T$593,V$4,FALSE)),(VLOOKUP($B36,'Show Production Template 6'!$H$534:$T$593,V$4,FALSE)),(VLOOKUP($B36,'Show Production Template 7'!$H$534:$T$593,V$4,FALSE)),(VLOOKUP($B36,'Show Production Template 8'!$H$534:$T$593,V$4,FALSE)),(VLOOKUP($B36,'Show Production Template 9'!$H$534:$T$593,V$4,FALSE)),(VLOOKUP($B36,'Show Production Template 10'!$H$534:$T$593,V$4,FALSE)),(VLOOKUP($B36,'Chapter Conference Template 1'!$H$614:$T$673,V$4,FALSE)),(VLOOKUP($B36,'Chapter Conference Template 2'!$H$614:$T$673,V$4,FALSE)),(VLOOKUP($B36,'Chapter Conference Template 3'!$H$614:$T$673,V$4,FALSE)),(VLOOKUP($B36,'Chapter Conference Template 4'!$H$614:$T$673,V$4,FALSE)),(VLOOKUP($B36,'Chapter Conference Template 5'!$H$614:$T$673,V$4,FALSE)),(VLOOKUP($B36,'Chapter Conference Template 6'!$H$614:$T$673,V$4,FALSE)),(VLOOKUP($B36,'Chapter Conference Template 7'!$H$614:$T$673,V$4,FALSE)),(VLOOKUP($B36,'Chapter Conference Template 8'!$H$614:$T$673,V$4,FALSE)),(VLOOKUP($B36,'Chapter Conference Template 9'!$H$614:$T$673,V$4,FALSE)),(VLOOKUP($B36,'Chapter Conference Template 10'!$H$614:$T$673,V$4,FALSE)),(VLOOKUP($B36,'Board Year Template'!$I$499:$U$558,V$4,FALSE)))</f>
        <v>0</v>
      </c>
      <c r="W36" s="118"/>
      <c r="X36" s="96"/>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row>
    <row r="37" spans="1:73" s="5" customFormat="1" x14ac:dyDescent="0.2">
      <c r="A37" s="21">
        <v>52800</v>
      </c>
      <c r="B37" s="114" t="s">
        <v>48</v>
      </c>
      <c r="C37" s="115"/>
      <c r="D37" s="115"/>
      <c r="E37" s="115"/>
      <c r="F37" s="115"/>
      <c r="G37" s="115"/>
      <c r="H37" s="115"/>
      <c r="I37" s="115">
        <f>SUM(D37:H37)</f>
        <v>0</v>
      </c>
      <c r="J37" s="116">
        <f t="shared" si="4"/>
        <v>0</v>
      </c>
      <c r="K37" s="117">
        <f>SUM((VLOOKUP($B37,'Show Production Template 1'!$H$534:$T$593,K$4,FALSE)),(VLOOKUP($B37,'Show Production Template 2'!$H$534:$T$593,K$4,FALSE)),(VLOOKUP($B37,'Show Production Template 3'!$H$534:$T$593,K$4,FALSE)),(VLOOKUP($B37,'Show Production Template 4'!$H$534:$T$593,K$4,FALSE)),(VLOOKUP($B37,'Show Production Template 5'!$H$534:$T$593,K$4,FALSE)),(VLOOKUP($B37,'Show Production Template 6'!$H$534:$T$593,K$4,FALSE)),(VLOOKUP($B37,'Show Production Template 7'!$H$534:$T$593,K$4,FALSE)),(VLOOKUP($B37,'Show Production Template 8'!$H$534:$T$593,K$4,FALSE)),(VLOOKUP($B37,'Show Production Template 9'!$H$534:$T$593,K$4,FALSE)),(VLOOKUP($B37,'Show Production Template 10'!$H$534:$T$593,K$4,FALSE)),(VLOOKUP($B37,'Chapter Conference Template 1'!$H$614:$T$673,K$4,FALSE)),(VLOOKUP($B37,'Chapter Conference Template 2'!$H$614:$T$673,K$4,FALSE)),(VLOOKUP($B37,'Chapter Conference Template 3'!$H$614:$T$673,K$4,FALSE)),(VLOOKUP($B37,'Chapter Conference Template 4'!$H$614:$T$673,K$4,FALSE)),(VLOOKUP($B37,'Chapter Conference Template 5'!$H$614:$T$673,K$4,FALSE)),(VLOOKUP($B37,'Chapter Conference Template 6'!$H$614:$T$673,K$4,FALSE)),(VLOOKUP($B37,'Chapter Conference Template 7'!$H$614:$T$673,K$4,FALSE)),(VLOOKUP($B37,'Chapter Conference Template 8'!$H$614:$T$673,K$4,FALSE)),(VLOOKUP($B37,'Chapter Conference Template 9'!$H$614:$T$673,K$4,FALSE)),(VLOOKUP($B37,'Chapter Conference Template 10'!$H$614:$T$673,K$4,FALSE)),(VLOOKUP($B37,'Board Year Template'!$I$499:$U$558,K$4,FALSE)))</f>
        <v>0</v>
      </c>
      <c r="L37" s="117">
        <f>SUM((VLOOKUP($B37,'Show Production Template 1'!$H$534:$T$593,L$4,FALSE)),(VLOOKUP($B37,'Show Production Template 2'!$H$534:$T$593,L$4,FALSE)),(VLOOKUP($B37,'Show Production Template 3'!$H$534:$T$593,L$4,FALSE)),(VLOOKUP($B37,'Show Production Template 4'!$H$534:$T$593,L$4,FALSE)),(VLOOKUP($B37,'Show Production Template 5'!$H$534:$T$593,L$4,FALSE)),(VLOOKUP($B37,'Show Production Template 6'!$H$534:$T$593,L$4,FALSE)),(VLOOKUP($B37,'Show Production Template 7'!$H$534:$T$593,L$4,FALSE)),(VLOOKUP($B37,'Show Production Template 8'!$H$534:$T$593,L$4,FALSE)),(VLOOKUP($B37,'Show Production Template 9'!$H$534:$T$593,L$4,FALSE)),(VLOOKUP($B37,'Show Production Template 10'!$H$534:$T$593,L$4,FALSE)),(VLOOKUP($B37,'Chapter Conference Template 1'!$H$614:$T$673,L$4,FALSE)),(VLOOKUP($B37,'Chapter Conference Template 2'!$H$614:$T$673,L$4,FALSE)),(VLOOKUP($B37,'Chapter Conference Template 3'!$H$614:$T$673,L$4,FALSE)),(VLOOKUP($B37,'Chapter Conference Template 4'!$H$614:$T$673,L$4,FALSE)),(VLOOKUP($B37,'Chapter Conference Template 5'!$H$614:$T$673,L$4,FALSE)),(VLOOKUP($B37,'Chapter Conference Template 6'!$H$614:$T$673,L$4,FALSE)),(VLOOKUP($B37,'Chapter Conference Template 7'!$H$614:$T$673,L$4,FALSE)),(VLOOKUP($B37,'Chapter Conference Template 8'!$H$614:$T$673,L$4,FALSE)),(VLOOKUP($B37,'Chapter Conference Template 9'!$H$614:$T$673,L$4,FALSE)),(VLOOKUP($B37,'Chapter Conference Template 10'!$H$614:$T$673,L$4,FALSE)),(VLOOKUP($B37,'Board Year Template'!$I$499:$U$558,L$4,FALSE)))</f>
        <v>0</v>
      </c>
      <c r="M37" s="117">
        <f>SUM((VLOOKUP($B37,'Show Production Template 1'!$H$534:$T$593,M$4,FALSE)),(VLOOKUP($B37,'Show Production Template 2'!$H$534:$T$593,M$4,FALSE)),(VLOOKUP($B37,'Show Production Template 3'!$H$534:$T$593,M$4,FALSE)),(VLOOKUP($B37,'Show Production Template 4'!$H$534:$T$593,M$4,FALSE)),(VLOOKUP($B37,'Show Production Template 5'!$H$534:$T$593,M$4,FALSE)),(VLOOKUP($B37,'Show Production Template 6'!$H$534:$T$593,M$4,FALSE)),(VLOOKUP($B37,'Show Production Template 7'!$H$534:$T$593,M$4,FALSE)),(VLOOKUP($B37,'Show Production Template 8'!$H$534:$T$593,M$4,FALSE)),(VLOOKUP($B37,'Show Production Template 9'!$H$534:$T$593,M$4,FALSE)),(VLOOKUP($B37,'Show Production Template 10'!$H$534:$T$593,M$4,FALSE)),(VLOOKUP($B37,'Chapter Conference Template 1'!$H$614:$T$673,M$4,FALSE)),(VLOOKUP($B37,'Chapter Conference Template 2'!$H$614:$T$673,M$4,FALSE)),(VLOOKUP($B37,'Chapter Conference Template 3'!$H$614:$T$673,M$4,FALSE)),(VLOOKUP($B37,'Chapter Conference Template 4'!$H$614:$T$673,M$4,FALSE)),(VLOOKUP($B37,'Chapter Conference Template 5'!$H$614:$T$673,M$4,FALSE)),(VLOOKUP($B37,'Chapter Conference Template 6'!$H$614:$T$673,M$4,FALSE)),(VLOOKUP($B37,'Chapter Conference Template 7'!$H$614:$T$673,M$4,FALSE)),(VLOOKUP($B37,'Chapter Conference Template 8'!$H$614:$T$673,M$4,FALSE)),(VLOOKUP($B37,'Chapter Conference Template 9'!$H$614:$T$673,M$4,FALSE)),(VLOOKUP($B37,'Chapter Conference Template 10'!$H$614:$T$673,M$4,FALSE)),(VLOOKUP($B37,'Board Year Template'!$I$499:$U$558,M$4,FALSE)))</f>
        <v>0</v>
      </c>
      <c r="N37" s="117">
        <f>SUM((VLOOKUP($B37,'Show Production Template 1'!$H$534:$T$593,N$4,FALSE)),(VLOOKUP($B37,'Show Production Template 2'!$H$534:$T$593,N$4,FALSE)),(VLOOKUP($B37,'Show Production Template 3'!$H$534:$T$593,N$4,FALSE)),(VLOOKUP($B37,'Show Production Template 4'!$H$534:$T$593,N$4,FALSE)),(VLOOKUP($B37,'Show Production Template 5'!$H$534:$T$593,N$4,FALSE)),(VLOOKUP($B37,'Show Production Template 6'!$H$534:$T$593,N$4,FALSE)),(VLOOKUP($B37,'Show Production Template 7'!$H$534:$T$593,N$4,FALSE)),(VLOOKUP($B37,'Show Production Template 8'!$H$534:$T$593,N$4,FALSE)),(VLOOKUP($B37,'Show Production Template 9'!$H$534:$T$593,N$4,FALSE)),(VLOOKUP($B37,'Show Production Template 10'!$H$534:$T$593,N$4,FALSE)),(VLOOKUP($B37,'Chapter Conference Template 1'!$H$614:$T$673,N$4,FALSE)),(VLOOKUP($B37,'Chapter Conference Template 2'!$H$614:$T$673,N$4,FALSE)),(VLOOKUP($B37,'Chapter Conference Template 3'!$H$614:$T$673,N$4,FALSE)),(VLOOKUP($B37,'Chapter Conference Template 4'!$H$614:$T$673,N$4,FALSE)),(VLOOKUP($B37,'Chapter Conference Template 5'!$H$614:$T$673,N$4,FALSE)),(VLOOKUP($B37,'Chapter Conference Template 6'!$H$614:$T$673,N$4,FALSE)),(VLOOKUP($B37,'Chapter Conference Template 7'!$H$614:$T$673,N$4,FALSE)),(VLOOKUP($B37,'Chapter Conference Template 8'!$H$614:$T$673,N$4,FALSE)),(VLOOKUP($B37,'Chapter Conference Template 9'!$H$614:$T$673,N$4,FALSE)),(VLOOKUP($B37,'Chapter Conference Template 10'!$H$614:$T$673,N$4,FALSE)),(VLOOKUP($B37,'Board Year Template'!$I$499:$U$558,N$4,FALSE)))</f>
        <v>0</v>
      </c>
      <c r="O37" s="117">
        <f>SUM((VLOOKUP($B37,'Show Production Template 1'!$H$534:$T$593,O$4,FALSE)),(VLOOKUP($B37,'Show Production Template 2'!$H$534:$T$593,O$4,FALSE)),(VLOOKUP($B37,'Show Production Template 3'!$H$534:$T$593,O$4,FALSE)),(VLOOKUP($B37,'Show Production Template 4'!$H$534:$T$593,O$4,FALSE)),(VLOOKUP($B37,'Show Production Template 5'!$H$534:$T$593,O$4,FALSE)),(VLOOKUP($B37,'Show Production Template 6'!$H$534:$T$593,O$4,FALSE)),(VLOOKUP($B37,'Show Production Template 7'!$H$534:$T$593,O$4,FALSE)),(VLOOKUP($B37,'Show Production Template 8'!$H$534:$T$593,O$4,FALSE)),(VLOOKUP($B37,'Show Production Template 9'!$H$534:$T$593,O$4,FALSE)),(VLOOKUP($B37,'Show Production Template 10'!$H$534:$T$593,O$4,FALSE)),(VLOOKUP($B37,'Chapter Conference Template 1'!$H$614:$T$673,O$4,FALSE)),(VLOOKUP($B37,'Chapter Conference Template 2'!$H$614:$T$673,O$4,FALSE)),(VLOOKUP($B37,'Chapter Conference Template 3'!$H$614:$T$673,O$4,FALSE)),(VLOOKUP($B37,'Chapter Conference Template 4'!$H$614:$T$673,O$4,FALSE)),(VLOOKUP($B37,'Chapter Conference Template 5'!$H$614:$T$673,O$4,FALSE)),(VLOOKUP($B37,'Chapter Conference Template 6'!$H$614:$T$673,O$4,FALSE)),(VLOOKUP($B37,'Chapter Conference Template 7'!$H$614:$T$673,O$4,FALSE)),(VLOOKUP($B37,'Chapter Conference Template 8'!$H$614:$T$673,O$4,FALSE)),(VLOOKUP($B37,'Chapter Conference Template 9'!$H$614:$T$673,O$4,FALSE)),(VLOOKUP($B37,'Chapter Conference Template 10'!$H$614:$T$673,O$4,FALSE)),(VLOOKUP($B37,'Board Year Template'!$I$499:$U$558,O$4,FALSE)))</f>
        <v>0</v>
      </c>
      <c r="P37" s="117">
        <f>SUM((VLOOKUP($B37,'Show Production Template 1'!$H$534:$T$593,P$4,FALSE)),(VLOOKUP($B37,'Show Production Template 2'!$H$534:$T$593,P$4,FALSE)),(VLOOKUP($B37,'Show Production Template 3'!$H$534:$T$593,P$4,FALSE)),(VLOOKUP($B37,'Show Production Template 4'!$H$534:$T$593,P$4,FALSE)),(VLOOKUP($B37,'Show Production Template 5'!$H$534:$T$593,P$4,FALSE)),(VLOOKUP($B37,'Show Production Template 6'!$H$534:$T$593,P$4,FALSE)),(VLOOKUP($B37,'Show Production Template 7'!$H$534:$T$593,P$4,FALSE)),(VLOOKUP($B37,'Show Production Template 8'!$H$534:$T$593,P$4,FALSE)),(VLOOKUP($B37,'Show Production Template 9'!$H$534:$T$593,P$4,FALSE)),(VLOOKUP($B37,'Show Production Template 10'!$H$534:$T$593,P$4,FALSE)),(VLOOKUP($B37,'Chapter Conference Template 1'!$H$614:$T$673,P$4,FALSE)),(VLOOKUP($B37,'Chapter Conference Template 2'!$H$614:$T$673,P$4,FALSE)),(VLOOKUP($B37,'Chapter Conference Template 3'!$H$614:$T$673,P$4,FALSE)),(VLOOKUP($B37,'Chapter Conference Template 4'!$H$614:$T$673,P$4,FALSE)),(VLOOKUP($B37,'Chapter Conference Template 5'!$H$614:$T$673,P$4,FALSE)),(VLOOKUP($B37,'Chapter Conference Template 6'!$H$614:$T$673,P$4,FALSE)),(VLOOKUP($B37,'Chapter Conference Template 7'!$H$614:$T$673,P$4,FALSE)),(VLOOKUP($B37,'Chapter Conference Template 8'!$H$614:$T$673,P$4,FALSE)),(VLOOKUP($B37,'Chapter Conference Template 9'!$H$614:$T$673,P$4,FALSE)),(VLOOKUP($B37,'Chapter Conference Template 10'!$H$614:$T$673,P$4,FALSE)),(VLOOKUP($B37,'Board Year Template'!$I$499:$U$558,P$4,FALSE)))</f>
        <v>0</v>
      </c>
      <c r="Q37" s="117">
        <f>SUM((VLOOKUP($B37,'Show Production Template 1'!$H$534:$T$593,Q$4,FALSE)),(VLOOKUP($B37,'Show Production Template 2'!$H$534:$T$593,Q$4,FALSE)),(VLOOKUP($B37,'Show Production Template 3'!$H$534:$T$593,Q$4,FALSE)),(VLOOKUP($B37,'Show Production Template 4'!$H$534:$T$593,Q$4,FALSE)),(VLOOKUP($B37,'Show Production Template 5'!$H$534:$T$593,Q$4,FALSE)),(VLOOKUP($B37,'Show Production Template 6'!$H$534:$T$593,Q$4,FALSE)),(VLOOKUP($B37,'Show Production Template 7'!$H$534:$T$593,Q$4,FALSE)),(VLOOKUP($B37,'Show Production Template 8'!$H$534:$T$593,Q$4,FALSE)),(VLOOKUP($B37,'Show Production Template 9'!$H$534:$T$593,Q$4,FALSE)),(VLOOKUP($B37,'Show Production Template 10'!$H$534:$T$593,Q$4,FALSE)),(VLOOKUP($B37,'Chapter Conference Template 1'!$H$614:$T$673,Q$4,FALSE)),(VLOOKUP($B37,'Chapter Conference Template 2'!$H$614:$T$673,Q$4,FALSE)),(VLOOKUP($B37,'Chapter Conference Template 3'!$H$614:$T$673,Q$4,FALSE)),(VLOOKUP($B37,'Chapter Conference Template 4'!$H$614:$T$673,Q$4,FALSE)),(VLOOKUP($B37,'Chapter Conference Template 5'!$H$614:$T$673,Q$4,FALSE)),(VLOOKUP($B37,'Chapter Conference Template 6'!$H$614:$T$673,Q$4,FALSE)),(VLOOKUP($B37,'Chapter Conference Template 7'!$H$614:$T$673,Q$4,FALSE)),(VLOOKUP($B37,'Chapter Conference Template 8'!$H$614:$T$673,Q$4,FALSE)),(VLOOKUP($B37,'Chapter Conference Template 9'!$H$614:$T$673,Q$4,FALSE)),(VLOOKUP($B37,'Chapter Conference Template 10'!$H$614:$T$673,Q$4,FALSE)),(VLOOKUP($B37,'Board Year Template'!$I$499:$U$558,Q$4,FALSE)))</f>
        <v>0</v>
      </c>
      <c r="R37" s="117">
        <f>SUM((VLOOKUP($B37,'Show Production Template 1'!$H$534:$T$593,R$4,FALSE)),(VLOOKUP($B37,'Show Production Template 2'!$H$534:$T$593,R$4,FALSE)),(VLOOKUP($B37,'Show Production Template 3'!$H$534:$T$593,R$4,FALSE)),(VLOOKUP($B37,'Show Production Template 4'!$H$534:$T$593,R$4,FALSE)),(VLOOKUP($B37,'Show Production Template 5'!$H$534:$T$593,R$4,FALSE)),(VLOOKUP($B37,'Show Production Template 6'!$H$534:$T$593,R$4,FALSE)),(VLOOKUP($B37,'Show Production Template 7'!$H$534:$T$593,R$4,FALSE)),(VLOOKUP($B37,'Show Production Template 8'!$H$534:$T$593,R$4,FALSE)),(VLOOKUP($B37,'Show Production Template 9'!$H$534:$T$593,R$4,FALSE)),(VLOOKUP($B37,'Show Production Template 10'!$H$534:$T$593,R$4,FALSE)),(VLOOKUP($B37,'Chapter Conference Template 1'!$H$614:$T$673,R$4,FALSE)),(VLOOKUP($B37,'Chapter Conference Template 2'!$H$614:$T$673,R$4,FALSE)),(VLOOKUP($B37,'Chapter Conference Template 3'!$H$614:$T$673,R$4,FALSE)),(VLOOKUP($B37,'Chapter Conference Template 4'!$H$614:$T$673,R$4,FALSE)),(VLOOKUP($B37,'Chapter Conference Template 5'!$H$614:$T$673,R$4,FALSE)),(VLOOKUP($B37,'Chapter Conference Template 6'!$H$614:$T$673,R$4,FALSE)),(VLOOKUP($B37,'Chapter Conference Template 7'!$H$614:$T$673,R$4,FALSE)),(VLOOKUP($B37,'Chapter Conference Template 8'!$H$614:$T$673,R$4,FALSE)),(VLOOKUP($B37,'Chapter Conference Template 9'!$H$614:$T$673,R$4,FALSE)),(VLOOKUP($B37,'Chapter Conference Template 10'!$H$614:$T$673,R$4,FALSE)),(VLOOKUP($B37,'Board Year Template'!$I$499:$U$558,R$4,FALSE)))</f>
        <v>0</v>
      </c>
      <c r="S37" s="117">
        <f>SUM((VLOOKUP($B37,'Show Production Template 1'!$H$534:$T$593,S$4,FALSE)),(VLOOKUP($B37,'Show Production Template 2'!$H$534:$T$593,S$4,FALSE)),(VLOOKUP($B37,'Show Production Template 3'!$H$534:$T$593,S$4,FALSE)),(VLOOKUP($B37,'Show Production Template 4'!$H$534:$T$593,S$4,FALSE)),(VLOOKUP($B37,'Show Production Template 5'!$H$534:$T$593,S$4,FALSE)),(VLOOKUP($B37,'Show Production Template 6'!$H$534:$T$593,S$4,FALSE)),(VLOOKUP($B37,'Show Production Template 7'!$H$534:$T$593,S$4,FALSE)),(VLOOKUP($B37,'Show Production Template 8'!$H$534:$T$593,S$4,FALSE)),(VLOOKUP($B37,'Show Production Template 9'!$H$534:$T$593,S$4,FALSE)),(VLOOKUP($B37,'Show Production Template 10'!$H$534:$T$593,S$4,FALSE)),(VLOOKUP($B37,'Chapter Conference Template 1'!$H$614:$T$673,S$4,FALSE)),(VLOOKUP($B37,'Chapter Conference Template 2'!$H$614:$T$673,S$4,FALSE)),(VLOOKUP($B37,'Chapter Conference Template 3'!$H$614:$T$673,S$4,FALSE)),(VLOOKUP($B37,'Chapter Conference Template 4'!$H$614:$T$673,S$4,FALSE)),(VLOOKUP($B37,'Chapter Conference Template 5'!$H$614:$T$673,S$4,FALSE)),(VLOOKUP($B37,'Chapter Conference Template 6'!$H$614:$T$673,S$4,FALSE)),(VLOOKUP($B37,'Chapter Conference Template 7'!$H$614:$T$673,S$4,FALSE)),(VLOOKUP($B37,'Chapter Conference Template 8'!$H$614:$T$673,S$4,FALSE)),(VLOOKUP($B37,'Chapter Conference Template 9'!$H$614:$T$673,S$4,FALSE)),(VLOOKUP($B37,'Chapter Conference Template 10'!$H$614:$T$673,S$4,FALSE)),(VLOOKUP($B37,'Board Year Template'!$I$499:$U$558,S$4,FALSE)))</f>
        <v>0</v>
      </c>
      <c r="T37" s="117">
        <f>SUM((VLOOKUP($B37,'Show Production Template 1'!$H$534:$T$593,T$4,FALSE)),(VLOOKUP($B37,'Show Production Template 2'!$H$534:$T$593,T$4,FALSE)),(VLOOKUP($B37,'Show Production Template 3'!$H$534:$T$593,T$4,FALSE)),(VLOOKUP($B37,'Show Production Template 4'!$H$534:$T$593,T$4,FALSE)),(VLOOKUP($B37,'Show Production Template 5'!$H$534:$T$593,T$4,FALSE)),(VLOOKUP($B37,'Show Production Template 6'!$H$534:$T$593,T$4,FALSE)),(VLOOKUP($B37,'Show Production Template 7'!$H$534:$T$593,T$4,FALSE)),(VLOOKUP($B37,'Show Production Template 8'!$H$534:$T$593,T$4,FALSE)),(VLOOKUP($B37,'Show Production Template 9'!$H$534:$T$593,T$4,FALSE)),(VLOOKUP($B37,'Show Production Template 10'!$H$534:$T$593,T$4,FALSE)),(VLOOKUP($B37,'Chapter Conference Template 1'!$H$614:$T$673,T$4,FALSE)),(VLOOKUP($B37,'Chapter Conference Template 2'!$H$614:$T$673,T$4,FALSE)),(VLOOKUP($B37,'Chapter Conference Template 3'!$H$614:$T$673,T$4,FALSE)),(VLOOKUP($B37,'Chapter Conference Template 4'!$H$614:$T$673,T$4,FALSE)),(VLOOKUP($B37,'Chapter Conference Template 5'!$H$614:$T$673,T$4,FALSE)),(VLOOKUP($B37,'Chapter Conference Template 6'!$H$614:$T$673,T$4,FALSE)),(VLOOKUP($B37,'Chapter Conference Template 7'!$H$614:$T$673,T$4,FALSE)),(VLOOKUP($B37,'Chapter Conference Template 8'!$H$614:$T$673,T$4,FALSE)),(VLOOKUP($B37,'Chapter Conference Template 9'!$H$614:$T$673,T$4,FALSE)),(VLOOKUP($B37,'Chapter Conference Template 10'!$H$614:$T$673,T$4,FALSE)),(VLOOKUP($B37,'Board Year Template'!$I$499:$U$558,T$4,FALSE)))</f>
        <v>0</v>
      </c>
      <c r="U37" s="117">
        <f>SUM((VLOOKUP($B37,'Show Production Template 1'!$H$534:$T$593,U$4,FALSE)),(VLOOKUP($B37,'Show Production Template 2'!$H$534:$T$593,U$4,FALSE)),(VLOOKUP($B37,'Show Production Template 3'!$H$534:$T$593,U$4,FALSE)),(VLOOKUP($B37,'Show Production Template 4'!$H$534:$T$593,U$4,FALSE)),(VLOOKUP($B37,'Show Production Template 5'!$H$534:$T$593,U$4,FALSE)),(VLOOKUP($B37,'Show Production Template 6'!$H$534:$T$593,U$4,FALSE)),(VLOOKUP($B37,'Show Production Template 7'!$H$534:$T$593,U$4,FALSE)),(VLOOKUP($B37,'Show Production Template 8'!$H$534:$T$593,U$4,FALSE)),(VLOOKUP($B37,'Show Production Template 9'!$H$534:$T$593,U$4,FALSE)),(VLOOKUP($B37,'Show Production Template 10'!$H$534:$T$593,U$4,FALSE)),(VLOOKUP($B37,'Chapter Conference Template 1'!$H$614:$T$673,U$4,FALSE)),(VLOOKUP($B37,'Chapter Conference Template 2'!$H$614:$T$673,U$4,FALSE)),(VLOOKUP($B37,'Chapter Conference Template 3'!$H$614:$T$673,U$4,FALSE)),(VLOOKUP($B37,'Chapter Conference Template 4'!$H$614:$T$673,U$4,FALSE)),(VLOOKUP($B37,'Chapter Conference Template 5'!$H$614:$T$673,U$4,FALSE)),(VLOOKUP($B37,'Chapter Conference Template 6'!$H$614:$T$673,U$4,FALSE)),(VLOOKUP($B37,'Chapter Conference Template 7'!$H$614:$T$673,U$4,FALSE)),(VLOOKUP($B37,'Chapter Conference Template 8'!$H$614:$T$673,U$4,FALSE)),(VLOOKUP($B37,'Chapter Conference Template 9'!$H$614:$T$673,U$4,FALSE)),(VLOOKUP($B37,'Chapter Conference Template 10'!$H$614:$T$673,U$4,FALSE)),(VLOOKUP($B37,'Board Year Template'!$I$499:$U$558,U$4,FALSE)))</f>
        <v>0</v>
      </c>
      <c r="V37" s="117">
        <f>SUM((VLOOKUP($B37,'Show Production Template 1'!$H$534:$T$593,V$4,FALSE)),(VLOOKUP($B37,'Show Production Template 2'!$H$534:$T$593,V$4,FALSE)),(VLOOKUP($B37,'Show Production Template 3'!$H$534:$T$593,V$4,FALSE)),(VLOOKUP($B37,'Show Production Template 4'!$H$534:$T$593,V$4,FALSE)),(VLOOKUP($B37,'Show Production Template 5'!$H$534:$T$593,V$4,FALSE)),(VLOOKUP($B37,'Show Production Template 6'!$H$534:$T$593,V$4,FALSE)),(VLOOKUP($B37,'Show Production Template 7'!$H$534:$T$593,V$4,FALSE)),(VLOOKUP($B37,'Show Production Template 8'!$H$534:$T$593,V$4,FALSE)),(VLOOKUP($B37,'Show Production Template 9'!$H$534:$T$593,V$4,FALSE)),(VLOOKUP($B37,'Show Production Template 10'!$H$534:$T$593,V$4,FALSE)),(VLOOKUP($B37,'Chapter Conference Template 1'!$H$614:$T$673,V$4,FALSE)),(VLOOKUP($B37,'Chapter Conference Template 2'!$H$614:$T$673,V$4,FALSE)),(VLOOKUP($B37,'Chapter Conference Template 3'!$H$614:$T$673,V$4,FALSE)),(VLOOKUP($B37,'Chapter Conference Template 4'!$H$614:$T$673,V$4,FALSE)),(VLOOKUP($B37,'Chapter Conference Template 5'!$H$614:$T$673,V$4,FALSE)),(VLOOKUP($B37,'Chapter Conference Template 6'!$H$614:$T$673,V$4,FALSE)),(VLOOKUP($B37,'Chapter Conference Template 7'!$H$614:$T$673,V$4,FALSE)),(VLOOKUP($B37,'Chapter Conference Template 8'!$H$614:$T$673,V$4,FALSE)),(VLOOKUP($B37,'Chapter Conference Template 9'!$H$614:$T$673,V$4,FALSE)),(VLOOKUP($B37,'Chapter Conference Template 10'!$H$614:$T$673,V$4,FALSE)),(VLOOKUP($B37,'Board Year Template'!$I$499:$U$558,V$4,FALSE)))</f>
        <v>0</v>
      </c>
      <c r="W37" s="118"/>
      <c r="X37" s="96"/>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row>
    <row r="38" spans="1:73" s="5" customFormat="1" x14ac:dyDescent="0.2">
      <c r="A38" s="21">
        <v>52900</v>
      </c>
      <c r="B38" s="114" t="s">
        <v>68</v>
      </c>
      <c r="C38" s="115"/>
      <c r="D38" s="115"/>
      <c r="E38" s="115"/>
      <c r="F38" s="115"/>
      <c r="G38" s="115"/>
      <c r="H38" s="115"/>
      <c r="I38" s="115">
        <f t="shared" si="3"/>
        <v>0</v>
      </c>
      <c r="J38" s="116">
        <f t="shared" si="4"/>
        <v>0</v>
      </c>
      <c r="K38" s="117">
        <f>SUM((VLOOKUP($B38,'Show Production Template 1'!$H$534:$T$593,K$4,FALSE)),(VLOOKUP($B38,'Show Production Template 2'!$H$534:$T$593,K$4,FALSE)),(VLOOKUP($B38,'Show Production Template 3'!$H$534:$T$593,K$4,FALSE)),(VLOOKUP($B38,'Show Production Template 4'!$H$534:$T$593,K$4,FALSE)),(VLOOKUP($B38,'Show Production Template 5'!$H$534:$T$593,K$4,FALSE)),(VLOOKUP($B38,'Show Production Template 6'!$H$534:$T$593,K$4,FALSE)),(VLOOKUP($B38,'Show Production Template 7'!$H$534:$T$593,K$4,FALSE)),(VLOOKUP($B38,'Show Production Template 8'!$H$534:$T$593,K$4,FALSE)),(VLOOKUP($B38,'Show Production Template 9'!$H$534:$T$593,K$4,FALSE)),(VLOOKUP($B38,'Show Production Template 10'!$H$534:$T$593,K$4,FALSE)),(VLOOKUP($B38,'Chapter Conference Template 1'!$H$614:$T$673,K$4,FALSE)),(VLOOKUP($B38,'Chapter Conference Template 2'!$H$614:$T$673,K$4,FALSE)),(VLOOKUP($B38,'Chapter Conference Template 3'!$H$614:$T$673,K$4,FALSE)),(VLOOKUP($B38,'Chapter Conference Template 4'!$H$614:$T$673,K$4,FALSE)),(VLOOKUP($B38,'Chapter Conference Template 5'!$H$614:$T$673,K$4,FALSE)),(VLOOKUP($B38,'Chapter Conference Template 6'!$H$614:$T$673,K$4,FALSE)),(VLOOKUP($B38,'Chapter Conference Template 7'!$H$614:$T$673,K$4,FALSE)),(VLOOKUP($B38,'Chapter Conference Template 8'!$H$614:$T$673,K$4,FALSE)),(VLOOKUP($B38,'Chapter Conference Template 9'!$H$614:$T$673,K$4,FALSE)),(VLOOKUP($B38,'Chapter Conference Template 10'!$H$614:$T$673,K$4,FALSE)),(VLOOKUP($B38,'Board Year Template'!$I$499:$U$558,K$4,FALSE)))</f>
        <v>0</v>
      </c>
      <c r="L38" s="117">
        <f>SUM((VLOOKUP($B38,'Show Production Template 1'!$H$534:$T$593,L$4,FALSE)),(VLOOKUP($B38,'Show Production Template 2'!$H$534:$T$593,L$4,FALSE)),(VLOOKUP($B38,'Show Production Template 3'!$H$534:$T$593,L$4,FALSE)),(VLOOKUP($B38,'Show Production Template 4'!$H$534:$T$593,L$4,FALSE)),(VLOOKUP($B38,'Show Production Template 5'!$H$534:$T$593,L$4,FALSE)),(VLOOKUP($B38,'Show Production Template 6'!$H$534:$T$593,L$4,FALSE)),(VLOOKUP($B38,'Show Production Template 7'!$H$534:$T$593,L$4,FALSE)),(VLOOKUP($B38,'Show Production Template 8'!$H$534:$T$593,L$4,FALSE)),(VLOOKUP($B38,'Show Production Template 9'!$H$534:$T$593,L$4,FALSE)),(VLOOKUP($B38,'Show Production Template 10'!$H$534:$T$593,L$4,FALSE)),(VLOOKUP($B38,'Chapter Conference Template 1'!$H$614:$T$673,L$4,FALSE)),(VLOOKUP($B38,'Chapter Conference Template 2'!$H$614:$T$673,L$4,FALSE)),(VLOOKUP($B38,'Chapter Conference Template 3'!$H$614:$T$673,L$4,FALSE)),(VLOOKUP($B38,'Chapter Conference Template 4'!$H$614:$T$673,L$4,FALSE)),(VLOOKUP($B38,'Chapter Conference Template 5'!$H$614:$T$673,L$4,FALSE)),(VLOOKUP($B38,'Chapter Conference Template 6'!$H$614:$T$673,L$4,FALSE)),(VLOOKUP($B38,'Chapter Conference Template 7'!$H$614:$T$673,L$4,FALSE)),(VLOOKUP($B38,'Chapter Conference Template 8'!$H$614:$T$673,L$4,FALSE)),(VLOOKUP($B38,'Chapter Conference Template 9'!$H$614:$T$673,L$4,FALSE)),(VLOOKUP($B38,'Chapter Conference Template 10'!$H$614:$T$673,L$4,FALSE)),(VLOOKUP($B38,'Board Year Template'!$I$499:$U$558,L$4,FALSE)))</f>
        <v>0</v>
      </c>
      <c r="M38" s="117">
        <f>SUM((VLOOKUP($B38,'Show Production Template 1'!$H$534:$T$593,M$4,FALSE)),(VLOOKUP($B38,'Show Production Template 2'!$H$534:$T$593,M$4,FALSE)),(VLOOKUP($B38,'Show Production Template 3'!$H$534:$T$593,M$4,FALSE)),(VLOOKUP($B38,'Show Production Template 4'!$H$534:$T$593,M$4,FALSE)),(VLOOKUP($B38,'Show Production Template 5'!$H$534:$T$593,M$4,FALSE)),(VLOOKUP($B38,'Show Production Template 6'!$H$534:$T$593,M$4,FALSE)),(VLOOKUP($B38,'Show Production Template 7'!$H$534:$T$593,M$4,FALSE)),(VLOOKUP($B38,'Show Production Template 8'!$H$534:$T$593,M$4,FALSE)),(VLOOKUP($B38,'Show Production Template 9'!$H$534:$T$593,M$4,FALSE)),(VLOOKUP($B38,'Show Production Template 10'!$H$534:$T$593,M$4,FALSE)),(VLOOKUP($B38,'Chapter Conference Template 1'!$H$614:$T$673,M$4,FALSE)),(VLOOKUP($B38,'Chapter Conference Template 2'!$H$614:$T$673,M$4,FALSE)),(VLOOKUP($B38,'Chapter Conference Template 3'!$H$614:$T$673,M$4,FALSE)),(VLOOKUP($B38,'Chapter Conference Template 4'!$H$614:$T$673,M$4,FALSE)),(VLOOKUP($B38,'Chapter Conference Template 5'!$H$614:$T$673,M$4,FALSE)),(VLOOKUP($B38,'Chapter Conference Template 6'!$H$614:$T$673,M$4,FALSE)),(VLOOKUP($B38,'Chapter Conference Template 7'!$H$614:$T$673,M$4,FALSE)),(VLOOKUP($B38,'Chapter Conference Template 8'!$H$614:$T$673,M$4,FALSE)),(VLOOKUP($B38,'Chapter Conference Template 9'!$H$614:$T$673,M$4,FALSE)),(VLOOKUP($B38,'Chapter Conference Template 10'!$H$614:$T$673,M$4,FALSE)),(VLOOKUP($B38,'Board Year Template'!$I$499:$U$558,M$4,FALSE)))</f>
        <v>0</v>
      </c>
      <c r="N38" s="117">
        <f>SUM((VLOOKUP($B38,'Show Production Template 1'!$H$534:$T$593,N$4,FALSE)),(VLOOKUP($B38,'Show Production Template 2'!$H$534:$T$593,N$4,FALSE)),(VLOOKUP($B38,'Show Production Template 3'!$H$534:$T$593,N$4,FALSE)),(VLOOKUP($B38,'Show Production Template 4'!$H$534:$T$593,N$4,FALSE)),(VLOOKUP($B38,'Show Production Template 5'!$H$534:$T$593,N$4,FALSE)),(VLOOKUP($B38,'Show Production Template 6'!$H$534:$T$593,N$4,FALSE)),(VLOOKUP($B38,'Show Production Template 7'!$H$534:$T$593,N$4,FALSE)),(VLOOKUP($B38,'Show Production Template 8'!$H$534:$T$593,N$4,FALSE)),(VLOOKUP($B38,'Show Production Template 9'!$H$534:$T$593,N$4,FALSE)),(VLOOKUP($B38,'Show Production Template 10'!$H$534:$T$593,N$4,FALSE)),(VLOOKUP($B38,'Chapter Conference Template 1'!$H$614:$T$673,N$4,FALSE)),(VLOOKUP($B38,'Chapter Conference Template 2'!$H$614:$T$673,N$4,FALSE)),(VLOOKUP($B38,'Chapter Conference Template 3'!$H$614:$T$673,N$4,FALSE)),(VLOOKUP($B38,'Chapter Conference Template 4'!$H$614:$T$673,N$4,FALSE)),(VLOOKUP($B38,'Chapter Conference Template 5'!$H$614:$T$673,N$4,FALSE)),(VLOOKUP($B38,'Chapter Conference Template 6'!$H$614:$T$673,N$4,FALSE)),(VLOOKUP($B38,'Chapter Conference Template 7'!$H$614:$T$673,N$4,FALSE)),(VLOOKUP($B38,'Chapter Conference Template 8'!$H$614:$T$673,N$4,FALSE)),(VLOOKUP($B38,'Chapter Conference Template 9'!$H$614:$T$673,N$4,FALSE)),(VLOOKUP($B38,'Chapter Conference Template 10'!$H$614:$T$673,N$4,FALSE)),(VLOOKUP($B38,'Board Year Template'!$I$499:$U$558,N$4,FALSE)))</f>
        <v>0</v>
      </c>
      <c r="O38" s="117">
        <f>SUM((VLOOKUP($B38,'Show Production Template 1'!$H$534:$T$593,O$4,FALSE)),(VLOOKUP($B38,'Show Production Template 2'!$H$534:$T$593,O$4,FALSE)),(VLOOKUP($B38,'Show Production Template 3'!$H$534:$T$593,O$4,FALSE)),(VLOOKUP($B38,'Show Production Template 4'!$H$534:$T$593,O$4,FALSE)),(VLOOKUP($B38,'Show Production Template 5'!$H$534:$T$593,O$4,FALSE)),(VLOOKUP($B38,'Show Production Template 6'!$H$534:$T$593,O$4,FALSE)),(VLOOKUP($B38,'Show Production Template 7'!$H$534:$T$593,O$4,FALSE)),(VLOOKUP($B38,'Show Production Template 8'!$H$534:$T$593,O$4,FALSE)),(VLOOKUP($B38,'Show Production Template 9'!$H$534:$T$593,O$4,FALSE)),(VLOOKUP($B38,'Show Production Template 10'!$H$534:$T$593,O$4,FALSE)),(VLOOKUP($B38,'Chapter Conference Template 1'!$H$614:$T$673,O$4,FALSE)),(VLOOKUP($B38,'Chapter Conference Template 2'!$H$614:$T$673,O$4,FALSE)),(VLOOKUP($B38,'Chapter Conference Template 3'!$H$614:$T$673,O$4,FALSE)),(VLOOKUP($B38,'Chapter Conference Template 4'!$H$614:$T$673,O$4,FALSE)),(VLOOKUP($B38,'Chapter Conference Template 5'!$H$614:$T$673,O$4,FALSE)),(VLOOKUP($B38,'Chapter Conference Template 6'!$H$614:$T$673,O$4,FALSE)),(VLOOKUP($B38,'Chapter Conference Template 7'!$H$614:$T$673,O$4,FALSE)),(VLOOKUP($B38,'Chapter Conference Template 8'!$H$614:$T$673,O$4,FALSE)),(VLOOKUP($B38,'Chapter Conference Template 9'!$H$614:$T$673,O$4,FALSE)),(VLOOKUP($B38,'Chapter Conference Template 10'!$H$614:$T$673,O$4,FALSE)),(VLOOKUP($B38,'Board Year Template'!$I$499:$U$558,O$4,FALSE)))</f>
        <v>0</v>
      </c>
      <c r="P38" s="117">
        <f>SUM((VLOOKUP($B38,'Show Production Template 1'!$H$534:$T$593,P$4,FALSE)),(VLOOKUP($B38,'Show Production Template 2'!$H$534:$T$593,P$4,FALSE)),(VLOOKUP($B38,'Show Production Template 3'!$H$534:$T$593,P$4,FALSE)),(VLOOKUP($B38,'Show Production Template 4'!$H$534:$T$593,P$4,FALSE)),(VLOOKUP($B38,'Show Production Template 5'!$H$534:$T$593,P$4,FALSE)),(VLOOKUP($B38,'Show Production Template 6'!$H$534:$T$593,P$4,FALSE)),(VLOOKUP($B38,'Show Production Template 7'!$H$534:$T$593,P$4,FALSE)),(VLOOKUP($B38,'Show Production Template 8'!$H$534:$T$593,P$4,FALSE)),(VLOOKUP($B38,'Show Production Template 9'!$H$534:$T$593,P$4,FALSE)),(VLOOKUP($B38,'Show Production Template 10'!$H$534:$T$593,P$4,FALSE)),(VLOOKUP($B38,'Chapter Conference Template 1'!$H$614:$T$673,P$4,FALSE)),(VLOOKUP($B38,'Chapter Conference Template 2'!$H$614:$T$673,P$4,FALSE)),(VLOOKUP($B38,'Chapter Conference Template 3'!$H$614:$T$673,P$4,FALSE)),(VLOOKUP($B38,'Chapter Conference Template 4'!$H$614:$T$673,P$4,FALSE)),(VLOOKUP($B38,'Chapter Conference Template 5'!$H$614:$T$673,P$4,FALSE)),(VLOOKUP($B38,'Chapter Conference Template 6'!$H$614:$T$673,P$4,FALSE)),(VLOOKUP($B38,'Chapter Conference Template 7'!$H$614:$T$673,P$4,FALSE)),(VLOOKUP($B38,'Chapter Conference Template 8'!$H$614:$T$673,P$4,FALSE)),(VLOOKUP($B38,'Chapter Conference Template 9'!$H$614:$T$673,P$4,FALSE)),(VLOOKUP($B38,'Chapter Conference Template 10'!$H$614:$T$673,P$4,FALSE)),(VLOOKUP($B38,'Board Year Template'!$I$499:$U$558,P$4,FALSE)))</f>
        <v>0</v>
      </c>
      <c r="Q38" s="117">
        <f>SUM((VLOOKUP($B38,'Show Production Template 1'!$H$534:$T$593,Q$4,FALSE)),(VLOOKUP($B38,'Show Production Template 2'!$H$534:$T$593,Q$4,FALSE)),(VLOOKUP($B38,'Show Production Template 3'!$H$534:$T$593,Q$4,FALSE)),(VLOOKUP($B38,'Show Production Template 4'!$H$534:$T$593,Q$4,FALSE)),(VLOOKUP($B38,'Show Production Template 5'!$H$534:$T$593,Q$4,FALSE)),(VLOOKUP($B38,'Show Production Template 6'!$H$534:$T$593,Q$4,FALSE)),(VLOOKUP($B38,'Show Production Template 7'!$H$534:$T$593,Q$4,FALSE)),(VLOOKUP($B38,'Show Production Template 8'!$H$534:$T$593,Q$4,FALSE)),(VLOOKUP($B38,'Show Production Template 9'!$H$534:$T$593,Q$4,FALSE)),(VLOOKUP($B38,'Show Production Template 10'!$H$534:$T$593,Q$4,FALSE)),(VLOOKUP($B38,'Chapter Conference Template 1'!$H$614:$T$673,Q$4,FALSE)),(VLOOKUP($B38,'Chapter Conference Template 2'!$H$614:$T$673,Q$4,FALSE)),(VLOOKUP($B38,'Chapter Conference Template 3'!$H$614:$T$673,Q$4,FALSE)),(VLOOKUP($B38,'Chapter Conference Template 4'!$H$614:$T$673,Q$4,FALSE)),(VLOOKUP($B38,'Chapter Conference Template 5'!$H$614:$T$673,Q$4,FALSE)),(VLOOKUP($B38,'Chapter Conference Template 6'!$H$614:$T$673,Q$4,FALSE)),(VLOOKUP($B38,'Chapter Conference Template 7'!$H$614:$T$673,Q$4,FALSE)),(VLOOKUP($B38,'Chapter Conference Template 8'!$H$614:$T$673,Q$4,FALSE)),(VLOOKUP($B38,'Chapter Conference Template 9'!$H$614:$T$673,Q$4,FALSE)),(VLOOKUP($B38,'Chapter Conference Template 10'!$H$614:$T$673,Q$4,FALSE)),(VLOOKUP($B38,'Board Year Template'!$I$499:$U$558,Q$4,FALSE)))</f>
        <v>0</v>
      </c>
      <c r="R38" s="117">
        <f>SUM((VLOOKUP($B38,'Show Production Template 1'!$H$534:$T$593,R$4,FALSE)),(VLOOKUP($B38,'Show Production Template 2'!$H$534:$T$593,R$4,FALSE)),(VLOOKUP($B38,'Show Production Template 3'!$H$534:$T$593,R$4,FALSE)),(VLOOKUP($B38,'Show Production Template 4'!$H$534:$T$593,R$4,FALSE)),(VLOOKUP($B38,'Show Production Template 5'!$H$534:$T$593,R$4,FALSE)),(VLOOKUP($B38,'Show Production Template 6'!$H$534:$T$593,R$4,FALSE)),(VLOOKUP($B38,'Show Production Template 7'!$H$534:$T$593,R$4,FALSE)),(VLOOKUP($B38,'Show Production Template 8'!$H$534:$T$593,R$4,FALSE)),(VLOOKUP($B38,'Show Production Template 9'!$H$534:$T$593,R$4,FALSE)),(VLOOKUP($B38,'Show Production Template 10'!$H$534:$T$593,R$4,FALSE)),(VLOOKUP($B38,'Chapter Conference Template 1'!$H$614:$T$673,R$4,FALSE)),(VLOOKUP($B38,'Chapter Conference Template 2'!$H$614:$T$673,R$4,FALSE)),(VLOOKUP($B38,'Chapter Conference Template 3'!$H$614:$T$673,R$4,FALSE)),(VLOOKUP($B38,'Chapter Conference Template 4'!$H$614:$T$673,R$4,FALSE)),(VLOOKUP($B38,'Chapter Conference Template 5'!$H$614:$T$673,R$4,FALSE)),(VLOOKUP($B38,'Chapter Conference Template 6'!$H$614:$T$673,R$4,FALSE)),(VLOOKUP($B38,'Chapter Conference Template 7'!$H$614:$T$673,R$4,FALSE)),(VLOOKUP($B38,'Chapter Conference Template 8'!$H$614:$T$673,R$4,FALSE)),(VLOOKUP($B38,'Chapter Conference Template 9'!$H$614:$T$673,R$4,FALSE)),(VLOOKUP($B38,'Chapter Conference Template 10'!$H$614:$T$673,R$4,FALSE)),(VLOOKUP($B38,'Board Year Template'!$I$499:$U$558,R$4,FALSE)))</f>
        <v>0</v>
      </c>
      <c r="S38" s="117">
        <f>SUM((VLOOKUP($B38,'Show Production Template 1'!$H$534:$T$593,S$4,FALSE)),(VLOOKUP($B38,'Show Production Template 2'!$H$534:$T$593,S$4,FALSE)),(VLOOKUP($B38,'Show Production Template 3'!$H$534:$T$593,S$4,FALSE)),(VLOOKUP($B38,'Show Production Template 4'!$H$534:$T$593,S$4,FALSE)),(VLOOKUP($B38,'Show Production Template 5'!$H$534:$T$593,S$4,FALSE)),(VLOOKUP($B38,'Show Production Template 6'!$H$534:$T$593,S$4,FALSE)),(VLOOKUP($B38,'Show Production Template 7'!$H$534:$T$593,S$4,FALSE)),(VLOOKUP($B38,'Show Production Template 8'!$H$534:$T$593,S$4,FALSE)),(VLOOKUP($B38,'Show Production Template 9'!$H$534:$T$593,S$4,FALSE)),(VLOOKUP($B38,'Show Production Template 10'!$H$534:$T$593,S$4,FALSE)),(VLOOKUP($B38,'Chapter Conference Template 1'!$H$614:$T$673,S$4,FALSE)),(VLOOKUP($B38,'Chapter Conference Template 2'!$H$614:$T$673,S$4,FALSE)),(VLOOKUP($B38,'Chapter Conference Template 3'!$H$614:$T$673,S$4,FALSE)),(VLOOKUP($B38,'Chapter Conference Template 4'!$H$614:$T$673,S$4,FALSE)),(VLOOKUP($B38,'Chapter Conference Template 5'!$H$614:$T$673,S$4,FALSE)),(VLOOKUP($B38,'Chapter Conference Template 6'!$H$614:$T$673,S$4,FALSE)),(VLOOKUP($B38,'Chapter Conference Template 7'!$H$614:$T$673,S$4,FALSE)),(VLOOKUP($B38,'Chapter Conference Template 8'!$H$614:$T$673,S$4,FALSE)),(VLOOKUP($B38,'Chapter Conference Template 9'!$H$614:$T$673,S$4,FALSE)),(VLOOKUP($B38,'Chapter Conference Template 10'!$H$614:$T$673,S$4,FALSE)),(VLOOKUP($B38,'Board Year Template'!$I$499:$U$558,S$4,FALSE)))</f>
        <v>0</v>
      </c>
      <c r="T38" s="117">
        <f>SUM((VLOOKUP($B38,'Show Production Template 1'!$H$534:$T$593,T$4,FALSE)),(VLOOKUP($B38,'Show Production Template 2'!$H$534:$T$593,T$4,FALSE)),(VLOOKUP($B38,'Show Production Template 3'!$H$534:$T$593,T$4,FALSE)),(VLOOKUP($B38,'Show Production Template 4'!$H$534:$T$593,T$4,FALSE)),(VLOOKUP($B38,'Show Production Template 5'!$H$534:$T$593,T$4,FALSE)),(VLOOKUP($B38,'Show Production Template 6'!$H$534:$T$593,T$4,FALSE)),(VLOOKUP($B38,'Show Production Template 7'!$H$534:$T$593,T$4,FALSE)),(VLOOKUP($B38,'Show Production Template 8'!$H$534:$T$593,T$4,FALSE)),(VLOOKUP($B38,'Show Production Template 9'!$H$534:$T$593,T$4,FALSE)),(VLOOKUP($B38,'Show Production Template 10'!$H$534:$T$593,T$4,FALSE)),(VLOOKUP($B38,'Chapter Conference Template 1'!$H$614:$T$673,T$4,FALSE)),(VLOOKUP($B38,'Chapter Conference Template 2'!$H$614:$T$673,T$4,FALSE)),(VLOOKUP($B38,'Chapter Conference Template 3'!$H$614:$T$673,T$4,FALSE)),(VLOOKUP($B38,'Chapter Conference Template 4'!$H$614:$T$673,T$4,FALSE)),(VLOOKUP($B38,'Chapter Conference Template 5'!$H$614:$T$673,T$4,FALSE)),(VLOOKUP($B38,'Chapter Conference Template 6'!$H$614:$T$673,T$4,FALSE)),(VLOOKUP($B38,'Chapter Conference Template 7'!$H$614:$T$673,T$4,FALSE)),(VLOOKUP($B38,'Chapter Conference Template 8'!$H$614:$T$673,T$4,FALSE)),(VLOOKUP($B38,'Chapter Conference Template 9'!$H$614:$T$673,T$4,FALSE)),(VLOOKUP($B38,'Chapter Conference Template 10'!$H$614:$T$673,T$4,FALSE)),(VLOOKUP($B38,'Board Year Template'!$I$499:$U$558,T$4,FALSE)))</f>
        <v>0</v>
      </c>
      <c r="U38" s="117">
        <f>SUM((VLOOKUP($B38,'Show Production Template 1'!$H$534:$T$593,U$4,FALSE)),(VLOOKUP($B38,'Show Production Template 2'!$H$534:$T$593,U$4,FALSE)),(VLOOKUP($B38,'Show Production Template 3'!$H$534:$T$593,U$4,FALSE)),(VLOOKUP($B38,'Show Production Template 4'!$H$534:$T$593,U$4,FALSE)),(VLOOKUP($B38,'Show Production Template 5'!$H$534:$T$593,U$4,FALSE)),(VLOOKUP($B38,'Show Production Template 6'!$H$534:$T$593,U$4,FALSE)),(VLOOKUP($B38,'Show Production Template 7'!$H$534:$T$593,U$4,FALSE)),(VLOOKUP($B38,'Show Production Template 8'!$H$534:$T$593,U$4,FALSE)),(VLOOKUP($B38,'Show Production Template 9'!$H$534:$T$593,U$4,FALSE)),(VLOOKUP($B38,'Show Production Template 10'!$H$534:$T$593,U$4,FALSE)),(VLOOKUP($B38,'Chapter Conference Template 1'!$H$614:$T$673,U$4,FALSE)),(VLOOKUP($B38,'Chapter Conference Template 2'!$H$614:$T$673,U$4,FALSE)),(VLOOKUP($B38,'Chapter Conference Template 3'!$H$614:$T$673,U$4,FALSE)),(VLOOKUP($B38,'Chapter Conference Template 4'!$H$614:$T$673,U$4,FALSE)),(VLOOKUP($B38,'Chapter Conference Template 5'!$H$614:$T$673,U$4,FALSE)),(VLOOKUP($B38,'Chapter Conference Template 6'!$H$614:$T$673,U$4,FALSE)),(VLOOKUP($B38,'Chapter Conference Template 7'!$H$614:$T$673,U$4,FALSE)),(VLOOKUP($B38,'Chapter Conference Template 8'!$H$614:$T$673,U$4,FALSE)),(VLOOKUP($B38,'Chapter Conference Template 9'!$H$614:$T$673,U$4,FALSE)),(VLOOKUP($B38,'Chapter Conference Template 10'!$H$614:$T$673,U$4,FALSE)),(VLOOKUP($B38,'Board Year Template'!$I$499:$U$558,U$4,FALSE)))</f>
        <v>0</v>
      </c>
      <c r="V38" s="117">
        <f>SUM((VLOOKUP($B38,'Show Production Template 1'!$H$534:$T$593,V$4,FALSE)),(VLOOKUP($B38,'Show Production Template 2'!$H$534:$T$593,V$4,FALSE)),(VLOOKUP($B38,'Show Production Template 3'!$H$534:$T$593,V$4,FALSE)),(VLOOKUP($B38,'Show Production Template 4'!$H$534:$T$593,V$4,FALSE)),(VLOOKUP($B38,'Show Production Template 5'!$H$534:$T$593,V$4,FALSE)),(VLOOKUP($B38,'Show Production Template 6'!$H$534:$T$593,V$4,FALSE)),(VLOOKUP($B38,'Show Production Template 7'!$H$534:$T$593,V$4,FALSE)),(VLOOKUP($B38,'Show Production Template 8'!$H$534:$T$593,V$4,FALSE)),(VLOOKUP($B38,'Show Production Template 9'!$H$534:$T$593,V$4,FALSE)),(VLOOKUP($B38,'Show Production Template 10'!$H$534:$T$593,V$4,FALSE)),(VLOOKUP($B38,'Chapter Conference Template 1'!$H$614:$T$673,V$4,FALSE)),(VLOOKUP($B38,'Chapter Conference Template 2'!$H$614:$T$673,V$4,FALSE)),(VLOOKUP($B38,'Chapter Conference Template 3'!$H$614:$T$673,V$4,FALSE)),(VLOOKUP($B38,'Chapter Conference Template 4'!$H$614:$T$673,V$4,FALSE)),(VLOOKUP($B38,'Chapter Conference Template 5'!$H$614:$T$673,V$4,FALSE)),(VLOOKUP($B38,'Chapter Conference Template 6'!$H$614:$T$673,V$4,FALSE)),(VLOOKUP($B38,'Chapter Conference Template 7'!$H$614:$T$673,V$4,FALSE)),(VLOOKUP($B38,'Chapter Conference Template 8'!$H$614:$T$673,V$4,FALSE)),(VLOOKUP($B38,'Chapter Conference Template 9'!$H$614:$T$673,V$4,FALSE)),(VLOOKUP($B38,'Chapter Conference Template 10'!$H$614:$T$673,V$4,FALSE)),(VLOOKUP($B38,'Board Year Template'!$I$499:$U$558,V$4,FALSE)))</f>
        <v>0</v>
      </c>
      <c r="W38" s="118"/>
      <c r="X38" s="96"/>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row>
    <row r="39" spans="1:73" s="5" customFormat="1" x14ac:dyDescent="0.2">
      <c r="A39" s="1">
        <v>53000</v>
      </c>
      <c r="B39" s="114" t="s">
        <v>30</v>
      </c>
      <c r="C39" s="115"/>
      <c r="D39" s="115"/>
      <c r="E39" s="115"/>
      <c r="F39" s="115"/>
      <c r="G39" s="115"/>
      <c r="H39" s="115"/>
      <c r="I39" s="115">
        <f t="shared" si="3"/>
        <v>0</v>
      </c>
      <c r="J39" s="116">
        <f t="shared" si="4"/>
        <v>0</v>
      </c>
      <c r="K39" s="117">
        <f>SUM((VLOOKUP($B39,'Show Production Template 1'!$H$534:$T$593,K$4,FALSE)),(VLOOKUP($B39,'Show Production Template 2'!$H$534:$T$593,K$4,FALSE)),(VLOOKUP($B39,'Show Production Template 3'!$H$534:$T$593,K$4,FALSE)),(VLOOKUP($B39,'Show Production Template 4'!$H$534:$T$593,K$4,FALSE)),(VLOOKUP($B39,'Show Production Template 5'!$H$534:$T$593,K$4,FALSE)),(VLOOKUP($B39,'Show Production Template 6'!$H$534:$T$593,K$4,FALSE)),(VLOOKUP($B39,'Show Production Template 7'!$H$534:$T$593,K$4,FALSE)),(VLOOKUP($B39,'Show Production Template 8'!$H$534:$T$593,K$4,FALSE)),(VLOOKUP($B39,'Show Production Template 9'!$H$534:$T$593,K$4,FALSE)),(VLOOKUP($B39,'Show Production Template 10'!$H$534:$T$593,K$4,FALSE)),(VLOOKUP($B39,'Chapter Conference Template 1'!$H$614:$T$673,K$4,FALSE)),(VLOOKUP($B39,'Chapter Conference Template 2'!$H$614:$T$673,K$4,FALSE)),(VLOOKUP($B39,'Chapter Conference Template 3'!$H$614:$T$673,K$4,FALSE)),(VLOOKUP($B39,'Chapter Conference Template 4'!$H$614:$T$673,K$4,FALSE)),(VLOOKUP($B39,'Chapter Conference Template 5'!$H$614:$T$673,K$4,FALSE)),(VLOOKUP($B39,'Chapter Conference Template 6'!$H$614:$T$673,K$4,FALSE)),(VLOOKUP($B39,'Chapter Conference Template 7'!$H$614:$T$673,K$4,FALSE)),(VLOOKUP($B39,'Chapter Conference Template 8'!$H$614:$T$673,K$4,FALSE)),(VLOOKUP($B39,'Chapter Conference Template 9'!$H$614:$T$673,K$4,FALSE)),(VLOOKUP($B39,'Chapter Conference Template 10'!$H$614:$T$673,K$4,FALSE)),(VLOOKUP($B39,'Board Year Template'!$I$499:$U$558,K$4,FALSE)))</f>
        <v>0</v>
      </c>
      <c r="L39" s="117">
        <f>SUM((VLOOKUP($B39,'Show Production Template 1'!$H$534:$T$593,L$4,FALSE)),(VLOOKUP($B39,'Show Production Template 2'!$H$534:$T$593,L$4,FALSE)),(VLOOKUP($B39,'Show Production Template 3'!$H$534:$T$593,L$4,FALSE)),(VLOOKUP($B39,'Show Production Template 4'!$H$534:$T$593,L$4,FALSE)),(VLOOKUP($B39,'Show Production Template 5'!$H$534:$T$593,L$4,FALSE)),(VLOOKUP($B39,'Show Production Template 6'!$H$534:$T$593,L$4,FALSE)),(VLOOKUP($B39,'Show Production Template 7'!$H$534:$T$593,L$4,FALSE)),(VLOOKUP($B39,'Show Production Template 8'!$H$534:$T$593,L$4,FALSE)),(VLOOKUP($B39,'Show Production Template 9'!$H$534:$T$593,L$4,FALSE)),(VLOOKUP($B39,'Show Production Template 10'!$H$534:$T$593,L$4,FALSE)),(VLOOKUP($B39,'Chapter Conference Template 1'!$H$614:$T$673,L$4,FALSE)),(VLOOKUP($B39,'Chapter Conference Template 2'!$H$614:$T$673,L$4,FALSE)),(VLOOKUP($B39,'Chapter Conference Template 3'!$H$614:$T$673,L$4,FALSE)),(VLOOKUP($B39,'Chapter Conference Template 4'!$H$614:$T$673,L$4,FALSE)),(VLOOKUP($B39,'Chapter Conference Template 5'!$H$614:$T$673,L$4,FALSE)),(VLOOKUP($B39,'Chapter Conference Template 6'!$H$614:$T$673,L$4,FALSE)),(VLOOKUP($B39,'Chapter Conference Template 7'!$H$614:$T$673,L$4,FALSE)),(VLOOKUP($B39,'Chapter Conference Template 8'!$H$614:$T$673,L$4,FALSE)),(VLOOKUP($B39,'Chapter Conference Template 9'!$H$614:$T$673,L$4,FALSE)),(VLOOKUP($B39,'Chapter Conference Template 10'!$H$614:$T$673,L$4,FALSE)),(VLOOKUP($B39,'Board Year Template'!$I$499:$U$558,L$4,FALSE)))</f>
        <v>0</v>
      </c>
      <c r="M39" s="117">
        <f>SUM((VLOOKUP($B39,'Show Production Template 1'!$H$534:$T$593,M$4,FALSE)),(VLOOKUP($B39,'Show Production Template 2'!$H$534:$T$593,M$4,FALSE)),(VLOOKUP($B39,'Show Production Template 3'!$H$534:$T$593,M$4,FALSE)),(VLOOKUP($B39,'Show Production Template 4'!$H$534:$T$593,M$4,FALSE)),(VLOOKUP($B39,'Show Production Template 5'!$H$534:$T$593,M$4,FALSE)),(VLOOKUP($B39,'Show Production Template 6'!$H$534:$T$593,M$4,FALSE)),(VLOOKUP($B39,'Show Production Template 7'!$H$534:$T$593,M$4,FALSE)),(VLOOKUP($B39,'Show Production Template 8'!$H$534:$T$593,M$4,FALSE)),(VLOOKUP($B39,'Show Production Template 9'!$H$534:$T$593,M$4,FALSE)),(VLOOKUP($B39,'Show Production Template 10'!$H$534:$T$593,M$4,FALSE)),(VLOOKUP($B39,'Chapter Conference Template 1'!$H$614:$T$673,M$4,FALSE)),(VLOOKUP($B39,'Chapter Conference Template 2'!$H$614:$T$673,M$4,FALSE)),(VLOOKUP($B39,'Chapter Conference Template 3'!$H$614:$T$673,M$4,FALSE)),(VLOOKUP($B39,'Chapter Conference Template 4'!$H$614:$T$673,M$4,FALSE)),(VLOOKUP($B39,'Chapter Conference Template 5'!$H$614:$T$673,M$4,FALSE)),(VLOOKUP($B39,'Chapter Conference Template 6'!$H$614:$T$673,M$4,FALSE)),(VLOOKUP($B39,'Chapter Conference Template 7'!$H$614:$T$673,M$4,FALSE)),(VLOOKUP($B39,'Chapter Conference Template 8'!$H$614:$T$673,M$4,FALSE)),(VLOOKUP($B39,'Chapter Conference Template 9'!$H$614:$T$673,M$4,FALSE)),(VLOOKUP($B39,'Chapter Conference Template 10'!$H$614:$T$673,M$4,FALSE)),(VLOOKUP($B39,'Board Year Template'!$I$499:$U$558,M$4,FALSE)))</f>
        <v>0</v>
      </c>
      <c r="N39" s="117">
        <f>SUM((VLOOKUP($B39,'Show Production Template 1'!$H$534:$T$593,N$4,FALSE)),(VLOOKUP($B39,'Show Production Template 2'!$H$534:$T$593,N$4,FALSE)),(VLOOKUP($B39,'Show Production Template 3'!$H$534:$T$593,N$4,FALSE)),(VLOOKUP($B39,'Show Production Template 4'!$H$534:$T$593,N$4,FALSE)),(VLOOKUP($B39,'Show Production Template 5'!$H$534:$T$593,N$4,FALSE)),(VLOOKUP($B39,'Show Production Template 6'!$H$534:$T$593,N$4,FALSE)),(VLOOKUP($B39,'Show Production Template 7'!$H$534:$T$593,N$4,FALSE)),(VLOOKUP($B39,'Show Production Template 8'!$H$534:$T$593,N$4,FALSE)),(VLOOKUP($B39,'Show Production Template 9'!$H$534:$T$593,N$4,FALSE)),(VLOOKUP($B39,'Show Production Template 10'!$H$534:$T$593,N$4,FALSE)),(VLOOKUP($B39,'Chapter Conference Template 1'!$H$614:$T$673,N$4,FALSE)),(VLOOKUP($B39,'Chapter Conference Template 2'!$H$614:$T$673,N$4,FALSE)),(VLOOKUP($B39,'Chapter Conference Template 3'!$H$614:$T$673,N$4,FALSE)),(VLOOKUP($B39,'Chapter Conference Template 4'!$H$614:$T$673,N$4,FALSE)),(VLOOKUP($B39,'Chapter Conference Template 5'!$H$614:$T$673,N$4,FALSE)),(VLOOKUP($B39,'Chapter Conference Template 6'!$H$614:$T$673,N$4,FALSE)),(VLOOKUP($B39,'Chapter Conference Template 7'!$H$614:$T$673,N$4,FALSE)),(VLOOKUP($B39,'Chapter Conference Template 8'!$H$614:$T$673,N$4,FALSE)),(VLOOKUP($B39,'Chapter Conference Template 9'!$H$614:$T$673,N$4,FALSE)),(VLOOKUP($B39,'Chapter Conference Template 10'!$H$614:$T$673,N$4,FALSE)),(VLOOKUP($B39,'Board Year Template'!$I$499:$U$558,N$4,FALSE)))</f>
        <v>0</v>
      </c>
      <c r="O39" s="117">
        <f>SUM((VLOOKUP($B39,'Show Production Template 1'!$H$534:$T$593,O$4,FALSE)),(VLOOKUP($B39,'Show Production Template 2'!$H$534:$T$593,O$4,FALSE)),(VLOOKUP($B39,'Show Production Template 3'!$H$534:$T$593,O$4,FALSE)),(VLOOKUP($B39,'Show Production Template 4'!$H$534:$T$593,O$4,FALSE)),(VLOOKUP($B39,'Show Production Template 5'!$H$534:$T$593,O$4,FALSE)),(VLOOKUP($B39,'Show Production Template 6'!$H$534:$T$593,O$4,FALSE)),(VLOOKUP($B39,'Show Production Template 7'!$H$534:$T$593,O$4,FALSE)),(VLOOKUP($B39,'Show Production Template 8'!$H$534:$T$593,O$4,FALSE)),(VLOOKUP($B39,'Show Production Template 9'!$H$534:$T$593,O$4,FALSE)),(VLOOKUP($B39,'Show Production Template 10'!$H$534:$T$593,O$4,FALSE)),(VLOOKUP($B39,'Chapter Conference Template 1'!$H$614:$T$673,O$4,FALSE)),(VLOOKUP($B39,'Chapter Conference Template 2'!$H$614:$T$673,O$4,FALSE)),(VLOOKUP($B39,'Chapter Conference Template 3'!$H$614:$T$673,O$4,FALSE)),(VLOOKUP($B39,'Chapter Conference Template 4'!$H$614:$T$673,O$4,FALSE)),(VLOOKUP($B39,'Chapter Conference Template 5'!$H$614:$T$673,O$4,FALSE)),(VLOOKUP($B39,'Chapter Conference Template 6'!$H$614:$T$673,O$4,FALSE)),(VLOOKUP($B39,'Chapter Conference Template 7'!$H$614:$T$673,O$4,FALSE)),(VLOOKUP($B39,'Chapter Conference Template 8'!$H$614:$T$673,O$4,FALSE)),(VLOOKUP($B39,'Chapter Conference Template 9'!$H$614:$T$673,O$4,FALSE)),(VLOOKUP($B39,'Chapter Conference Template 10'!$H$614:$T$673,O$4,FALSE)),(VLOOKUP($B39,'Board Year Template'!$I$499:$U$558,O$4,FALSE)))</f>
        <v>0</v>
      </c>
      <c r="P39" s="117">
        <f>SUM((VLOOKUP($B39,'Show Production Template 1'!$H$534:$T$593,P$4,FALSE)),(VLOOKUP($B39,'Show Production Template 2'!$H$534:$T$593,P$4,FALSE)),(VLOOKUP($B39,'Show Production Template 3'!$H$534:$T$593,P$4,FALSE)),(VLOOKUP($B39,'Show Production Template 4'!$H$534:$T$593,P$4,FALSE)),(VLOOKUP($B39,'Show Production Template 5'!$H$534:$T$593,P$4,FALSE)),(VLOOKUP($B39,'Show Production Template 6'!$H$534:$T$593,P$4,FALSE)),(VLOOKUP($B39,'Show Production Template 7'!$H$534:$T$593,P$4,FALSE)),(VLOOKUP($B39,'Show Production Template 8'!$H$534:$T$593,P$4,FALSE)),(VLOOKUP($B39,'Show Production Template 9'!$H$534:$T$593,P$4,FALSE)),(VLOOKUP($B39,'Show Production Template 10'!$H$534:$T$593,P$4,FALSE)),(VLOOKUP($B39,'Chapter Conference Template 1'!$H$614:$T$673,P$4,FALSE)),(VLOOKUP($B39,'Chapter Conference Template 2'!$H$614:$T$673,P$4,FALSE)),(VLOOKUP($B39,'Chapter Conference Template 3'!$H$614:$T$673,P$4,FALSE)),(VLOOKUP($B39,'Chapter Conference Template 4'!$H$614:$T$673,P$4,FALSE)),(VLOOKUP($B39,'Chapter Conference Template 5'!$H$614:$T$673,P$4,FALSE)),(VLOOKUP($B39,'Chapter Conference Template 6'!$H$614:$T$673,P$4,FALSE)),(VLOOKUP($B39,'Chapter Conference Template 7'!$H$614:$T$673,P$4,FALSE)),(VLOOKUP($B39,'Chapter Conference Template 8'!$H$614:$T$673,P$4,FALSE)),(VLOOKUP($B39,'Chapter Conference Template 9'!$H$614:$T$673,P$4,FALSE)),(VLOOKUP($B39,'Chapter Conference Template 10'!$H$614:$T$673,P$4,FALSE)),(VLOOKUP($B39,'Board Year Template'!$I$499:$U$558,P$4,FALSE)))</f>
        <v>0</v>
      </c>
      <c r="Q39" s="117">
        <f>SUM((VLOOKUP($B39,'Show Production Template 1'!$H$534:$T$593,Q$4,FALSE)),(VLOOKUP($B39,'Show Production Template 2'!$H$534:$T$593,Q$4,FALSE)),(VLOOKUP($B39,'Show Production Template 3'!$H$534:$T$593,Q$4,FALSE)),(VLOOKUP($B39,'Show Production Template 4'!$H$534:$T$593,Q$4,FALSE)),(VLOOKUP($B39,'Show Production Template 5'!$H$534:$T$593,Q$4,FALSE)),(VLOOKUP($B39,'Show Production Template 6'!$H$534:$T$593,Q$4,FALSE)),(VLOOKUP($B39,'Show Production Template 7'!$H$534:$T$593,Q$4,FALSE)),(VLOOKUP($B39,'Show Production Template 8'!$H$534:$T$593,Q$4,FALSE)),(VLOOKUP($B39,'Show Production Template 9'!$H$534:$T$593,Q$4,FALSE)),(VLOOKUP($B39,'Show Production Template 10'!$H$534:$T$593,Q$4,FALSE)),(VLOOKUP($B39,'Chapter Conference Template 1'!$H$614:$T$673,Q$4,FALSE)),(VLOOKUP($B39,'Chapter Conference Template 2'!$H$614:$T$673,Q$4,FALSE)),(VLOOKUP($B39,'Chapter Conference Template 3'!$H$614:$T$673,Q$4,FALSE)),(VLOOKUP($B39,'Chapter Conference Template 4'!$H$614:$T$673,Q$4,FALSE)),(VLOOKUP($B39,'Chapter Conference Template 5'!$H$614:$T$673,Q$4,FALSE)),(VLOOKUP($B39,'Chapter Conference Template 6'!$H$614:$T$673,Q$4,FALSE)),(VLOOKUP($B39,'Chapter Conference Template 7'!$H$614:$T$673,Q$4,FALSE)),(VLOOKUP($B39,'Chapter Conference Template 8'!$H$614:$T$673,Q$4,FALSE)),(VLOOKUP($B39,'Chapter Conference Template 9'!$H$614:$T$673,Q$4,FALSE)),(VLOOKUP($B39,'Chapter Conference Template 10'!$H$614:$T$673,Q$4,FALSE)),(VLOOKUP($B39,'Board Year Template'!$I$499:$U$558,Q$4,FALSE)))</f>
        <v>0</v>
      </c>
      <c r="R39" s="117">
        <f>SUM((VLOOKUP($B39,'Show Production Template 1'!$H$534:$T$593,R$4,FALSE)),(VLOOKUP($B39,'Show Production Template 2'!$H$534:$T$593,R$4,FALSE)),(VLOOKUP($B39,'Show Production Template 3'!$H$534:$T$593,R$4,FALSE)),(VLOOKUP($B39,'Show Production Template 4'!$H$534:$T$593,R$4,FALSE)),(VLOOKUP($B39,'Show Production Template 5'!$H$534:$T$593,R$4,FALSE)),(VLOOKUP($B39,'Show Production Template 6'!$H$534:$T$593,R$4,FALSE)),(VLOOKUP($B39,'Show Production Template 7'!$H$534:$T$593,R$4,FALSE)),(VLOOKUP($B39,'Show Production Template 8'!$H$534:$T$593,R$4,FALSE)),(VLOOKUP($B39,'Show Production Template 9'!$H$534:$T$593,R$4,FALSE)),(VLOOKUP($B39,'Show Production Template 10'!$H$534:$T$593,R$4,FALSE)),(VLOOKUP($B39,'Chapter Conference Template 1'!$H$614:$T$673,R$4,FALSE)),(VLOOKUP($B39,'Chapter Conference Template 2'!$H$614:$T$673,R$4,FALSE)),(VLOOKUP($B39,'Chapter Conference Template 3'!$H$614:$T$673,R$4,FALSE)),(VLOOKUP($B39,'Chapter Conference Template 4'!$H$614:$T$673,R$4,FALSE)),(VLOOKUP($B39,'Chapter Conference Template 5'!$H$614:$T$673,R$4,FALSE)),(VLOOKUP($B39,'Chapter Conference Template 6'!$H$614:$T$673,R$4,FALSE)),(VLOOKUP($B39,'Chapter Conference Template 7'!$H$614:$T$673,R$4,FALSE)),(VLOOKUP($B39,'Chapter Conference Template 8'!$H$614:$T$673,R$4,FALSE)),(VLOOKUP($B39,'Chapter Conference Template 9'!$H$614:$T$673,R$4,FALSE)),(VLOOKUP($B39,'Chapter Conference Template 10'!$H$614:$T$673,R$4,FALSE)),(VLOOKUP($B39,'Board Year Template'!$I$499:$U$558,R$4,FALSE)))</f>
        <v>0</v>
      </c>
      <c r="S39" s="117">
        <f>SUM((VLOOKUP($B39,'Show Production Template 1'!$H$534:$T$593,S$4,FALSE)),(VLOOKUP($B39,'Show Production Template 2'!$H$534:$T$593,S$4,FALSE)),(VLOOKUP($B39,'Show Production Template 3'!$H$534:$T$593,S$4,FALSE)),(VLOOKUP($B39,'Show Production Template 4'!$H$534:$T$593,S$4,FALSE)),(VLOOKUP($B39,'Show Production Template 5'!$H$534:$T$593,S$4,FALSE)),(VLOOKUP($B39,'Show Production Template 6'!$H$534:$T$593,S$4,FALSE)),(VLOOKUP($B39,'Show Production Template 7'!$H$534:$T$593,S$4,FALSE)),(VLOOKUP($B39,'Show Production Template 8'!$H$534:$T$593,S$4,FALSE)),(VLOOKUP($B39,'Show Production Template 9'!$H$534:$T$593,S$4,FALSE)),(VLOOKUP($B39,'Show Production Template 10'!$H$534:$T$593,S$4,FALSE)),(VLOOKUP($B39,'Chapter Conference Template 1'!$H$614:$T$673,S$4,FALSE)),(VLOOKUP($B39,'Chapter Conference Template 2'!$H$614:$T$673,S$4,FALSE)),(VLOOKUP($B39,'Chapter Conference Template 3'!$H$614:$T$673,S$4,FALSE)),(VLOOKUP($B39,'Chapter Conference Template 4'!$H$614:$T$673,S$4,FALSE)),(VLOOKUP($B39,'Chapter Conference Template 5'!$H$614:$T$673,S$4,FALSE)),(VLOOKUP($B39,'Chapter Conference Template 6'!$H$614:$T$673,S$4,FALSE)),(VLOOKUP($B39,'Chapter Conference Template 7'!$H$614:$T$673,S$4,FALSE)),(VLOOKUP($B39,'Chapter Conference Template 8'!$H$614:$T$673,S$4,FALSE)),(VLOOKUP($B39,'Chapter Conference Template 9'!$H$614:$T$673,S$4,FALSE)),(VLOOKUP($B39,'Chapter Conference Template 10'!$H$614:$T$673,S$4,FALSE)),(VLOOKUP($B39,'Board Year Template'!$I$499:$U$558,S$4,FALSE)))</f>
        <v>0</v>
      </c>
      <c r="T39" s="117">
        <f>SUM((VLOOKUP($B39,'Show Production Template 1'!$H$534:$T$593,T$4,FALSE)),(VLOOKUP($B39,'Show Production Template 2'!$H$534:$T$593,T$4,FALSE)),(VLOOKUP($B39,'Show Production Template 3'!$H$534:$T$593,T$4,FALSE)),(VLOOKUP($B39,'Show Production Template 4'!$H$534:$T$593,T$4,FALSE)),(VLOOKUP($B39,'Show Production Template 5'!$H$534:$T$593,T$4,FALSE)),(VLOOKUP($B39,'Show Production Template 6'!$H$534:$T$593,T$4,FALSE)),(VLOOKUP($B39,'Show Production Template 7'!$H$534:$T$593,T$4,FALSE)),(VLOOKUP($B39,'Show Production Template 8'!$H$534:$T$593,T$4,FALSE)),(VLOOKUP($B39,'Show Production Template 9'!$H$534:$T$593,T$4,FALSE)),(VLOOKUP($B39,'Show Production Template 10'!$H$534:$T$593,T$4,FALSE)),(VLOOKUP($B39,'Chapter Conference Template 1'!$H$614:$T$673,T$4,FALSE)),(VLOOKUP($B39,'Chapter Conference Template 2'!$H$614:$T$673,T$4,FALSE)),(VLOOKUP($B39,'Chapter Conference Template 3'!$H$614:$T$673,T$4,FALSE)),(VLOOKUP($B39,'Chapter Conference Template 4'!$H$614:$T$673,T$4,FALSE)),(VLOOKUP($B39,'Chapter Conference Template 5'!$H$614:$T$673,T$4,FALSE)),(VLOOKUP($B39,'Chapter Conference Template 6'!$H$614:$T$673,T$4,FALSE)),(VLOOKUP($B39,'Chapter Conference Template 7'!$H$614:$T$673,T$4,FALSE)),(VLOOKUP($B39,'Chapter Conference Template 8'!$H$614:$T$673,T$4,FALSE)),(VLOOKUP($B39,'Chapter Conference Template 9'!$H$614:$T$673,T$4,FALSE)),(VLOOKUP($B39,'Chapter Conference Template 10'!$H$614:$T$673,T$4,FALSE)),(VLOOKUP($B39,'Board Year Template'!$I$499:$U$558,T$4,FALSE)))</f>
        <v>0</v>
      </c>
      <c r="U39" s="117">
        <f>SUM((VLOOKUP($B39,'Show Production Template 1'!$H$534:$T$593,U$4,FALSE)),(VLOOKUP($B39,'Show Production Template 2'!$H$534:$T$593,U$4,FALSE)),(VLOOKUP($B39,'Show Production Template 3'!$H$534:$T$593,U$4,FALSE)),(VLOOKUP($B39,'Show Production Template 4'!$H$534:$T$593,U$4,FALSE)),(VLOOKUP($B39,'Show Production Template 5'!$H$534:$T$593,U$4,FALSE)),(VLOOKUP($B39,'Show Production Template 6'!$H$534:$T$593,U$4,FALSE)),(VLOOKUP($B39,'Show Production Template 7'!$H$534:$T$593,U$4,FALSE)),(VLOOKUP($B39,'Show Production Template 8'!$H$534:$T$593,U$4,FALSE)),(VLOOKUP($B39,'Show Production Template 9'!$H$534:$T$593,U$4,FALSE)),(VLOOKUP($B39,'Show Production Template 10'!$H$534:$T$593,U$4,FALSE)),(VLOOKUP($B39,'Chapter Conference Template 1'!$H$614:$T$673,U$4,FALSE)),(VLOOKUP($B39,'Chapter Conference Template 2'!$H$614:$T$673,U$4,FALSE)),(VLOOKUP($B39,'Chapter Conference Template 3'!$H$614:$T$673,U$4,FALSE)),(VLOOKUP($B39,'Chapter Conference Template 4'!$H$614:$T$673,U$4,FALSE)),(VLOOKUP($B39,'Chapter Conference Template 5'!$H$614:$T$673,U$4,FALSE)),(VLOOKUP($B39,'Chapter Conference Template 6'!$H$614:$T$673,U$4,FALSE)),(VLOOKUP($B39,'Chapter Conference Template 7'!$H$614:$T$673,U$4,FALSE)),(VLOOKUP($B39,'Chapter Conference Template 8'!$H$614:$T$673,U$4,FALSE)),(VLOOKUP($B39,'Chapter Conference Template 9'!$H$614:$T$673,U$4,FALSE)),(VLOOKUP($B39,'Chapter Conference Template 10'!$H$614:$T$673,U$4,FALSE)),(VLOOKUP($B39,'Board Year Template'!$I$499:$U$558,U$4,FALSE)))</f>
        <v>0</v>
      </c>
      <c r="V39" s="117">
        <f>SUM((VLOOKUP($B39,'Show Production Template 1'!$H$534:$T$593,V$4,FALSE)),(VLOOKUP($B39,'Show Production Template 2'!$H$534:$T$593,V$4,FALSE)),(VLOOKUP($B39,'Show Production Template 3'!$H$534:$T$593,V$4,FALSE)),(VLOOKUP($B39,'Show Production Template 4'!$H$534:$T$593,V$4,FALSE)),(VLOOKUP($B39,'Show Production Template 5'!$H$534:$T$593,V$4,FALSE)),(VLOOKUP($B39,'Show Production Template 6'!$H$534:$T$593,V$4,FALSE)),(VLOOKUP($B39,'Show Production Template 7'!$H$534:$T$593,V$4,FALSE)),(VLOOKUP($B39,'Show Production Template 8'!$H$534:$T$593,V$4,FALSE)),(VLOOKUP($B39,'Show Production Template 9'!$H$534:$T$593,V$4,FALSE)),(VLOOKUP($B39,'Show Production Template 10'!$H$534:$T$593,V$4,FALSE)),(VLOOKUP($B39,'Chapter Conference Template 1'!$H$614:$T$673,V$4,FALSE)),(VLOOKUP($B39,'Chapter Conference Template 2'!$H$614:$T$673,V$4,FALSE)),(VLOOKUP($B39,'Chapter Conference Template 3'!$H$614:$T$673,V$4,FALSE)),(VLOOKUP($B39,'Chapter Conference Template 4'!$H$614:$T$673,V$4,FALSE)),(VLOOKUP($B39,'Chapter Conference Template 5'!$H$614:$T$673,V$4,FALSE)),(VLOOKUP($B39,'Chapter Conference Template 6'!$H$614:$T$673,V$4,FALSE)),(VLOOKUP($B39,'Chapter Conference Template 7'!$H$614:$T$673,V$4,FALSE)),(VLOOKUP($B39,'Chapter Conference Template 8'!$H$614:$T$673,V$4,FALSE)),(VLOOKUP($B39,'Chapter Conference Template 9'!$H$614:$T$673,V$4,FALSE)),(VLOOKUP($B39,'Chapter Conference Template 10'!$H$614:$T$673,V$4,FALSE)),(VLOOKUP($B39,'Board Year Template'!$I$499:$U$558,V$4,FALSE)))</f>
        <v>0</v>
      </c>
      <c r="W39" s="118"/>
      <c r="X39" s="96"/>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row>
    <row r="40" spans="1:73" s="5" customFormat="1" x14ac:dyDescent="0.2">
      <c r="A40" s="1">
        <v>53100</v>
      </c>
      <c r="B40" s="114" t="s">
        <v>170</v>
      </c>
      <c r="C40" s="115"/>
      <c r="D40" s="115"/>
      <c r="E40" s="115"/>
      <c r="F40" s="115"/>
      <c r="G40" s="115"/>
      <c r="H40" s="115"/>
      <c r="I40" s="115">
        <f t="shared" si="3"/>
        <v>0</v>
      </c>
      <c r="J40" s="116">
        <f t="shared" si="4"/>
        <v>0</v>
      </c>
      <c r="K40" s="117">
        <f>SUM((VLOOKUP($B40,'Show Production Template 1'!$H$534:$T$593,K$4,FALSE)),(VLOOKUP($B40,'Show Production Template 2'!$H$534:$T$593,K$4,FALSE)),(VLOOKUP($B40,'Show Production Template 3'!$H$534:$T$593,K$4,FALSE)),(VLOOKUP($B40,'Show Production Template 4'!$H$534:$T$593,K$4,FALSE)),(VLOOKUP($B40,'Show Production Template 5'!$H$534:$T$593,K$4,FALSE)),(VLOOKUP($B40,'Show Production Template 6'!$H$534:$T$593,K$4,FALSE)),(VLOOKUP($B40,'Show Production Template 7'!$H$534:$T$593,K$4,FALSE)),(VLOOKUP($B40,'Show Production Template 8'!$H$534:$T$593,K$4,FALSE)),(VLOOKUP($B40,'Show Production Template 9'!$H$534:$T$593,K$4,FALSE)),(VLOOKUP($B40,'Show Production Template 10'!$H$534:$T$593,K$4,FALSE)),(VLOOKUP($B40,'Chapter Conference Template 1'!$H$614:$T$673,K$4,FALSE)),(VLOOKUP($B40,'Chapter Conference Template 2'!$H$614:$T$673,K$4,FALSE)),(VLOOKUP($B40,'Chapter Conference Template 3'!$H$614:$T$673,K$4,FALSE)),(VLOOKUP($B40,'Chapter Conference Template 4'!$H$614:$T$673,K$4,FALSE)),(VLOOKUP($B40,'Chapter Conference Template 5'!$H$614:$T$673,K$4,FALSE)),(VLOOKUP($B40,'Chapter Conference Template 6'!$H$614:$T$673,K$4,FALSE)),(VLOOKUP($B40,'Chapter Conference Template 7'!$H$614:$T$673,K$4,FALSE)),(VLOOKUP($B40,'Chapter Conference Template 8'!$H$614:$T$673,K$4,FALSE)),(VLOOKUP($B40,'Chapter Conference Template 9'!$H$614:$T$673,K$4,FALSE)),(VLOOKUP($B40,'Chapter Conference Template 10'!$H$614:$T$673,K$4,FALSE)),(VLOOKUP($B40,'Board Year Template'!$I$499:$U$558,K$4,FALSE)))</f>
        <v>0</v>
      </c>
      <c r="L40" s="117">
        <f>SUM((VLOOKUP($B40,'Show Production Template 1'!$H$534:$T$593,L$4,FALSE)),(VLOOKUP($B40,'Show Production Template 2'!$H$534:$T$593,L$4,FALSE)),(VLOOKUP($B40,'Show Production Template 3'!$H$534:$T$593,L$4,FALSE)),(VLOOKUP($B40,'Show Production Template 4'!$H$534:$T$593,L$4,FALSE)),(VLOOKUP($B40,'Show Production Template 5'!$H$534:$T$593,L$4,FALSE)),(VLOOKUP($B40,'Show Production Template 6'!$H$534:$T$593,L$4,FALSE)),(VLOOKUP($B40,'Show Production Template 7'!$H$534:$T$593,L$4,FALSE)),(VLOOKUP($B40,'Show Production Template 8'!$H$534:$T$593,L$4,FALSE)),(VLOOKUP($B40,'Show Production Template 9'!$H$534:$T$593,L$4,FALSE)),(VLOOKUP($B40,'Show Production Template 10'!$H$534:$T$593,L$4,FALSE)),(VLOOKUP($B40,'Chapter Conference Template 1'!$H$614:$T$673,L$4,FALSE)),(VLOOKUP($B40,'Chapter Conference Template 2'!$H$614:$T$673,L$4,FALSE)),(VLOOKUP($B40,'Chapter Conference Template 3'!$H$614:$T$673,L$4,FALSE)),(VLOOKUP($B40,'Chapter Conference Template 4'!$H$614:$T$673,L$4,FALSE)),(VLOOKUP($B40,'Chapter Conference Template 5'!$H$614:$T$673,L$4,FALSE)),(VLOOKUP($B40,'Chapter Conference Template 6'!$H$614:$T$673,L$4,FALSE)),(VLOOKUP($B40,'Chapter Conference Template 7'!$H$614:$T$673,L$4,FALSE)),(VLOOKUP($B40,'Chapter Conference Template 8'!$H$614:$T$673,L$4,FALSE)),(VLOOKUP($B40,'Chapter Conference Template 9'!$H$614:$T$673,L$4,FALSE)),(VLOOKUP($B40,'Chapter Conference Template 10'!$H$614:$T$673,L$4,FALSE)),(VLOOKUP($B40,'Board Year Template'!$I$499:$U$558,L$4,FALSE)))</f>
        <v>0</v>
      </c>
      <c r="M40" s="117">
        <f>SUM((VLOOKUP($B40,'Show Production Template 1'!$H$534:$T$593,M$4,FALSE)),(VLOOKUP($B40,'Show Production Template 2'!$H$534:$T$593,M$4,FALSE)),(VLOOKUP($B40,'Show Production Template 3'!$H$534:$T$593,M$4,FALSE)),(VLOOKUP($B40,'Show Production Template 4'!$H$534:$T$593,M$4,FALSE)),(VLOOKUP($B40,'Show Production Template 5'!$H$534:$T$593,M$4,FALSE)),(VLOOKUP($B40,'Show Production Template 6'!$H$534:$T$593,M$4,FALSE)),(VLOOKUP($B40,'Show Production Template 7'!$H$534:$T$593,M$4,FALSE)),(VLOOKUP($B40,'Show Production Template 8'!$H$534:$T$593,M$4,FALSE)),(VLOOKUP($B40,'Show Production Template 9'!$H$534:$T$593,M$4,FALSE)),(VLOOKUP($B40,'Show Production Template 10'!$H$534:$T$593,M$4,FALSE)),(VLOOKUP($B40,'Chapter Conference Template 1'!$H$614:$T$673,M$4,FALSE)),(VLOOKUP($B40,'Chapter Conference Template 2'!$H$614:$T$673,M$4,FALSE)),(VLOOKUP($B40,'Chapter Conference Template 3'!$H$614:$T$673,M$4,FALSE)),(VLOOKUP($B40,'Chapter Conference Template 4'!$H$614:$T$673,M$4,FALSE)),(VLOOKUP($B40,'Chapter Conference Template 5'!$H$614:$T$673,M$4,FALSE)),(VLOOKUP($B40,'Chapter Conference Template 6'!$H$614:$T$673,M$4,FALSE)),(VLOOKUP($B40,'Chapter Conference Template 7'!$H$614:$T$673,M$4,FALSE)),(VLOOKUP($B40,'Chapter Conference Template 8'!$H$614:$T$673,M$4,FALSE)),(VLOOKUP($B40,'Chapter Conference Template 9'!$H$614:$T$673,M$4,FALSE)),(VLOOKUP($B40,'Chapter Conference Template 10'!$H$614:$T$673,M$4,FALSE)),(VLOOKUP($B40,'Board Year Template'!$I$499:$U$558,M$4,FALSE)))</f>
        <v>0</v>
      </c>
      <c r="N40" s="117">
        <f>SUM((VLOOKUP($B40,'Show Production Template 1'!$H$534:$T$593,N$4,FALSE)),(VLOOKUP($B40,'Show Production Template 2'!$H$534:$T$593,N$4,FALSE)),(VLOOKUP($B40,'Show Production Template 3'!$H$534:$T$593,N$4,FALSE)),(VLOOKUP($B40,'Show Production Template 4'!$H$534:$T$593,N$4,FALSE)),(VLOOKUP($B40,'Show Production Template 5'!$H$534:$T$593,N$4,FALSE)),(VLOOKUP($B40,'Show Production Template 6'!$H$534:$T$593,N$4,FALSE)),(VLOOKUP($B40,'Show Production Template 7'!$H$534:$T$593,N$4,FALSE)),(VLOOKUP($B40,'Show Production Template 8'!$H$534:$T$593,N$4,FALSE)),(VLOOKUP($B40,'Show Production Template 9'!$H$534:$T$593,N$4,FALSE)),(VLOOKUP($B40,'Show Production Template 10'!$H$534:$T$593,N$4,FALSE)),(VLOOKUP($B40,'Chapter Conference Template 1'!$H$614:$T$673,N$4,FALSE)),(VLOOKUP($B40,'Chapter Conference Template 2'!$H$614:$T$673,N$4,FALSE)),(VLOOKUP($B40,'Chapter Conference Template 3'!$H$614:$T$673,N$4,FALSE)),(VLOOKUP($B40,'Chapter Conference Template 4'!$H$614:$T$673,N$4,FALSE)),(VLOOKUP($B40,'Chapter Conference Template 5'!$H$614:$T$673,N$4,FALSE)),(VLOOKUP($B40,'Chapter Conference Template 6'!$H$614:$T$673,N$4,FALSE)),(VLOOKUP($B40,'Chapter Conference Template 7'!$H$614:$T$673,N$4,FALSE)),(VLOOKUP($B40,'Chapter Conference Template 8'!$H$614:$T$673,N$4,FALSE)),(VLOOKUP($B40,'Chapter Conference Template 9'!$H$614:$T$673,N$4,FALSE)),(VLOOKUP($B40,'Chapter Conference Template 10'!$H$614:$T$673,N$4,FALSE)),(VLOOKUP($B40,'Board Year Template'!$I$499:$U$558,N$4,FALSE)))</f>
        <v>0</v>
      </c>
      <c r="O40" s="117">
        <f>SUM((VLOOKUP($B40,'Show Production Template 1'!$H$534:$T$593,O$4,FALSE)),(VLOOKUP($B40,'Show Production Template 2'!$H$534:$T$593,O$4,FALSE)),(VLOOKUP($B40,'Show Production Template 3'!$H$534:$T$593,O$4,FALSE)),(VLOOKUP($B40,'Show Production Template 4'!$H$534:$T$593,O$4,FALSE)),(VLOOKUP($B40,'Show Production Template 5'!$H$534:$T$593,O$4,FALSE)),(VLOOKUP($B40,'Show Production Template 6'!$H$534:$T$593,O$4,FALSE)),(VLOOKUP($B40,'Show Production Template 7'!$H$534:$T$593,O$4,FALSE)),(VLOOKUP($B40,'Show Production Template 8'!$H$534:$T$593,O$4,FALSE)),(VLOOKUP($B40,'Show Production Template 9'!$H$534:$T$593,O$4,FALSE)),(VLOOKUP($B40,'Show Production Template 10'!$H$534:$T$593,O$4,FALSE)),(VLOOKUP($B40,'Chapter Conference Template 1'!$H$614:$T$673,O$4,FALSE)),(VLOOKUP($B40,'Chapter Conference Template 2'!$H$614:$T$673,O$4,FALSE)),(VLOOKUP($B40,'Chapter Conference Template 3'!$H$614:$T$673,O$4,FALSE)),(VLOOKUP($B40,'Chapter Conference Template 4'!$H$614:$T$673,O$4,FALSE)),(VLOOKUP($B40,'Chapter Conference Template 5'!$H$614:$T$673,O$4,FALSE)),(VLOOKUP($B40,'Chapter Conference Template 6'!$H$614:$T$673,O$4,FALSE)),(VLOOKUP($B40,'Chapter Conference Template 7'!$H$614:$T$673,O$4,FALSE)),(VLOOKUP($B40,'Chapter Conference Template 8'!$H$614:$T$673,O$4,FALSE)),(VLOOKUP($B40,'Chapter Conference Template 9'!$H$614:$T$673,O$4,FALSE)),(VLOOKUP($B40,'Chapter Conference Template 10'!$H$614:$T$673,O$4,FALSE)),(VLOOKUP($B40,'Board Year Template'!$I$499:$U$558,O$4,FALSE)))</f>
        <v>0</v>
      </c>
      <c r="P40" s="117">
        <f>SUM((VLOOKUP($B40,'Show Production Template 1'!$H$534:$T$593,P$4,FALSE)),(VLOOKUP($B40,'Show Production Template 2'!$H$534:$T$593,P$4,FALSE)),(VLOOKUP($B40,'Show Production Template 3'!$H$534:$T$593,P$4,FALSE)),(VLOOKUP($B40,'Show Production Template 4'!$H$534:$T$593,P$4,FALSE)),(VLOOKUP($B40,'Show Production Template 5'!$H$534:$T$593,P$4,FALSE)),(VLOOKUP($B40,'Show Production Template 6'!$H$534:$T$593,P$4,FALSE)),(VLOOKUP($B40,'Show Production Template 7'!$H$534:$T$593,P$4,FALSE)),(VLOOKUP($B40,'Show Production Template 8'!$H$534:$T$593,P$4,FALSE)),(VLOOKUP($B40,'Show Production Template 9'!$H$534:$T$593,P$4,FALSE)),(VLOOKUP($B40,'Show Production Template 10'!$H$534:$T$593,P$4,FALSE)),(VLOOKUP($B40,'Chapter Conference Template 1'!$H$614:$T$673,P$4,FALSE)),(VLOOKUP($B40,'Chapter Conference Template 2'!$H$614:$T$673,P$4,FALSE)),(VLOOKUP($B40,'Chapter Conference Template 3'!$H$614:$T$673,P$4,FALSE)),(VLOOKUP($B40,'Chapter Conference Template 4'!$H$614:$T$673,P$4,FALSE)),(VLOOKUP($B40,'Chapter Conference Template 5'!$H$614:$T$673,P$4,FALSE)),(VLOOKUP($B40,'Chapter Conference Template 6'!$H$614:$T$673,P$4,FALSE)),(VLOOKUP($B40,'Chapter Conference Template 7'!$H$614:$T$673,P$4,FALSE)),(VLOOKUP($B40,'Chapter Conference Template 8'!$H$614:$T$673,P$4,FALSE)),(VLOOKUP($B40,'Chapter Conference Template 9'!$H$614:$T$673,P$4,FALSE)),(VLOOKUP($B40,'Chapter Conference Template 10'!$H$614:$T$673,P$4,FALSE)),(VLOOKUP($B40,'Board Year Template'!$I$499:$U$558,P$4,FALSE)))</f>
        <v>0</v>
      </c>
      <c r="Q40" s="117">
        <f>SUM((VLOOKUP($B40,'Show Production Template 1'!$H$534:$T$593,Q$4,FALSE)),(VLOOKUP($B40,'Show Production Template 2'!$H$534:$T$593,Q$4,FALSE)),(VLOOKUP($B40,'Show Production Template 3'!$H$534:$T$593,Q$4,FALSE)),(VLOOKUP($B40,'Show Production Template 4'!$H$534:$T$593,Q$4,FALSE)),(VLOOKUP($B40,'Show Production Template 5'!$H$534:$T$593,Q$4,FALSE)),(VLOOKUP($B40,'Show Production Template 6'!$H$534:$T$593,Q$4,FALSE)),(VLOOKUP($B40,'Show Production Template 7'!$H$534:$T$593,Q$4,FALSE)),(VLOOKUP($B40,'Show Production Template 8'!$H$534:$T$593,Q$4,FALSE)),(VLOOKUP($B40,'Show Production Template 9'!$H$534:$T$593,Q$4,FALSE)),(VLOOKUP($B40,'Show Production Template 10'!$H$534:$T$593,Q$4,FALSE)),(VLOOKUP($B40,'Chapter Conference Template 1'!$H$614:$T$673,Q$4,FALSE)),(VLOOKUP($B40,'Chapter Conference Template 2'!$H$614:$T$673,Q$4,FALSE)),(VLOOKUP($B40,'Chapter Conference Template 3'!$H$614:$T$673,Q$4,FALSE)),(VLOOKUP($B40,'Chapter Conference Template 4'!$H$614:$T$673,Q$4,FALSE)),(VLOOKUP($B40,'Chapter Conference Template 5'!$H$614:$T$673,Q$4,FALSE)),(VLOOKUP($B40,'Chapter Conference Template 6'!$H$614:$T$673,Q$4,FALSE)),(VLOOKUP($B40,'Chapter Conference Template 7'!$H$614:$T$673,Q$4,FALSE)),(VLOOKUP($B40,'Chapter Conference Template 8'!$H$614:$T$673,Q$4,FALSE)),(VLOOKUP($B40,'Chapter Conference Template 9'!$H$614:$T$673,Q$4,FALSE)),(VLOOKUP($B40,'Chapter Conference Template 10'!$H$614:$T$673,Q$4,FALSE)),(VLOOKUP($B40,'Board Year Template'!$I$499:$U$558,Q$4,FALSE)))</f>
        <v>0</v>
      </c>
      <c r="R40" s="117">
        <f>SUM((VLOOKUP($B40,'Show Production Template 1'!$H$534:$T$593,R$4,FALSE)),(VLOOKUP($B40,'Show Production Template 2'!$H$534:$T$593,R$4,FALSE)),(VLOOKUP($B40,'Show Production Template 3'!$H$534:$T$593,R$4,FALSE)),(VLOOKUP($B40,'Show Production Template 4'!$H$534:$T$593,R$4,FALSE)),(VLOOKUP($B40,'Show Production Template 5'!$H$534:$T$593,R$4,FALSE)),(VLOOKUP($B40,'Show Production Template 6'!$H$534:$T$593,R$4,FALSE)),(VLOOKUP($B40,'Show Production Template 7'!$H$534:$T$593,R$4,FALSE)),(VLOOKUP($B40,'Show Production Template 8'!$H$534:$T$593,R$4,FALSE)),(VLOOKUP($B40,'Show Production Template 9'!$H$534:$T$593,R$4,FALSE)),(VLOOKUP($B40,'Show Production Template 10'!$H$534:$T$593,R$4,FALSE)),(VLOOKUP($B40,'Chapter Conference Template 1'!$H$614:$T$673,R$4,FALSE)),(VLOOKUP($B40,'Chapter Conference Template 2'!$H$614:$T$673,R$4,FALSE)),(VLOOKUP($B40,'Chapter Conference Template 3'!$H$614:$T$673,R$4,FALSE)),(VLOOKUP($B40,'Chapter Conference Template 4'!$H$614:$T$673,R$4,FALSE)),(VLOOKUP($B40,'Chapter Conference Template 5'!$H$614:$T$673,R$4,FALSE)),(VLOOKUP($B40,'Chapter Conference Template 6'!$H$614:$T$673,R$4,FALSE)),(VLOOKUP($B40,'Chapter Conference Template 7'!$H$614:$T$673,R$4,FALSE)),(VLOOKUP($B40,'Chapter Conference Template 8'!$H$614:$T$673,R$4,FALSE)),(VLOOKUP($B40,'Chapter Conference Template 9'!$H$614:$T$673,R$4,FALSE)),(VLOOKUP($B40,'Chapter Conference Template 10'!$H$614:$T$673,R$4,FALSE)),(VLOOKUP($B40,'Board Year Template'!$I$499:$U$558,R$4,FALSE)))</f>
        <v>0</v>
      </c>
      <c r="S40" s="117">
        <f>SUM((VLOOKUP($B40,'Show Production Template 1'!$H$534:$T$593,S$4,FALSE)),(VLOOKUP($B40,'Show Production Template 2'!$H$534:$T$593,S$4,FALSE)),(VLOOKUP($B40,'Show Production Template 3'!$H$534:$T$593,S$4,FALSE)),(VLOOKUP($B40,'Show Production Template 4'!$H$534:$T$593,S$4,FALSE)),(VLOOKUP($B40,'Show Production Template 5'!$H$534:$T$593,S$4,FALSE)),(VLOOKUP($B40,'Show Production Template 6'!$H$534:$T$593,S$4,FALSE)),(VLOOKUP($B40,'Show Production Template 7'!$H$534:$T$593,S$4,FALSE)),(VLOOKUP($B40,'Show Production Template 8'!$H$534:$T$593,S$4,FALSE)),(VLOOKUP($B40,'Show Production Template 9'!$H$534:$T$593,S$4,FALSE)),(VLOOKUP($B40,'Show Production Template 10'!$H$534:$T$593,S$4,FALSE)),(VLOOKUP($B40,'Chapter Conference Template 1'!$H$614:$T$673,S$4,FALSE)),(VLOOKUP($B40,'Chapter Conference Template 2'!$H$614:$T$673,S$4,FALSE)),(VLOOKUP($B40,'Chapter Conference Template 3'!$H$614:$T$673,S$4,FALSE)),(VLOOKUP($B40,'Chapter Conference Template 4'!$H$614:$T$673,S$4,FALSE)),(VLOOKUP($B40,'Chapter Conference Template 5'!$H$614:$T$673,S$4,FALSE)),(VLOOKUP($B40,'Chapter Conference Template 6'!$H$614:$T$673,S$4,FALSE)),(VLOOKUP($B40,'Chapter Conference Template 7'!$H$614:$T$673,S$4,FALSE)),(VLOOKUP($B40,'Chapter Conference Template 8'!$H$614:$T$673,S$4,FALSE)),(VLOOKUP($B40,'Chapter Conference Template 9'!$H$614:$T$673,S$4,FALSE)),(VLOOKUP($B40,'Chapter Conference Template 10'!$H$614:$T$673,S$4,FALSE)),(VLOOKUP($B40,'Board Year Template'!$I$499:$U$558,S$4,FALSE)))</f>
        <v>0</v>
      </c>
      <c r="T40" s="117">
        <f>SUM((VLOOKUP($B40,'Show Production Template 1'!$H$534:$T$593,T$4,FALSE)),(VLOOKUP($B40,'Show Production Template 2'!$H$534:$T$593,T$4,FALSE)),(VLOOKUP($B40,'Show Production Template 3'!$H$534:$T$593,T$4,FALSE)),(VLOOKUP($B40,'Show Production Template 4'!$H$534:$T$593,T$4,FALSE)),(VLOOKUP($B40,'Show Production Template 5'!$H$534:$T$593,T$4,FALSE)),(VLOOKUP($B40,'Show Production Template 6'!$H$534:$T$593,T$4,FALSE)),(VLOOKUP($B40,'Show Production Template 7'!$H$534:$T$593,T$4,FALSE)),(VLOOKUP($B40,'Show Production Template 8'!$H$534:$T$593,T$4,FALSE)),(VLOOKUP($B40,'Show Production Template 9'!$H$534:$T$593,T$4,FALSE)),(VLOOKUP($B40,'Show Production Template 10'!$H$534:$T$593,T$4,FALSE)),(VLOOKUP($B40,'Chapter Conference Template 1'!$H$614:$T$673,T$4,FALSE)),(VLOOKUP($B40,'Chapter Conference Template 2'!$H$614:$T$673,T$4,FALSE)),(VLOOKUP($B40,'Chapter Conference Template 3'!$H$614:$T$673,T$4,FALSE)),(VLOOKUP($B40,'Chapter Conference Template 4'!$H$614:$T$673,T$4,FALSE)),(VLOOKUP($B40,'Chapter Conference Template 5'!$H$614:$T$673,T$4,FALSE)),(VLOOKUP($B40,'Chapter Conference Template 6'!$H$614:$T$673,T$4,FALSE)),(VLOOKUP($B40,'Chapter Conference Template 7'!$H$614:$T$673,T$4,FALSE)),(VLOOKUP($B40,'Chapter Conference Template 8'!$H$614:$T$673,T$4,FALSE)),(VLOOKUP($B40,'Chapter Conference Template 9'!$H$614:$T$673,T$4,FALSE)),(VLOOKUP($B40,'Chapter Conference Template 10'!$H$614:$T$673,T$4,FALSE)),(VLOOKUP($B40,'Board Year Template'!$I$499:$U$558,T$4,FALSE)))</f>
        <v>0</v>
      </c>
      <c r="U40" s="117">
        <f>SUM((VLOOKUP($B40,'Show Production Template 1'!$H$534:$T$593,U$4,FALSE)),(VLOOKUP($B40,'Show Production Template 2'!$H$534:$T$593,U$4,FALSE)),(VLOOKUP($B40,'Show Production Template 3'!$H$534:$T$593,U$4,FALSE)),(VLOOKUP($B40,'Show Production Template 4'!$H$534:$T$593,U$4,FALSE)),(VLOOKUP($B40,'Show Production Template 5'!$H$534:$T$593,U$4,FALSE)),(VLOOKUP($B40,'Show Production Template 6'!$H$534:$T$593,U$4,FALSE)),(VLOOKUP($B40,'Show Production Template 7'!$H$534:$T$593,U$4,FALSE)),(VLOOKUP($B40,'Show Production Template 8'!$H$534:$T$593,U$4,FALSE)),(VLOOKUP($B40,'Show Production Template 9'!$H$534:$T$593,U$4,FALSE)),(VLOOKUP($B40,'Show Production Template 10'!$H$534:$T$593,U$4,FALSE)),(VLOOKUP($B40,'Chapter Conference Template 1'!$H$614:$T$673,U$4,FALSE)),(VLOOKUP($B40,'Chapter Conference Template 2'!$H$614:$T$673,U$4,FALSE)),(VLOOKUP($B40,'Chapter Conference Template 3'!$H$614:$T$673,U$4,FALSE)),(VLOOKUP($B40,'Chapter Conference Template 4'!$H$614:$T$673,U$4,FALSE)),(VLOOKUP($B40,'Chapter Conference Template 5'!$H$614:$T$673,U$4,FALSE)),(VLOOKUP($B40,'Chapter Conference Template 6'!$H$614:$T$673,U$4,FALSE)),(VLOOKUP($B40,'Chapter Conference Template 7'!$H$614:$T$673,U$4,FALSE)),(VLOOKUP($B40,'Chapter Conference Template 8'!$H$614:$T$673,U$4,FALSE)),(VLOOKUP($B40,'Chapter Conference Template 9'!$H$614:$T$673,U$4,FALSE)),(VLOOKUP($B40,'Chapter Conference Template 10'!$H$614:$T$673,U$4,FALSE)),(VLOOKUP($B40,'Board Year Template'!$I$499:$U$558,U$4,FALSE)))</f>
        <v>0</v>
      </c>
      <c r="V40" s="117">
        <f>SUM((VLOOKUP($B40,'Show Production Template 1'!$H$534:$T$593,V$4,FALSE)),(VLOOKUP($B40,'Show Production Template 2'!$H$534:$T$593,V$4,FALSE)),(VLOOKUP($B40,'Show Production Template 3'!$H$534:$T$593,V$4,FALSE)),(VLOOKUP($B40,'Show Production Template 4'!$H$534:$T$593,V$4,FALSE)),(VLOOKUP($B40,'Show Production Template 5'!$H$534:$T$593,V$4,FALSE)),(VLOOKUP($B40,'Show Production Template 6'!$H$534:$T$593,V$4,FALSE)),(VLOOKUP($B40,'Show Production Template 7'!$H$534:$T$593,V$4,FALSE)),(VLOOKUP($B40,'Show Production Template 8'!$H$534:$T$593,V$4,FALSE)),(VLOOKUP($B40,'Show Production Template 9'!$H$534:$T$593,V$4,FALSE)),(VLOOKUP($B40,'Show Production Template 10'!$H$534:$T$593,V$4,FALSE)),(VLOOKUP($B40,'Chapter Conference Template 1'!$H$614:$T$673,V$4,FALSE)),(VLOOKUP($B40,'Chapter Conference Template 2'!$H$614:$T$673,V$4,FALSE)),(VLOOKUP($B40,'Chapter Conference Template 3'!$H$614:$T$673,V$4,FALSE)),(VLOOKUP($B40,'Chapter Conference Template 4'!$H$614:$T$673,V$4,FALSE)),(VLOOKUP($B40,'Chapter Conference Template 5'!$H$614:$T$673,V$4,FALSE)),(VLOOKUP($B40,'Chapter Conference Template 6'!$H$614:$T$673,V$4,FALSE)),(VLOOKUP($B40,'Chapter Conference Template 7'!$H$614:$T$673,V$4,FALSE)),(VLOOKUP($B40,'Chapter Conference Template 8'!$H$614:$T$673,V$4,FALSE)),(VLOOKUP($B40,'Chapter Conference Template 9'!$H$614:$T$673,V$4,FALSE)),(VLOOKUP($B40,'Chapter Conference Template 10'!$H$614:$T$673,V$4,FALSE)),(VLOOKUP($B40,'Board Year Template'!$I$499:$U$558,V$4,FALSE)))</f>
        <v>0</v>
      </c>
      <c r="W40" s="118"/>
      <c r="X40" s="96"/>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row>
    <row r="41" spans="1:73" s="5" customFormat="1" x14ac:dyDescent="0.2">
      <c r="A41" s="1">
        <v>53400</v>
      </c>
      <c r="B41" s="114" t="s">
        <v>49</v>
      </c>
      <c r="C41" s="115"/>
      <c r="D41" s="115"/>
      <c r="E41" s="115"/>
      <c r="F41" s="115"/>
      <c r="G41" s="115"/>
      <c r="H41" s="115"/>
      <c r="I41" s="115">
        <f t="shared" si="3"/>
        <v>0</v>
      </c>
      <c r="J41" s="116">
        <f t="shared" si="4"/>
        <v>0</v>
      </c>
      <c r="K41" s="117">
        <f>SUM((VLOOKUP($B41,'Show Production Template 1'!$H$534:$T$593,K$4,FALSE)),(VLOOKUP($B41,'Show Production Template 2'!$H$534:$T$593,K$4,FALSE)),(VLOOKUP($B41,'Show Production Template 3'!$H$534:$T$593,K$4,FALSE)),(VLOOKUP($B41,'Show Production Template 4'!$H$534:$T$593,K$4,FALSE)),(VLOOKUP($B41,'Show Production Template 5'!$H$534:$T$593,K$4,FALSE)),(VLOOKUP($B41,'Show Production Template 6'!$H$534:$T$593,K$4,FALSE)),(VLOOKUP($B41,'Show Production Template 7'!$H$534:$T$593,K$4,FALSE)),(VLOOKUP($B41,'Show Production Template 8'!$H$534:$T$593,K$4,FALSE)),(VLOOKUP($B41,'Show Production Template 9'!$H$534:$T$593,K$4,FALSE)),(VLOOKUP($B41,'Show Production Template 10'!$H$534:$T$593,K$4,FALSE)),(VLOOKUP($B41,'Chapter Conference Template 1'!$H$614:$T$673,K$4,FALSE)),(VLOOKUP($B41,'Chapter Conference Template 2'!$H$614:$T$673,K$4,FALSE)),(VLOOKUP($B41,'Chapter Conference Template 3'!$H$614:$T$673,K$4,FALSE)),(VLOOKUP($B41,'Chapter Conference Template 4'!$H$614:$T$673,K$4,FALSE)),(VLOOKUP($B41,'Chapter Conference Template 5'!$H$614:$T$673,K$4,FALSE)),(VLOOKUP($B41,'Chapter Conference Template 6'!$H$614:$T$673,K$4,FALSE)),(VLOOKUP($B41,'Chapter Conference Template 7'!$H$614:$T$673,K$4,FALSE)),(VLOOKUP($B41,'Chapter Conference Template 8'!$H$614:$T$673,K$4,FALSE)),(VLOOKUP($B41,'Chapter Conference Template 9'!$H$614:$T$673,K$4,FALSE)),(VLOOKUP($B41,'Chapter Conference Template 10'!$H$614:$T$673,K$4,FALSE)),(VLOOKUP($B41,'Board Year Template'!$I$499:$U$558,K$4,FALSE)))</f>
        <v>0</v>
      </c>
      <c r="L41" s="117">
        <f>SUM((VLOOKUP($B41,'Show Production Template 1'!$H$534:$T$593,L$4,FALSE)),(VLOOKUP($B41,'Show Production Template 2'!$H$534:$T$593,L$4,FALSE)),(VLOOKUP($B41,'Show Production Template 3'!$H$534:$T$593,L$4,FALSE)),(VLOOKUP($B41,'Show Production Template 4'!$H$534:$T$593,L$4,FALSE)),(VLOOKUP($B41,'Show Production Template 5'!$H$534:$T$593,L$4,FALSE)),(VLOOKUP($B41,'Show Production Template 6'!$H$534:$T$593,L$4,FALSE)),(VLOOKUP($B41,'Show Production Template 7'!$H$534:$T$593,L$4,FALSE)),(VLOOKUP($B41,'Show Production Template 8'!$H$534:$T$593,L$4,FALSE)),(VLOOKUP($B41,'Show Production Template 9'!$H$534:$T$593,L$4,FALSE)),(VLOOKUP($B41,'Show Production Template 10'!$H$534:$T$593,L$4,FALSE)),(VLOOKUP($B41,'Chapter Conference Template 1'!$H$614:$T$673,L$4,FALSE)),(VLOOKUP($B41,'Chapter Conference Template 2'!$H$614:$T$673,L$4,FALSE)),(VLOOKUP($B41,'Chapter Conference Template 3'!$H$614:$T$673,L$4,FALSE)),(VLOOKUP($B41,'Chapter Conference Template 4'!$H$614:$T$673,L$4,FALSE)),(VLOOKUP($B41,'Chapter Conference Template 5'!$H$614:$T$673,L$4,FALSE)),(VLOOKUP($B41,'Chapter Conference Template 6'!$H$614:$T$673,L$4,FALSE)),(VLOOKUP($B41,'Chapter Conference Template 7'!$H$614:$T$673,L$4,FALSE)),(VLOOKUP($B41,'Chapter Conference Template 8'!$H$614:$T$673,L$4,FALSE)),(VLOOKUP($B41,'Chapter Conference Template 9'!$H$614:$T$673,L$4,FALSE)),(VLOOKUP($B41,'Chapter Conference Template 10'!$H$614:$T$673,L$4,FALSE)),(VLOOKUP($B41,'Board Year Template'!$I$499:$U$558,L$4,FALSE)))</f>
        <v>0</v>
      </c>
      <c r="M41" s="117">
        <f>SUM((VLOOKUP($B41,'Show Production Template 1'!$H$534:$T$593,M$4,FALSE)),(VLOOKUP($B41,'Show Production Template 2'!$H$534:$T$593,M$4,FALSE)),(VLOOKUP($B41,'Show Production Template 3'!$H$534:$T$593,M$4,FALSE)),(VLOOKUP($B41,'Show Production Template 4'!$H$534:$T$593,M$4,FALSE)),(VLOOKUP($B41,'Show Production Template 5'!$H$534:$T$593,M$4,FALSE)),(VLOOKUP($B41,'Show Production Template 6'!$H$534:$T$593,M$4,FALSE)),(VLOOKUP($B41,'Show Production Template 7'!$H$534:$T$593,M$4,FALSE)),(VLOOKUP($B41,'Show Production Template 8'!$H$534:$T$593,M$4,FALSE)),(VLOOKUP($B41,'Show Production Template 9'!$H$534:$T$593,M$4,FALSE)),(VLOOKUP($B41,'Show Production Template 10'!$H$534:$T$593,M$4,FALSE)),(VLOOKUP($B41,'Chapter Conference Template 1'!$H$614:$T$673,M$4,FALSE)),(VLOOKUP($B41,'Chapter Conference Template 2'!$H$614:$T$673,M$4,FALSE)),(VLOOKUP($B41,'Chapter Conference Template 3'!$H$614:$T$673,M$4,FALSE)),(VLOOKUP($B41,'Chapter Conference Template 4'!$H$614:$T$673,M$4,FALSE)),(VLOOKUP($B41,'Chapter Conference Template 5'!$H$614:$T$673,M$4,FALSE)),(VLOOKUP($B41,'Chapter Conference Template 6'!$H$614:$T$673,M$4,FALSE)),(VLOOKUP($B41,'Chapter Conference Template 7'!$H$614:$T$673,M$4,FALSE)),(VLOOKUP($B41,'Chapter Conference Template 8'!$H$614:$T$673,M$4,FALSE)),(VLOOKUP($B41,'Chapter Conference Template 9'!$H$614:$T$673,M$4,FALSE)),(VLOOKUP($B41,'Chapter Conference Template 10'!$H$614:$T$673,M$4,FALSE)),(VLOOKUP($B41,'Board Year Template'!$I$499:$U$558,M$4,FALSE)))</f>
        <v>0</v>
      </c>
      <c r="N41" s="117">
        <f>SUM((VLOOKUP($B41,'Show Production Template 1'!$H$534:$T$593,N$4,FALSE)),(VLOOKUP($B41,'Show Production Template 2'!$H$534:$T$593,N$4,FALSE)),(VLOOKUP($B41,'Show Production Template 3'!$H$534:$T$593,N$4,FALSE)),(VLOOKUP($B41,'Show Production Template 4'!$H$534:$T$593,N$4,FALSE)),(VLOOKUP($B41,'Show Production Template 5'!$H$534:$T$593,N$4,FALSE)),(VLOOKUP($B41,'Show Production Template 6'!$H$534:$T$593,N$4,FALSE)),(VLOOKUP($B41,'Show Production Template 7'!$H$534:$T$593,N$4,FALSE)),(VLOOKUP($B41,'Show Production Template 8'!$H$534:$T$593,N$4,FALSE)),(VLOOKUP($B41,'Show Production Template 9'!$H$534:$T$593,N$4,FALSE)),(VLOOKUP($B41,'Show Production Template 10'!$H$534:$T$593,N$4,FALSE)),(VLOOKUP($B41,'Chapter Conference Template 1'!$H$614:$T$673,N$4,FALSE)),(VLOOKUP($B41,'Chapter Conference Template 2'!$H$614:$T$673,N$4,FALSE)),(VLOOKUP($B41,'Chapter Conference Template 3'!$H$614:$T$673,N$4,FALSE)),(VLOOKUP($B41,'Chapter Conference Template 4'!$H$614:$T$673,N$4,FALSE)),(VLOOKUP($B41,'Chapter Conference Template 5'!$H$614:$T$673,N$4,FALSE)),(VLOOKUP($B41,'Chapter Conference Template 6'!$H$614:$T$673,N$4,FALSE)),(VLOOKUP($B41,'Chapter Conference Template 7'!$H$614:$T$673,N$4,FALSE)),(VLOOKUP($B41,'Chapter Conference Template 8'!$H$614:$T$673,N$4,FALSE)),(VLOOKUP($B41,'Chapter Conference Template 9'!$H$614:$T$673,N$4,FALSE)),(VLOOKUP($B41,'Chapter Conference Template 10'!$H$614:$T$673,N$4,FALSE)),(VLOOKUP($B41,'Board Year Template'!$I$499:$U$558,N$4,FALSE)))</f>
        <v>0</v>
      </c>
      <c r="O41" s="117">
        <f>SUM((VLOOKUP($B41,'Show Production Template 1'!$H$534:$T$593,O$4,FALSE)),(VLOOKUP($B41,'Show Production Template 2'!$H$534:$T$593,O$4,FALSE)),(VLOOKUP($B41,'Show Production Template 3'!$H$534:$T$593,O$4,FALSE)),(VLOOKUP($B41,'Show Production Template 4'!$H$534:$T$593,O$4,FALSE)),(VLOOKUP($B41,'Show Production Template 5'!$H$534:$T$593,O$4,FALSE)),(VLOOKUP($B41,'Show Production Template 6'!$H$534:$T$593,O$4,FALSE)),(VLOOKUP($B41,'Show Production Template 7'!$H$534:$T$593,O$4,FALSE)),(VLOOKUP($B41,'Show Production Template 8'!$H$534:$T$593,O$4,FALSE)),(VLOOKUP($B41,'Show Production Template 9'!$H$534:$T$593,O$4,FALSE)),(VLOOKUP($B41,'Show Production Template 10'!$H$534:$T$593,O$4,FALSE)),(VLOOKUP($B41,'Chapter Conference Template 1'!$H$614:$T$673,O$4,FALSE)),(VLOOKUP($B41,'Chapter Conference Template 2'!$H$614:$T$673,O$4,FALSE)),(VLOOKUP($B41,'Chapter Conference Template 3'!$H$614:$T$673,O$4,FALSE)),(VLOOKUP($B41,'Chapter Conference Template 4'!$H$614:$T$673,O$4,FALSE)),(VLOOKUP($B41,'Chapter Conference Template 5'!$H$614:$T$673,O$4,FALSE)),(VLOOKUP($B41,'Chapter Conference Template 6'!$H$614:$T$673,O$4,FALSE)),(VLOOKUP($B41,'Chapter Conference Template 7'!$H$614:$T$673,O$4,FALSE)),(VLOOKUP($B41,'Chapter Conference Template 8'!$H$614:$T$673,O$4,FALSE)),(VLOOKUP($B41,'Chapter Conference Template 9'!$H$614:$T$673,O$4,FALSE)),(VLOOKUP($B41,'Chapter Conference Template 10'!$H$614:$T$673,O$4,FALSE)),(VLOOKUP($B41,'Board Year Template'!$I$499:$U$558,O$4,FALSE)))</f>
        <v>0</v>
      </c>
      <c r="P41" s="117">
        <f>SUM((VLOOKUP($B41,'Show Production Template 1'!$H$534:$T$593,P$4,FALSE)),(VLOOKUP($B41,'Show Production Template 2'!$H$534:$T$593,P$4,FALSE)),(VLOOKUP($B41,'Show Production Template 3'!$H$534:$T$593,P$4,FALSE)),(VLOOKUP($B41,'Show Production Template 4'!$H$534:$T$593,P$4,FALSE)),(VLOOKUP($B41,'Show Production Template 5'!$H$534:$T$593,P$4,FALSE)),(VLOOKUP($B41,'Show Production Template 6'!$H$534:$T$593,P$4,FALSE)),(VLOOKUP($B41,'Show Production Template 7'!$H$534:$T$593,P$4,FALSE)),(VLOOKUP($B41,'Show Production Template 8'!$H$534:$T$593,P$4,FALSE)),(VLOOKUP($B41,'Show Production Template 9'!$H$534:$T$593,P$4,FALSE)),(VLOOKUP($B41,'Show Production Template 10'!$H$534:$T$593,P$4,FALSE)),(VLOOKUP($B41,'Chapter Conference Template 1'!$H$614:$T$673,P$4,FALSE)),(VLOOKUP($B41,'Chapter Conference Template 2'!$H$614:$T$673,P$4,FALSE)),(VLOOKUP($B41,'Chapter Conference Template 3'!$H$614:$T$673,P$4,FALSE)),(VLOOKUP($B41,'Chapter Conference Template 4'!$H$614:$T$673,P$4,FALSE)),(VLOOKUP($B41,'Chapter Conference Template 5'!$H$614:$T$673,P$4,FALSE)),(VLOOKUP($B41,'Chapter Conference Template 6'!$H$614:$T$673,P$4,FALSE)),(VLOOKUP($B41,'Chapter Conference Template 7'!$H$614:$T$673,P$4,FALSE)),(VLOOKUP($B41,'Chapter Conference Template 8'!$H$614:$T$673,P$4,FALSE)),(VLOOKUP($B41,'Chapter Conference Template 9'!$H$614:$T$673,P$4,FALSE)),(VLOOKUP($B41,'Chapter Conference Template 10'!$H$614:$T$673,P$4,FALSE)),(VLOOKUP($B41,'Board Year Template'!$I$499:$U$558,P$4,FALSE)))</f>
        <v>0</v>
      </c>
      <c r="Q41" s="117">
        <f>SUM((VLOOKUP($B41,'Show Production Template 1'!$H$534:$T$593,Q$4,FALSE)),(VLOOKUP($B41,'Show Production Template 2'!$H$534:$T$593,Q$4,FALSE)),(VLOOKUP($B41,'Show Production Template 3'!$H$534:$T$593,Q$4,FALSE)),(VLOOKUP($B41,'Show Production Template 4'!$H$534:$T$593,Q$4,FALSE)),(VLOOKUP($B41,'Show Production Template 5'!$H$534:$T$593,Q$4,FALSE)),(VLOOKUP($B41,'Show Production Template 6'!$H$534:$T$593,Q$4,FALSE)),(VLOOKUP($B41,'Show Production Template 7'!$H$534:$T$593,Q$4,FALSE)),(VLOOKUP($B41,'Show Production Template 8'!$H$534:$T$593,Q$4,FALSE)),(VLOOKUP($B41,'Show Production Template 9'!$H$534:$T$593,Q$4,FALSE)),(VLOOKUP($B41,'Show Production Template 10'!$H$534:$T$593,Q$4,FALSE)),(VLOOKUP($B41,'Chapter Conference Template 1'!$H$614:$T$673,Q$4,FALSE)),(VLOOKUP($B41,'Chapter Conference Template 2'!$H$614:$T$673,Q$4,FALSE)),(VLOOKUP($B41,'Chapter Conference Template 3'!$H$614:$T$673,Q$4,FALSE)),(VLOOKUP($B41,'Chapter Conference Template 4'!$H$614:$T$673,Q$4,FALSE)),(VLOOKUP($B41,'Chapter Conference Template 5'!$H$614:$T$673,Q$4,FALSE)),(VLOOKUP($B41,'Chapter Conference Template 6'!$H$614:$T$673,Q$4,FALSE)),(VLOOKUP($B41,'Chapter Conference Template 7'!$H$614:$T$673,Q$4,FALSE)),(VLOOKUP($B41,'Chapter Conference Template 8'!$H$614:$T$673,Q$4,FALSE)),(VLOOKUP($B41,'Chapter Conference Template 9'!$H$614:$T$673,Q$4,FALSE)),(VLOOKUP($B41,'Chapter Conference Template 10'!$H$614:$T$673,Q$4,FALSE)),(VLOOKUP($B41,'Board Year Template'!$I$499:$U$558,Q$4,FALSE)))</f>
        <v>0</v>
      </c>
      <c r="R41" s="117">
        <f>SUM((VLOOKUP($B41,'Show Production Template 1'!$H$534:$T$593,R$4,FALSE)),(VLOOKUP($B41,'Show Production Template 2'!$H$534:$T$593,R$4,FALSE)),(VLOOKUP($B41,'Show Production Template 3'!$H$534:$T$593,R$4,FALSE)),(VLOOKUP($B41,'Show Production Template 4'!$H$534:$T$593,R$4,FALSE)),(VLOOKUP($B41,'Show Production Template 5'!$H$534:$T$593,R$4,FALSE)),(VLOOKUP($B41,'Show Production Template 6'!$H$534:$T$593,R$4,FALSE)),(VLOOKUP($B41,'Show Production Template 7'!$H$534:$T$593,R$4,FALSE)),(VLOOKUP($B41,'Show Production Template 8'!$H$534:$T$593,R$4,FALSE)),(VLOOKUP($B41,'Show Production Template 9'!$H$534:$T$593,R$4,FALSE)),(VLOOKUP($B41,'Show Production Template 10'!$H$534:$T$593,R$4,FALSE)),(VLOOKUP($B41,'Chapter Conference Template 1'!$H$614:$T$673,R$4,FALSE)),(VLOOKUP($B41,'Chapter Conference Template 2'!$H$614:$T$673,R$4,FALSE)),(VLOOKUP($B41,'Chapter Conference Template 3'!$H$614:$T$673,R$4,FALSE)),(VLOOKUP($B41,'Chapter Conference Template 4'!$H$614:$T$673,R$4,FALSE)),(VLOOKUP($B41,'Chapter Conference Template 5'!$H$614:$T$673,R$4,FALSE)),(VLOOKUP($B41,'Chapter Conference Template 6'!$H$614:$T$673,R$4,FALSE)),(VLOOKUP($B41,'Chapter Conference Template 7'!$H$614:$T$673,R$4,FALSE)),(VLOOKUP($B41,'Chapter Conference Template 8'!$H$614:$T$673,R$4,FALSE)),(VLOOKUP($B41,'Chapter Conference Template 9'!$H$614:$T$673,R$4,FALSE)),(VLOOKUP($B41,'Chapter Conference Template 10'!$H$614:$T$673,R$4,FALSE)),(VLOOKUP($B41,'Board Year Template'!$I$499:$U$558,R$4,FALSE)))</f>
        <v>0</v>
      </c>
      <c r="S41" s="117">
        <f>SUM((VLOOKUP($B41,'Show Production Template 1'!$H$534:$T$593,S$4,FALSE)),(VLOOKUP($B41,'Show Production Template 2'!$H$534:$T$593,S$4,FALSE)),(VLOOKUP($B41,'Show Production Template 3'!$H$534:$T$593,S$4,FALSE)),(VLOOKUP($B41,'Show Production Template 4'!$H$534:$T$593,S$4,FALSE)),(VLOOKUP($B41,'Show Production Template 5'!$H$534:$T$593,S$4,FALSE)),(VLOOKUP($B41,'Show Production Template 6'!$H$534:$T$593,S$4,FALSE)),(VLOOKUP($B41,'Show Production Template 7'!$H$534:$T$593,S$4,FALSE)),(VLOOKUP($B41,'Show Production Template 8'!$H$534:$T$593,S$4,FALSE)),(VLOOKUP($B41,'Show Production Template 9'!$H$534:$T$593,S$4,FALSE)),(VLOOKUP($B41,'Show Production Template 10'!$H$534:$T$593,S$4,FALSE)),(VLOOKUP($B41,'Chapter Conference Template 1'!$H$614:$T$673,S$4,FALSE)),(VLOOKUP($B41,'Chapter Conference Template 2'!$H$614:$T$673,S$4,FALSE)),(VLOOKUP($B41,'Chapter Conference Template 3'!$H$614:$T$673,S$4,FALSE)),(VLOOKUP($B41,'Chapter Conference Template 4'!$H$614:$T$673,S$4,FALSE)),(VLOOKUP($B41,'Chapter Conference Template 5'!$H$614:$T$673,S$4,FALSE)),(VLOOKUP($B41,'Chapter Conference Template 6'!$H$614:$T$673,S$4,FALSE)),(VLOOKUP($B41,'Chapter Conference Template 7'!$H$614:$T$673,S$4,FALSE)),(VLOOKUP($B41,'Chapter Conference Template 8'!$H$614:$T$673,S$4,FALSE)),(VLOOKUP($B41,'Chapter Conference Template 9'!$H$614:$T$673,S$4,FALSE)),(VLOOKUP($B41,'Chapter Conference Template 10'!$H$614:$T$673,S$4,FALSE)),(VLOOKUP($B41,'Board Year Template'!$I$499:$U$558,S$4,FALSE)))</f>
        <v>0</v>
      </c>
      <c r="T41" s="117">
        <f>SUM((VLOOKUP($B41,'Show Production Template 1'!$H$534:$T$593,T$4,FALSE)),(VLOOKUP($B41,'Show Production Template 2'!$H$534:$T$593,T$4,FALSE)),(VLOOKUP($B41,'Show Production Template 3'!$H$534:$T$593,T$4,FALSE)),(VLOOKUP($B41,'Show Production Template 4'!$H$534:$T$593,T$4,FALSE)),(VLOOKUP($B41,'Show Production Template 5'!$H$534:$T$593,T$4,FALSE)),(VLOOKUP($B41,'Show Production Template 6'!$H$534:$T$593,T$4,FALSE)),(VLOOKUP($B41,'Show Production Template 7'!$H$534:$T$593,T$4,FALSE)),(VLOOKUP($B41,'Show Production Template 8'!$H$534:$T$593,T$4,FALSE)),(VLOOKUP($B41,'Show Production Template 9'!$H$534:$T$593,T$4,FALSE)),(VLOOKUP($B41,'Show Production Template 10'!$H$534:$T$593,T$4,FALSE)),(VLOOKUP($B41,'Chapter Conference Template 1'!$H$614:$T$673,T$4,FALSE)),(VLOOKUP($B41,'Chapter Conference Template 2'!$H$614:$T$673,T$4,FALSE)),(VLOOKUP($B41,'Chapter Conference Template 3'!$H$614:$T$673,T$4,FALSE)),(VLOOKUP($B41,'Chapter Conference Template 4'!$H$614:$T$673,T$4,FALSE)),(VLOOKUP($B41,'Chapter Conference Template 5'!$H$614:$T$673,T$4,FALSE)),(VLOOKUP($B41,'Chapter Conference Template 6'!$H$614:$T$673,T$4,FALSE)),(VLOOKUP($B41,'Chapter Conference Template 7'!$H$614:$T$673,T$4,FALSE)),(VLOOKUP($B41,'Chapter Conference Template 8'!$H$614:$T$673,T$4,FALSE)),(VLOOKUP($B41,'Chapter Conference Template 9'!$H$614:$T$673,T$4,FALSE)),(VLOOKUP($B41,'Chapter Conference Template 10'!$H$614:$T$673,T$4,FALSE)),(VLOOKUP($B41,'Board Year Template'!$I$499:$U$558,T$4,FALSE)))</f>
        <v>0</v>
      </c>
      <c r="U41" s="117">
        <f>SUM((VLOOKUP($B41,'Show Production Template 1'!$H$534:$T$593,U$4,FALSE)),(VLOOKUP($B41,'Show Production Template 2'!$H$534:$T$593,U$4,FALSE)),(VLOOKUP($B41,'Show Production Template 3'!$H$534:$T$593,U$4,FALSE)),(VLOOKUP($B41,'Show Production Template 4'!$H$534:$T$593,U$4,FALSE)),(VLOOKUP($B41,'Show Production Template 5'!$H$534:$T$593,U$4,FALSE)),(VLOOKUP($B41,'Show Production Template 6'!$H$534:$T$593,U$4,FALSE)),(VLOOKUP($B41,'Show Production Template 7'!$H$534:$T$593,U$4,FALSE)),(VLOOKUP($B41,'Show Production Template 8'!$H$534:$T$593,U$4,FALSE)),(VLOOKUP($B41,'Show Production Template 9'!$H$534:$T$593,U$4,FALSE)),(VLOOKUP($B41,'Show Production Template 10'!$H$534:$T$593,U$4,FALSE)),(VLOOKUP($B41,'Chapter Conference Template 1'!$H$614:$T$673,U$4,FALSE)),(VLOOKUP($B41,'Chapter Conference Template 2'!$H$614:$T$673,U$4,FALSE)),(VLOOKUP($B41,'Chapter Conference Template 3'!$H$614:$T$673,U$4,FALSE)),(VLOOKUP($B41,'Chapter Conference Template 4'!$H$614:$T$673,U$4,FALSE)),(VLOOKUP($B41,'Chapter Conference Template 5'!$H$614:$T$673,U$4,FALSE)),(VLOOKUP($B41,'Chapter Conference Template 6'!$H$614:$T$673,U$4,FALSE)),(VLOOKUP($B41,'Chapter Conference Template 7'!$H$614:$T$673,U$4,FALSE)),(VLOOKUP($B41,'Chapter Conference Template 8'!$H$614:$T$673,U$4,FALSE)),(VLOOKUP($B41,'Chapter Conference Template 9'!$H$614:$T$673,U$4,FALSE)),(VLOOKUP($B41,'Chapter Conference Template 10'!$H$614:$T$673,U$4,FALSE)),(VLOOKUP($B41,'Board Year Template'!$I$499:$U$558,U$4,FALSE)))</f>
        <v>0</v>
      </c>
      <c r="V41" s="117">
        <f>SUM((VLOOKUP($B41,'Show Production Template 1'!$H$534:$T$593,V$4,FALSE)),(VLOOKUP($B41,'Show Production Template 2'!$H$534:$T$593,V$4,FALSE)),(VLOOKUP($B41,'Show Production Template 3'!$H$534:$T$593,V$4,FALSE)),(VLOOKUP($B41,'Show Production Template 4'!$H$534:$T$593,V$4,FALSE)),(VLOOKUP($B41,'Show Production Template 5'!$H$534:$T$593,V$4,FALSE)),(VLOOKUP($B41,'Show Production Template 6'!$H$534:$T$593,V$4,FALSE)),(VLOOKUP($B41,'Show Production Template 7'!$H$534:$T$593,V$4,FALSE)),(VLOOKUP($B41,'Show Production Template 8'!$H$534:$T$593,V$4,FALSE)),(VLOOKUP($B41,'Show Production Template 9'!$H$534:$T$593,V$4,FALSE)),(VLOOKUP($B41,'Show Production Template 10'!$H$534:$T$593,V$4,FALSE)),(VLOOKUP($B41,'Chapter Conference Template 1'!$H$614:$T$673,V$4,FALSE)),(VLOOKUP($B41,'Chapter Conference Template 2'!$H$614:$T$673,V$4,FALSE)),(VLOOKUP($B41,'Chapter Conference Template 3'!$H$614:$T$673,V$4,FALSE)),(VLOOKUP($B41,'Chapter Conference Template 4'!$H$614:$T$673,V$4,FALSE)),(VLOOKUP($B41,'Chapter Conference Template 5'!$H$614:$T$673,V$4,FALSE)),(VLOOKUP($B41,'Chapter Conference Template 6'!$H$614:$T$673,V$4,FALSE)),(VLOOKUP($B41,'Chapter Conference Template 7'!$H$614:$T$673,V$4,FALSE)),(VLOOKUP($B41,'Chapter Conference Template 8'!$H$614:$T$673,V$4,FALSE)),(VLOOKUP($B41,'Chapter Conference Template 9'!$H$614:$T$673,V$4,FALSE)),(VLOOKUP($B41,'Chapter Conference Template 10'!$H$614:$T$673,V$4,FALSE)),(VLOOKUP($B41,'Board Year Template'!$I$499:$U$558,V$4,FALSE)))</f>
        <v>0</v>
      </c>
      <c r="W41" s="118"/>
      <c r="X41" s="96"/>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row>
    <row r="42" spans="1:73" s="5" customFormat="1" x14ac:dyDescent="0.2">
      <c r="A42" s="1">
        <v>53600</v>
      </c>
      <c r="B42" s="114" t="s">
        <v>55</v>
      </c>
      <c r="C42" s="115"/>
      <c r="D42" s="115"/>
      <c r="E42" s="115"/>
      <c r="F42" s="115"/>
      <c r="G42" s="115"/>
      <c r="H42" s="115"/>
      <c r="I42" s="115">
        <f t="shared" si="3"/>
        <v>0</v>
      </c>
      <c r="J42" s="116">
        <f t="shared" si="4"/>
        <v>0</v>
      </c>
      <c r="K42" s="117">
        <f>SUM((VLOOKUP($B42,'Show Production Template 1'!$H$534:$T$593,K$4,FALSE)),(VLOOKUP($B42,'Show Production Template 2'!$H$534:$T$593,K$4,FALSE)),(VLOOKUP($B42,'Show Production Template 3'!$H$534:$T$593,K$4,FALSE)),(VLOOKUP($B42,'Show Production Template 4'!$H$534:$T$593,K$4,FALSE)),(VLOOKUP($B42,'Show Production Template 5'!$H$534:$T$593,K$4,FALSE)),(VLOOKUP($B42,'Show Production Template 6'!$H$534:$T$593,K$4,FALSE)),(VLOOKUP($B42,'Show Production Template 7'!$H$534:$T$593,K$4,FALSE)),(VLOOKUP($B42,'Show Production Template 8'!$H$534:$T$593,K$4,FALSE)),(VLOOKUP($B42,'Show Production Template 9'!$H$534:$T$593,K$4,FALSE)),(VLOOKUP($B42,'Show Production Template 10'!$H$534:$T$593,K$4,FALSE)),(VLOOKUP($B42,'Chapter Conference Template 1'!$H$614:$T$673,K$4,FALSE)),(VLOOKUP($B42,'Chapter Conference Template 2'!$H$614:$T$673,K$4,FALSE)),(VLOOKUP($B42,'Chapter Conference Template 3'!$H$614:$T$673,K$4,FALSE)),(VLOOKUP($B42,'Chapter Conference Template 4'!$H$614:$T$673,K$4,FALSE)),(VLOOKUP($B42,'Chapter Conference Template 5'!$H$614:$T$673,K$4,FALSE)),(VLOOKUP($B42,'Chapter Conference Template 6'!$H$614:$T$673,K$4,FALSE)),(VLOOKUP($B42,'Chapter Conference Template 7'!$H$614:$T$673,K$4,FALSE)),(VLOOKUP($B42,'Chapter Conference Template 8'!$H$614:$T$673,K$4,FALSE)),(VLOOKUP($B42,'Chapter Conference Template 9'!$H$614:$T$673,K$4,FALSE)),(VLOOKUP($B42,'Chapter Conference Template 10'!$H$614:$T$673,K$4,FALSE)),(VLOOKUP($B42,'Board Year Template'!$I$499:$U$558,K$4,FALSE)))</f>
        <v>0</v>
      </c>
      <c r="L42" s="117">
        <f>SUM((VLOOKUP($B42,'Show Production Template 1'!$H$534:$T$593,L$4,FALSE)),(VLOOKUP($B42,'Show Production Template 2'!$H$534:$T$593,L$4,FALSE)),(VLOOKUP($B42,'Show Production Template 3'!$H$534:$T$593,L$4,FALSE)),(VLOOKUP($B42,'Show Production Template 4'!$H$534:$T$593,L$4,FALSE)),(VLOOKUP($B42,'Show Production Template 5'!$H$534:$T$593,L$4,FALSE)),(VLOOKUP($B42,'Show Production Template 6'!$H$534:$T$593,L$4,FALSE)),(VLOOKUP($B42,'Show Production Template 7'!$H$534:$T$593,L$4,FALSE)),(VLOOKUP($B42,'Show Production Template 8'!$H$534:$T$593,L$4,FALSE)),(VLOOKUP($B42,'Show Production Template 9'!$H$534:$T$593,L$4,FALSE)),(VLOOKUP($B42,'Show Production Template 10'!$H$534:$T$593,L$4,FALSE)),(VLOOKUP($B42,'Chapter Conference Template 1'!$H$614:$T$673,L$4,FALSE)),(VLOOKUP($B42,'Chapter Conference Template 2'!$H$614:$T$673,L$4,FALSE)),(VLOOKUP($B42,'Chapter Conference Template 3'!$H$614:$T$673,L$4,FALSE)),(VLOOKUP($B42,'Chapter Conference Template 4'!$H$614:$T$673,L$4,FALSE)),(VLOOKUP($B42,'Chapter Conference Template 5'!$H$614:$T$673,L$4,FALSE)),(VLOOKUP($B42,'Chapter Conference Template 6'!$H$614:$T$673,L$4,FALSE)),(VLOOKUP($B42,'Chapter Conference Template 7'!$H$614:$T$673,L$4,FALSE)),(VLOOKUP($B42,'Chapter Conference Template 8'!$H$614:$T$673,L$4,FALSE)),(VLOOKUP($B42,'Chapter Conference Template 9'!$H$614:$T$673,L$4,FALSE)),(VLOOKUP($B42,'Chapter Conference Template 10'!$H$614:$T$673,L$4,FALSE)),(VLOOKUP($B42,'Board Year Template'!$I$499:$U$558,L$4,FALSE)))</f>
        <v>0</v>
      </c>
      <c r="M42" s="117">
        <f>SUM((VLOOKUP($B42,'Show Production Template 1'!$H$534:$T$593,M$4,FALSE)),(VLOOKUP($B42,'Show Production Template 2'!$H$534:$T$593,M$4,FALSE)),(VLOOKUP($B42,'Show Production Template 3'!$H$534:$T$593,M$4,FALSE)),(VLOOKUP($B42,'Show Production Template 4'!$H$534:$T$593,M$4,FALSE)),(VLOOKUP($B42,'Show Production Template 5'!$H$534:$T$593,M$4,FALSE)),(VLOOKUP($B42,'Show Production Template 6'!$H$534:$T$593,M$4,FALSE)),(VLOOKUP($B42,'Show Production Template 7'!$H$534:$T$593,M$4,FALSE)),(VLOOKUP($B42,'Show Production Template 8'!$H$534:$T$593,M$4,FALSE)),(VLOOKUP($B42,'Show Production Template 9'!$H$534:$T$593,M$4,FALSE)),(VLOOKUP($B42,'Show Production Template 10'!$H$534:$T$593,M$4,FALSE)),(VLOOKUP($B42,'Chapter Conference Template 1'!$H$614:$T$673,M$4,FALSE)),(VLOOKUP($B42,'Chapter Conference Template 2'!$H$614:$T$673,M$4,FALSE)),(VLOOKUP($B42,'Chapter Conference Template 3'!$H$614:$T$673,M$4,FALSE)),(VLOOKUP($B42,'Chapter Conference Template 4'!$H$614:$T$673,M$4,FALSE)),(VLOOKUP($B42,'Chapter Conference Template 5'!$H$614:$T$673,M$4,FALSE)),(VLOOKUP($B42,'Chapter Conference Template 6'!$H$614:$T$673,M$4,FALSE)),(VLOOKUP($B42,'Chapter Conference Template 7'!$H$614:$T$673,M$4,FALSE)),(VLOOKUP($B42,'Chapter Conference Template 8'!$H$614:$T$673,M$4,FALSE)),(VLOOKUP($B42,'Chapter Conference Template 9'!$H$614:$T$673,M$4,FALSE)),(VLOOKUP($B42,'Chapter Conference Template 10'!$H$614:$T$673,M$4,FALSE)),(VLOOKUP($B42,'Board Year Template'!$I$499:$U$558,M$4,FALSE)))</f>
        <v>0</v>
      </c>
      <c r="N42" s="117">
        <f>SUM((VLOOKUP($B42,'Show Production Template 1'!$H$534:$T$593,N$4,FALSE)),(VLOOKUP($B42,'Show Production Template 2'!$H$534:$T$593,N$4,FALSE)),(VLOOKUP($B42,'Show Production Template 3'!$H$534:$T$593,N$4,FALSE)),(VLOOKUP($B42,'Show Production Template 4'!$H$534:$T$593,N$4,FALSE)),(VLOOKUP($B42,'Show Production Template 5'!$H$534:$T$593,N$4,FALSE)),(VLOOKUP($B42,'Show Production Template 6'!$H$534:$T$593,N$4,FALSE)),(VLOOKUP($B42,'Show Production Template 7'!$H$534:$T$593,N$4,FALSE)),(VLOOKUP($B42,'Show Production Template 8'!$H$534:$T$593,N$4,FALSE)),(VLOOKUP($B42,'Show Production Template 9'!$H$534:$T$593,N$4,FALSE)),(VLOOKUP($B42,'Show Production Template 10'!$H$534:$T$593,N$4,FALSE)),(VLOOKUP($B42,'Chapter Conference Template 1'!$H$614:$T$673,N$4,FALSE)),(VLOOKUP($B42,'Chapter Conference Template 2'!$H$614:$T$673,N$4,FALSE)),(VLOOKUP($B42,'Chapter Conference Template 3'!$H$614:$T$673,N$4,FALSE)),(VLOOKUP($B42,'Chapter Conference Template 4'!$H$614:$T$673,N$4,FALSE)),(VLOOKUP($B42,'Chapter Conference Template 5'!$H$614:$T$673,N$4,FALSE)),(VLOOKUP($B42,'Chapter Conference Template 6'!$H$614:$T$673,N$4,FALSE)),(VLOOKUP($B42,'Chapter Conference Template 7'!$H$614:$T$673,N$4,FALSE)),(VLOOKUP($B42,'Chapter Conference Template 8'!$H$614:$T$673,N$4,FALSE)),(VLOOKUP($B42,'Chapter Conference Template 9'!$H$614:$T$673,N$4,FALSE)),(VLOOKUP($B42,'Chapter Conference Template 10'!$H$614:$T$673,N$4,FALSE)),(VLOOKUP($B42,'Board Year Template'!$I$499:$U$558,N$4,FALSE)))</f>
        <v>0</v>
      </c>
      <c r="O42" s="117">
        <f>SUM((VLOOKUP($B42,'Show Production Template 1'!$H$534:$T$593,O$4,FALSE)),(VLOOKUP($B42,'Show Production Template 2'!$H$534:$T$593,O$4,FALSE)),(VLOOKUP($B42,'Show Production Template 3'!$H$534:$T$593,O$4,FALSE)),(VLOOKUP($B42,'Show Production Template 4'!$H$534:$T$593,O$4,FALSE)),(VLOOKUP($B42,'Show Production Template 5'!$H$534:$T$593,O$4,FALSE)),(VLOOKUP($B42,'Show Production Template 6'!$H$534:$T$593,O$4,FALSE)),(VLOOKUP($B42,'Show Production Template 7'!$H$534:$T$593,O$4,FALSE)),(VLOOKUP($B42,'Show Production Template 8'!$H$534:$T$593,O$4,FALSE)),(VLOOKUP($B42,'Show Production Template 9'!$H$534:$T$593,O$4,FALSE)),(VLOOKUP($B42,'Show Production Template 10'!$H$534:$T$593,O$4,FALSE)),(VLOOKUP($B42,'Chapter Conference Template 1'!$H$614:$T$673,O$4,FALSE)),(VLOOKUP($B42,'Chapter Conference Template 2'!$H$614:$T$673,O$4,FALSE)),(VLOOKUP($B42,'Chapter Conference Template 3'!$H$614:$T$673,O$4,FALSE)),(VLOOKUP($B42,'Chapter Conference Template 4'!$H$614:$T$673,O$4,FALSE)),(VLOOKUP($B42,'Chapter Conference Template 5'!$H$614:$T$673,O$4,FALSE)),(VLOOKUP($B42,'Chapter Conference Template 6'!$H$614:$T$673,O$4,FALSE)),(VLOOKUP($B42,'Chapter Conference Template 7'!$H$614:$T$673,O$4,FALSE)),(VLOOKUP($B42,'Chapter Conference Template 8'!$H$614:$T$673,O$4,FALSE)),(VLOOKUP($B42,'Chapter Conference Template 9'!$H$614:$T$673,O$4,FALSE)),(VLOOKUP($B42,'Chapter Conference Template 10'!$H$614:$T$673,O$4,FALSE)),(VLOOKUP($B42,'Board Year Template'!$I$499:$U$558,O$4,FALSE)))</f>
        <v>0</v>
      </c>
      <c r="P42" s="117">
        <f>SUM((VLOOKUP($B42,'Show Production Template 1'!$H$534:$T$593,P$4,FALSE)),(VLOOKUP($B42,'Show Production Template 2'!$H$534:$T$593,P$4,FALSE)),(VLOOKUP($B42,'Show Production Template 3'!$H$534:$T$593,P$4,FALSE)),(VLOOKUP($B42,'Show Production Template 4'!$H$534:$T$593,P$4,FALSE)),(VLOOKUP($B42,'Show Production Template 5'!$H$534:$T$593,P$4,FALSE)),(VLOOKUP($B42,'Show Production Template 6'!$H$534:$T$593,P$4,FALSE)),(VLOOKUP($B42,'Show Production Template 7'!$H$534:$T$593,P$4,FALSE)),(VLOOKUP($B42,'Show Production Template 8'!$H$534:$T$593,P$4,FALSE)),(VLOOKUP($B42,'Show Production Template 9'!$H$534:$T$593,P$4,FALSE)),(VLOOKUP($B42,'Show Production Template 10'!$H$534:$T$593,P$4,FALSE)),(VLOOKUP($B42,'Chapter Conference Template 1'!$H$614:$T$673,P$4,FALSE)),(VLOOKUP($B42,'Chapter Conference Template 2'!$H$614:$T$673,P$4,FALSE)),(VLOOKUP($B42,'Chapter Conference Template 3'!$H$614:$T$673,P$4,FALSE)),(VLOOKUP($B42,'Chapter Conference Template 4'!$H$614:$T$673,P$4,FALSE)),(VLOOKUP($B42,'Chapter Conference Template 5'!$H$614:$T$673,P$4,FALSE)),(VLOOKUP($B42,'Chapter Conference Template 6'!$H$614:$T$673,P$4,FALSE)),(VLOOKUP($B42,'Chapter Conference Template 7'!$H$614:$T$673,P$4,FALSE)),(VLOOKUP($B42,'Chapter Conference Template 8'!$H$614:$T$673,P$4,FALSE)),(VLOOKUP($B42,'Chapter Conference Template 9'!$H$614:$T$673,P$4,FALSE)),(VLOOKUP($B42,'Chapter Conference Template 10'!$H$614:$T$673,P$4,FALSE)),(VLOOKUP($B42,'Board Year Template'!$I$499:$U$558,P$4,FALSE)))</f>
        <v>0</v>
      </c>
      <c r="Q42" s="117">
        <f>SUM((VLOOKUP($B42,'Show Production Template 1'!$H$534:$T$593,Q$4,FALSE)),(VLOOKUP($B42,'Show Production Template 2'!$H$534:$T$593,Q$4,FALSE)),(VLOOKUP($B42,'Show Production Template 3'!$H$534:$T$593,Q$4,FALSE)),(VLOOKUP($B42,'Show Production Template 4'!$H$534:$T$593,Q$4,FALSE)),(VLOOKUP($B42,'Show Production Template 5'!$H$534:$T$593,Q$4,FALSE)),(VLOOKUP($B42,'Show Production Template 6'!$H$534:$T$593,Q$4,FALSE)),(VLOOKUP($B42,'Show Production Template 7'!$H$534:$T$593,Q$4,FALSE)),(VLOOKUP($B42,'Show Production Template 8'!$H$534:$T$593,Q$4,FALSE)),(VLOOKUP($B42,'Show Production Template 9'!$H$534:$T$593,Q$4,FALSE)),(VLOOKUP($B42,'Show Production Template 10'!$H$534:$T$593,Q$4,FALSE)),(VLOOKUP($B42,'Chapter Conference Template 1'!$H$614:$T$673,Q$4,FALSE)),(VLOOKUP($B42,'Chapter Conference Template 2'!$H$614:$T$673,Q$4,FALSE)),(VLOOKUP($B42,'Chapter Conference Template 3'!$H$614:$T$673,Q$4,FALSE)),(VLOOKUP($B42,'Chapter Conference Template 4'!$H$614:$T$673,Q$4,FALSE)),(VLOOKUP($B42,'Chapter Conference Template 5'!$H$614:$T$673,Q$4,FALSE)),(VLOOKUP($B42,'Chapter Conference Template 6'!$H$614:$T$673,Q$4,FALSE)),(VLOOKUP($B42,'Chapter Conference Template 7'!$H$614:$T$673,Q$4,FALSE)),(VLOOKUP($B42,'Chapter Conference Template 8'!$H$614:$T$673,Q$4,FALSE)),(VLOOKUP($B42,'Chapter Conference Template 9'!$H$614:$T$673,Q$4,FALSE)),(VLOOKUP($B42,'Chapter Conference Template 10'!$H$614:$T$673,Q$4,FALSE)),(VLOOKUP($B42,'Board Year Template'!$I$499:$U$558,Q$4,FALSE)))</f>
        <v>0</v>
      </c>
      <c r="R42" s="117">
        <f>SUM((VLOOKUP($B42,'Show Production Template 1'!$H$534:$T$593,R$4,FALSE)),(VLOOKUP($B42,'Show Production Template 2'!$H$534:$T$593,R$4,FALSE)),(VLOOKUP($B42,'Show Production Template 3'!$H$534:$T$593,R$4,FALSE)),(VLOOKUP($B42,'Show Production Template 4'!$H$534:$T$593,R$4,FALSE)),(VLOOKUP($B42,'Show Production Template 5'!$H$534:$T$593,R$4,FALSE)),(VLOOKUP($B42,'Show Production Template 6'!$H$534:$T$593,R$4,FALSE)),(VLOOKUP($B42,'Show Production Template 7'!$H$534:$T$593,R$4,FALSE)),(VLOOKUP($B42,'Show Production Template 8'!$H$534:$T$593,R$4,FALSE)),(VLOOKUP($B42,'Show Production Template 9'!$H$534:$T$593,R$4,FALSE)),(VLOOKUP($B42,'Show Production Template 10'!$H$534:$T$593,R$4,FALSE)),(VLOOKUP($B42,'Chapter Conference Template 1'!$H$614:$T$673,R$4,FALSE)),(VLOOKUP($B42,'Chapter Conference Template 2'!$H$614:$T$673,R$4,FALSE)),(VLOOKUP($B42,'Chapter Conference Template 3'!$H$614:$T$673,R$4,FALSE)),(VLOOKUP($B42,'Chapter Conference Template 4'!$H$614:$T$673,R$4,FALSE)),(VLOOKUP($B42,'Chapter Conference Template 5'!$H$614:$T$673,R$4,FALSE)),(VLOOKUP($B42,'Chapter Conference Template 6'!$H$614:$T$673,R$4,FALSE)),(VLOOKUP($B42,'Chapter Conference Template 7'!$H$614:$T$673,R$4,FALSE)),(VLOOKUP($B42,'Chapter Conference Template 8'!$H$614:$T$673,R$4,FALSE)),(VLOOKUP($B42,'Chapter Conference Template 9'!$H$614:$T$673,R$4,FALSE)),(VLOOKUP($B42,'Chapter Conference Template 10'!$H$614:$T$673,R$4,FALSE)),(VLOOKUP($B42,'Board Year Template'!$I$499:$U$558,R$4,FALSE)))</f>
        <v>0</v>
      </c>
      <c r="S42" s="117">
        <f>SUM((VLOOKUP($B42,'Show Production Template 1'!$H$534:$T$593,S$4,FALSE)),(VLOOKUP($B42,'Show Production Template 2'!$H$534:$T$593,S$4,FALSE)),(VLOOKUP($B42,'Show Production Template 3'!$H$534:$T$593,S$4,FALSE)),(VLOOKUP($B42,'Show Production Template 4'!$H$534:$T$593,S$4,FALSE)),(VLOOKUP($B42,'Show Production Template 5'!$H$534:$T$593,S$4,FALSE)),(VLOOKUP($B42,'Show Production Template 6'!$H$534:$T$593,S$4,FALSE)),(VLOOKUP($B42,'Show Production Template 7'!$H$534:$T$593,S$4,FALSE)),(VLOOKUP($B42,'Show Production Template 8'!$H$534:$T$593,S$4,FALSE)),(VLOOKUP($B42,'Show Production Template 9'!$H$534:$T$593,S$4,FALSE)),(VLOOKUP($B42,'Show Production Template 10'!$H$534:$T$593,S$4,FALSE)),(VLOOKUP($B42,'Chapter Conference Template 1'!$H$614:$T$673,S$4,FALSE)),(VLOOKUP($B42,'Chapter Conference Template 2'!$H$614:$T$673,S$4,FALSE)),(VLOOKUP($B42,'Chapter Conference Template 3'!$H$614:$T$673,S$4,FALSE)),(VLOOKUP($B42,'Chapter Conference Template 4'!$H$614:$T$673,S$4,FALSE)),(VLOOKUP($B42,'Chapter Conference Template 5'!$H$614:$T$673,S$4,FALSE)),(VLOOKUP($B42,'Chapter Conference Template 6'!$H$614:$T$673,S$4,FALSE)),(VLOOKUP($B42,'Chapter Conference Template 7'!$H$614:$T$673,S$4,FALSE)),(VLOOKUP($B42,'Chapter Conference Template 8'!$H$614:$T$673,S$4,FALSE)),(VLOOKUP($B42,'Chapter Conference Template 9'!$H$614:$T$673,S$4,FALSE)),(VLOOKUP($B42,'Chapter Conference Template 10'!$H$614:$T$673,S$4,FALSE)),(VLOOKUP($B42,'Board Year Template'!$I$499:$U$558,S$4,FALSE)))</f>
        <v>0</v>
      </c>
      <c r="T42" s="117">
        <f>SUM((VLOOKUP($B42,'Show Production Template 1'!$H$534:$T$593,T$4,FALSE)),(VLOOKUP($B42,'Show Production Template 2'!$H$534:$T$593,T$4,FALSE)),(VLOOKUP($B42,'Show Production Template 3'!$H$534:$T$593,T$4,FALSE)),(VLOOKUP($B42,'Show Production Template 4'!$H$534:$T$593,T$4,FALSE)),(VLOOKUP($B42,'Show Production Template 5'!$H$534:$T$593,T$4,FALSE)),(VLOOKUP($B42,'Show Production Template 6'!$H$534:$T$593,T$4,FALSE)),(VLOOKUP($B42,'Show Production Template 7'!$H$534:$T$593,T$4,FALSE)),(VLOOKUP($B42,'Show Production Template 8'!$H$534:$T$593,T$4,FALSE)),(VLOOKUP($B42,'Show Production Template 9'!$H$534:$T$593,T$4,FALSE)),(VLOOKUP($B42,'Show Production Template 10'!$H$534:$T$593,T$4,FALSE)),(VLOOKUP($B42,'Chapter Conference Template 1'!$H$614:$T$673,T$4,FALSE)),(VLOOKUP($B42,'Chapter Conference Template 2'!$H$614:$T$673,T$4,FALSE)),(VLOOKUP($B42,'Chapter Conference Template 3'!$H$614:$T$673,T$4,FALSE)),(VLOOKUP($B42,'Chapter Conference Template 4'!$H$614:$T$673,T$4,FALSE)),(VLOOKUP($B42,'Chapter Conference Template 5'!$H$614:$T$673,T$4,FALSE)),(VLOOKUP($B42,'Chapter Conference Template 6'!$H$614:$T$673,T$4,FALSE)),(VLOOKUP($B42,'Chapter Conference Template 7'!$H$614:$T$673,T$4,FALSE)),(VLOOKUP($B42,'Chapter Conference Template 8'!$H$614:$T$673,T$4,FALSE)),(VLOOKUP($B42,'Chapter Conference Template 9'!$H$614:$T$673,T$4,FALSE)),(VLOOKUP($B42,'Chapter Conference Template 10'!$H$614:$T$673,T$4,FALSE)),(VLOOKUP($B42,'Board Year Template'!$I$499:$U$558,T$4,FALSE)))</f>
        <v>0</v>
      </c>
      <c r="U42" s="117">
        <f>SUM((VLOOKUP($B42,'Show Production Template 1'!$H$534:$T$593,U$4,FALSE)),(VLOOKUP($B42,'Show Production Template 2'!$H$534:$T$593,U$4,FALSE)),(VLOOKUP($B42,'Show Production Template 3'!$H$534:$T$593,U$4,FALSE)),(VLOOKUP($B42,'Show Production Template 4'!$H$534:$T$593,U$4,FALSE)),(VLOOKUP($B42,'Show Production Template 5'!$H$534:$T$593,U$4,FALSE)),(VLOOKUP($B42,'Show Production Template 6'!$H$534:$T$593,U$4,FALSE)),(VLOOKUP($B42,'Show Production Template 7'!$H$534:$T$593,U$4,FALSE)),(VLOOKUP($B42,'Show Production Template 8'!$H$534:$T$593,U$4,FALSE)),(VLOOKUP($B42,'Show Production Template 9'!$H$534:$T$593,U$4,FALSE)),(VLOOKUP($B42,'Show Production Template 10'!$H$534:$T$593,U$4,FALSE)),(VLOOKUP($B42,'Chapter Conference Template 1'!$H$614:$T$673,U$4,FALSE)),(VLOOKUP($B42,'Chapter Conference Template 2'!$H$614:$T$673,U$4,FALSE)),(VLOOKUP($B42,'Chapter Conference Template 3'!$H$614:$T$673,U$4,FALSE)),(VLOOKUP($B42,'Chapter Conference Template 4'!$H$614:$T$673,U$4,FALSE)),(VLOOKUP($B42,'Chapter Conference Template 5'!$H$614:$T$673,U$4,FALSE)),(VLOOKUP($B42,'Chapter Conference Template 6'!$H$614:$T$673,U$4,FALSE)),(VLOOKUP($B42,'Chapter Conference Template 7'!$H$614:$T$673,U$4,FALSE)),(VLOOKUP($B42,'Chapter Conference Template 8'!$H$614:$T$673,U$4,FALSE)),(VLOOKUP($B42,'Chapter Conference Template 9'!$H$614:$T$673,U$4,FALSE)),(VLOOKUP($B42,'Chapter Conference Template 10'!$H$614:$T$673,U$4,FALSE)),(VLOOKUP($B42,'Board Year Template'!$I$499:$U$558,U$4,FALSE)))</f>
        <v>0</v>
      </c>
      <c r="V42" s="117">
        <f>SUM((VLOOKUP($B42,'Show Production Template 1'!$H$534:$T$593,V$4,FALSE)),(VLOOKUP($B42,'Show Production Template 2'!$H$534:$T$593,V$4,FALSE)),(VLOOKUP($B42,'Show Production Template 3'!$H$534:$T$593,V$4,FALSE)),(VLOOKUP($B42,'Show Production Template 4'!$H$534:$T$593,V$4,FALSE)),(VLOOKUP($B42,'Show Production Template 5'!$H$534:$T$593,V$4,FALSE)),(VLOOKUP($B42,'Show Production Template 6'!$H$534:$T$593,V$4,FALSE)),(VLOOKUP($B42,'Show Production Template 7'!$H$534:$T$593,V$4,FALSE)),(VLOOKUP($B42,'Show Production Template 8'!$H$534:$T$593,V$4,FALSE)),(VLOOKUP($B42,'Show Production Template 9'!$H$534:$T$593,V$4,FALSE)),(VLOOKUP($B42,'Show Production Template 10'!$H$534:$T$593,V$4,FALSE)),(VLOOKUP($B42,'Chapter Conference Template 1'!$H$614:$T$673,V$4,FALSE)),(VLOOKUP($B42,'Chapter Conference Template 2'!$H$614:$T$673,V$4,FALSE)),(VLOOKUP($B42,'Chapter Conference Template 3'!$H$614:$T$673,V$4,FALSE)),(VLOOKUP($B42,'Chapter Conference Template 4'!$H$614:$T$673,V$4,FALSE)),(VLOOKUP($B42,'Chapter Conference Template 5'!$H$614:$T$673,V$4,FALSE)),(VLOOKUP($B42,'Chapter Conference Template 6'!$H$614:$T$673,V$4,FALSE)),(VLOOKUP($B42,'Chapter Conference Template 7'!$H$614:$T$673,V$4,FALSE)),(VLOOKUP($B42,'Chapter Conference Template 8'!$H$614:$T$673,V$4,FALSE)),(VLOOKUP($B42,'Chapter Conference Template 9'!$H$614:$T$673,V$4,FALSE)),(VLOOKUP($B42,'Chapter Conference Template 10'!$H$614:$T$673,V$4,FALSE)),(VLOOKUP($B42,'Board Year Template'!$I$499:$U$558,V$4,FALSE)))</f>
        <v>0</v>
      </c>
      <c r="W42" s="118"/>
      <c r="X42" s="96"/>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row>
    <row r="43" spans="1:73" s="5" customFormat="1" x14ac:dyDescent="0.2">
      <c r="A43" s="1"/>
      <c r="B43" s="114" t="s">
        <v>77</v>
      </c>
      <c r="C43" s="115"/>
      <c r="D43" s="115"/>
      <c r="E43" s="115"/>
      <c r="F43" s="115"/>
      <c r="G43" s="115"/>
      <c r="H43" s="115"/>
      <c r="I43" s="115">
        <f>SUM(D43:H43)</f>
        <v>0</v>
      </c>
      <c r="J43" s="116">
        <f t="shared" si="4"/>
        <v>0</v>
      </c>
      <c r="K43" s="117">
        <f>SUM((VLOOKUP($B43,'Show Production Template 1'!$H$534:$T$593,K$4,FALSE)),(VLOOKUP($B43,'Show Production Template 2'!$H$534:$T$593,K$4,FALSE)),(VLOOKUP($B43,'Show Production Template 3'!$H$534:$T$593,K$4,FALSE)),(VLOOKUP($B43,'Show Production Template 4'!$H$534:$T$593,K$4,FALSE)),(VLOOKUP($B43,'Show Production Template 5'!$H$534:$T$593,K$4,FALSE)),(VLOOKUP($B43,'Show Production Template 6'!$H$534:$T$593,K$4,FALSE)),(VLOOKUP($B43,'Show Production Template 7'!$H$534:$T$593,K$4,FALSE)),(VLOOKUP($B43,'Show Production Template 8'!$H$534:$T$593,K$4,FALSE)),(VLOOKUP($B43,'Show Production Template 9'!$H$534:$T$593,K$4,FALSE)),(VLOOKUP($B43,'Show Production Template 10'!$H$534:$T$593,K$4,FALSE)),(VLOOKUP($B43,'Chapter Conference Template 1'!$H$614:$T$673,K$4,FALSE)),(VLOOKUP($B43,'Chapter Conference Template 2'!$H$614:$T$673,K$4,FALSE)),(VLOOKUP($B43,'Chapter Conference Template 3'!$H$614:$T$673,K$4,FALSE)),(VLOOKUP($B43,'Chapter Conference Template 4'!$H$614:$T$673,K$4,FALSE)),(VLOOKUP($B43,'Chapter Conference Template 5'!$H$614:$T$673,K$4,FALSE)),(VLOOKUP($B43,'Chapter Conference Template 6'!$H$614:$T$673,K$4,FALSE)),(VLOOKUP($B43,'Chapter Conference Template 7'!$H$614:$T$673,K$4,FALSE)),(VLOOKUP($B43,'Chapter Conference Template 8'!$H$614:$T$673,K$4,FALSE)),(VLOOKUP($B43,'Chapter Conference Template 9'!$H$614:$T$673,K$4,FALSE)),(VLOOKUP($B43,'Chapter Conference Template 10'!$H$614:$T$673,K$4,FALSE)),(VLOOKUP($B43,'Board Year Template'!$I$499:$U$558,K$4,FALSE)))</f>
        <v>0</v>
      </c>
      <c r="L43" s="117">
        <f>SUM((VLOOKUP($B43,'Show Production Template 1'!$H$534:$T$593,L$4,FALSE)),(VLOOKUP($B43,'Show Production Template 2'!$H$534:$T$593,L$4,FALSE)),(VLOOKUP($B43,'Show Production Template 3'!$H$534:$T$593,L$4,FALSE)),(VLOOKUP($B43,'Show Production Template 4'!$H$534:$T$593,L$4,FALSE)),(VLOOKUP($B43,'Show Production Template 5'!$H$534:$T$593,L$4,FALSE)),(VLOOKUP($B43,'Show Production Template 6'!$H$534:$T$593,L$4,FALSE)),(VLOOKUP($B43,'Show Production Template 7'!$H$534:$T$593,L$4,FALSE)),(VLOOKUP($B43,'Show Production Template 8'!$H$534:$T$593,L$4,FALSE)),(VLOOKUP($B43,'Show Production Template 9'!$H$534:$T$593,L$4,FALSE)),(VLOOKUP($B43,'Show Production Template 10'!$H$534:$T$593,L$4,FALSE)),(VLOOKUP($B43,'Chapter Conference Template 1'!$H$614:$T$673,L$4,FALSE)),(VLOOKUP($B43,'Chapter Conference Template 2'!$H$614:$T$673,L$4,FALSE)),(VLOOKUP($B43,'Chapter Conference Template 3'!$H$614:$T$673,L$4,FALSE)),(VLOOKUP($B43,'Chapter Conference Template 4'!$H$614:$T$673,L$4,FALSE)),(VLOOKUP($B43,'Chapter Conference Template 5'!$H$614:$T$673,L$4,FALSE)),(VLOOKUP($B43,'Chapter Conference Template 6'!$H$614:$T$673,L$4,FALSE)),(VLOOKUP($B43,'Chapter Conference Template 7'!$H$614:$T$673,L$4,FALSE)),(VLOOKUP($B43,'Chapter Conference Template 8'!$H$614:$T$673,L$4,FALSE)),(VLOOKUP($B43,'Chapter Conference Template 9'!$H$614:$T$673,L$4,FALSE)),(VLOOKUP($B43,'Chapter Conference Template 10'!$H$614:$T$673,L$4,FALSE)),(VLOOKUP($B43,'Board Year Template'!$I$499:$U$558,L$4,FALSE)))</f>
        <v>0</v>
      </c>
      <c r="M43" s="117">
        <f>SUM((VLOOKUP($B43,'Show Production Template 1'!$H$534:$T$593,M$4,FALSE)),(VLOOKUP($B43,'Show Production Template 2'!$H$534:$T$593,M$4,FALSE)),(VLOOKUP($B43,'Show Production Template 3'!$H$534:$T$593,M$4,FALSE)),(VLOOKUP($B43,'Show Production Template 4'!$H$534:$T$593,M$4,FALSE)),(VLOOKUP($B43,'Show Production Template 5'!$H$534:$T$593,M$4,FALSE)),(VLOOKUP($B43,'Show Production Template 6'!$H$534:$T$593,M$4,FALSE)),(VLOOKUP($B43,'Show Production Template 7'!$H$534:$T$593,M$4,FALSE)),(VLOOKUP($B43,'Show Production Template 8'!$H$534:$T$593,M$4,FALSE)),(VLOOKUP($B43,'Show Production Template 9'!$H$534:$T$593,M$4,FALSE)),(VLOOKUP($B43,'Show Production Template 10'!$H$534:$T$593,M$4,FALSE)),(VLOOKUP($B43,'Chapter Conference Template 1'!$H$614:$T$673,M$4,FALSE)),(VLOOKUP($B43,'Chapter Conference Template 2'!$H$614:$T$673,M$4,FALSE)),(VLOOKUP($B43,'Chapter Conference Template 3'!$H$614:$T$673,M$4,FALSE)),(VLOOKUP($B43,'Chapter Conference Template 4'!$H$614:$T$673,M$4,FALSE)),(VLOOKUP($B43,'Chapter Conference Template 5'!$H$614:$T$673,M$4,FALSE)),(VLOOKUP($B43,'Chapter Conference Template 6'!$H$614:$T$673,M$4,FALSE)),(VLOOKUP($B43,'Chapter Conference Template 7'!$H$614:$T$673,M$4,FALSE)),(VLOOKUP($B43,'Chapter Conference Template 8'!$H$614:$T$673,M$4,FALSE)),(VLOOKUP($B43,'Chapter Conference Template 9'!$H$614:$T$673,M$4,FALSE)),(VLOOKUP($B43,'Chapter Conference Template 10'!$H$614:$T$673,M$4,FALSE)),(VLOOKUP($B43,'Board Year Template'!$I$499:$U$558,M$4,FALSE)))</f>
        <v>0</v>
      </c>
      <c r="N43" s="117">
        <f>SUM((VLOOKUP($B43,'Show Production Template 1'!$H$534:$T$593,N$4,FALSE)),(VLOOKUP($B43,'Show Production Template 2'!$H$534:$T$593,N$4,FALSE)),(VLOOKUP($B43,'Show Production Template 3'!$H$534:$T$593,N$4,FALSE)),(VLOOKUP($B43,'Show Production Template 4'!$H$534:$T$593,N$4,FALSE)),(VLOOKUP($B43,'Show Production Template 5'!$H$534:$T$593,N$4,FALSE)),(VLOOKUP($B43,'Show Production Template 6'!$H$534:$T$593,N$4,FALSE)),(VLOOKUP($B43,'Show Production Template 7'!$H$534:$T$593,N$4,FALSE)),(VLOOKUP($B43,'Show Production Template 8'!$H$534:$T$593,N$4,FALSE)),(VLOOKUP($B43,'Show Production Template 9'!$H$534:$T$593,N$4,FALSE)),(VLOOKUP($B43,'Show Production Template 10'!$H$534:$T$593,N$4,FALSE)),(VLOOKUP($B43,'Chapter Conference Template 1'!$H$614:$T$673,N$4,FALSE)),(VLOOKUP($B43,'Chapter Conference Template 2'!$H$614:$T$673,N$4,FALSE)),(VLOOKUP($B43,'Chapter Conference Template 3'!$H$614:$T$673,N$4,FALSE)),(VLOOKUP($B43,'Chapter Conference Template 4'!$H$614:$T$673,N$4,FALSE)),(VLOOKUP($B43,'Chapter Conference Template 5'!$H$614:$T$673,N$4,FALSE)),(VLOOKUP($B43,'Chapter Conference Template 6'!$H$614:$T$673,N$4,FALSE)),(VLOOKUP($B43,'Chapter Conference Template 7'!$H$614:$T$673,N$4,FALSE)),(VLOOKUP($B43,'Chapter Conference Template 8'!$H$614:$T$673,N$4,FALSE)),(VLOOKUP($B43,'Chapter Conference Template 9'!$H$614:$T$673,N$4,FALSE)),(VLOOKUP($B43,'Chapter Conference Template 10'!$H$614:$T$673,N$4,FALSE)),(VLOOKUP($B43,'Board Year Template'!$I$499:$U$558,N$4,FALSE)))</f>
        <v>0</v>
      </c>
      <c r="O43" s="117">
        <f>SUM((VLOOKUP($B43,'Show Production Template 1'!$H$534:$T$593,O$4,FALSE)),(VLOOKUP($B43,'Show Production Template 2'!$H$534:$T$593,O$4,FALSE)),(VLOOKUP($B43,'Show Production Template 3'!$H$534:$T$593,O$4,FALSE)),(VLOOKUP($B43,'Show Production Template 4'!$H$534:$T$593,O$4,FALSE)),(VLOOKUP($B43,'Show Production Template 5'!$H$534:$T$593,O$4,FALSE)),(VLOOKUP($B43,'Show Production Template 6'!$H$534:$T$593,O$4,FALSE)),(VLOOKUP($B43,'Show Production Template 7'!$H$534:$T$593,O$4,FALSE)),(VLOOKUP($B43,'Show Production Template 8'!$H$534:$T$593,O$4,FALSE)),(VLOOKUP($B43,'Show Production Template 9'!$H$534:$T$593,O$4,FALSE)),(VLOOKUP($B43,'Show Production Template 10'!$H$534:$T$593,O$4,FALSE)),(VLOOKUP($B43,'Chapter Conference Template 1'!$H$614:$T$673,O$4,FALSE)),(VLOOKUP($B43,'Chapter Conference Template 2'!$H$614:$T$673,O$4,FALSE)),(VLOOKUP($B43,'Chapter Conference Template 3'!$H$614:$T$673,O$4,FALSE)),(VLOOKUP($B43,'Chapter Conference Template 4'!$H$614:$T$673,O$4,FALSE)),(VLOOKUP($B43,'Chapter Conference Template 5'!$H$614:$T$673,O$4,FALSE)),(VLOOKUP($B43,'Chapter Conference Template 6'!$H$614:$T$673,O$4,FALSE)),(VLOOKUP($B43,'Chapter Conference Template 7'!$H$614:$T$673,O$4,FALSE)),(VLOOKUP($B43,'Chapter Conference Template 8'!$H$614:$T$673,O$4,FALSE)),(VLOOKUP($B43,'Chapter Conference Template 9'!$H$614:$T$673,O$4,FALSE)),(VLOOKUP($B43,'Chapter Conference Template 10'!$H$614:$T$673,O$4,FALSE)),(VLOOKUP($B43,'Board Year Template'!$I$499:$U$558,O$4,FALSE)))</f>
        <v>0</v>
      </c>
      <c r="P43" s="117">
        <f>SUM((VLOOKUP($B43,'Show Production Template 1'!$H$534:$T$593,P$4,FALSE)),(VLOOKUP($B43,'Show Production Template 2'!$H$534:$T$593,P$4,FALSE)),(VLOOKUP($B43,'Show Production Template 3'!$H$534:$T$593,P$4,FALSE)),(VLOOKUP($B43,'Show Production Template 4'!$H$534:$T$593,P$4,FALSE)),(VLOOKUP($B43,'Show Production Template 5'!$H$534:$T$593,P$4,FALSE)),(VLOOKUP($B43,'Show Production Template 6'!$H$534:$T$593,P$4,FALSE)),(VLOOKUP($B43,'Show Production Template 7'!$H$534:$T$593,P$4,FALSE)),(VLOOKUP($B43,'Show Production Template 8'!$H$534:$T$593,P$4,FALSE)),(VLOOKUP($B43,'Show Production Template 9'!$H$534:$T$593,P$4,FALSE)),(VLOOKUP($B43,'Show Production Template 10'!$H$534:$T$593,P$4,FALSE)),(VLOOKUP($B43,'Chapter Conference Template 1'!$H$614:$T$673,P$4,FALSE)),(VLOOKUP($B43,'Chapter Conference Template 2'!$H$614:$T$673,P$4,FALSE)),(VLOOKUP($B43,'Chapter Conference Template 3'!$H$614:$T$673,P$4,FALSE)),(VLOOKUP($B43,'Chapter Conference Template 4'!$H$614:$T$673,P$4,FALSE)),(VLOOKUP($B43,'Chapter Conference Template 5'!$H$614:$T$673,P$4,FALSE)),(VLOOKUP($B43,'Chapter Conference Template 6'!$H$614:$T$673,P$4,FALSE)),(VLOOKUP($B43,'Chapter Conference Template 7'!$H$614:$T$673,P$4,FALSE)),(VLOOKUP($B43,'Chapter Conference Template 8'!$H$614:$T$673,P$4,FALSE)),(VLOOKUP($B43,'Chapter Conference Template 9'!$H$614:$T$673,P$4,FALSE)),(VLOOKUP($B43,'Chapter Conference Template 10'!$H$614:$T$673,P$4,FALSE)),(VLOOKUP($B43,'Board Year Template'!$I$499:$U$558,P$4,FALSE)))</f>
        <v>0</v>
      </c>
      <c r="Q43" s="117">
        <f>SUM((VLOOKUP($B43,'Show Production Template 1'!$H$534:$T$593,Q$4,FALSE)),(VLOOKUP($B43,'Show Production Template 2'!$H$534:$T$593,Q$4,FALSE)),(VLOOKUP($B43,'Show Production Template 3'!$H$534:$T$593,Q$4,FALSE)),(VLOOKUP($B43,'Show Production Template 4'!$H$534:$T$593,Q$4,FALSE)),(VLOOKUP($B43,'Show Production Template 5'!$H$534:$T$593,Q$4,FALSE)),(VLOOKUP($B43,'Show Production Template 6'!$H$534:$T$593,Q$4,FALSE)),(VLOOKUP($B43,'Show Production Template 7'!$H$534:$T$593,Q$4,FALSE)),(VLOOKUP($B43,'Show Production Template 8'!$H$534:$T$593,Q$4,FALSE)),(VLOOKUP($B43,'Show Production Template 9'!$H$534:$T$593,Q$4,FALSE)),(VLOOKUP($B43,'Show Production Template 10'!$H$534:$T$593,Q$4,FALSE)),(VLOOKUP($B43,'Chapter Conference Template 1'!$H$614:$T$673,Q$4,FALSE)),(VLOOKUP($B43,'Chapter Conference Template 2'!$H$614:$T$673,Q$4,FALSE)),(VLOOKUP($B43,'Chapter Conference Template 3'!$H$614:$T$673,Q$4,FALSE)),(VLOOKUP($B43,'Chapter Conference Template 4'!$H$614:$T$673,Q$4,FALSE)),(VLOOKUP($B43,'Chapter Conference Template 5'!$H$614:$T$673,Q$4,FALSE)),(VLOOKUP($B43,'Chapter Conference Template 6'!$H$614:$T$673,Q$4,FALSE)),(VLOOKUP($B43,'Chapter Conference Template 7'!$H$614:$T$673,Q$4,FALSE)),(VLOOKUP($B43,'Chapter Conference Template 8'!$H$614:$T$673,Q$4,FALSE)),(VLOOKUP($B43,'Chapter Conference Template 9'!$H$614:$T$673,Q$4,FALSE)),(VLOOKUP($B43,'Chapter Conference Template 10'!$H$614:$T$673,Q$4,FALSE)),(VLOOKUP($B43,'Board Year Template'!$I$499:$U$558,Q$4,FALSE)))</f>
        <v>0</v>
      </c>
      <c r="R43" s="117">
        <f>SUM((VLOOKUP($B43,'Show Production Template 1'!$H$534:$T$593,R$4,FALSE)),(VLOOKUP($B43,'Show Production Template 2'!$H$534:$T$593,R$4,FALSE)),(VLOOKUP($B43,'Show Production Template 3'!$H$534:$T$593,R$4,FALSE)),(VLOOKUP($B43,'Show Production Template 4'!$H$534:$T$593,R$4,FALSE)),(VLOOKUP($B43,'Show Production Template 5'!$H$534:$T$593,R$4,FALSE)),(VLOOKUP($B43,'Show Production Template 6'!$H$534:$T$593,R$4,FALSE)),(VLOOKUP($B43,'Show Production Template 7'!$H$534:$T$593,R$4,FALSE)),(VLOOKUP($B43,'Show Production Template 8'!$H$534:$T$593,R$4,FALSE)),(VLOOKUP($B43,'Show Production Template 9'!$H$534:$T$593,R$4,FALSE)),(VLOOKUP($B43,'Show Production Template 10'!$H$534:$T$593,R$4,FALSE)),(VLOOKUP($B43,'Chapter Conference Template 1'!$H$614:$T$673,R$4,FALSE)),(VLOOKUP($B43,'Chapter Conference Template 2'!$H$614:$T$673,R$4,FALSE)),(VLOOKUP($B43,'Chapter Conference Template 3'!$H$614:$T$673,R$4,FALSE)),(VLOOKUP($B43,'Chapter Conference Template 4'!$H$614:$T$673,R$4,FALSE)),(VLOOKUP($B43,'Chapter Conference Template 5'!$H$614:$T$673,R$4,FALSE)),(VLOOKUP($B43,'Chapter Conference Template 6'!$H$614:$T$673,R$4,FALSE)),(VLOOKUP($B43,'Chapter Conference Template 7'!$H$614:$T$673,R$4,FALSE)),(VLOOKUP($B43,'Chapter Conference Template 8'!$H$614:$T$673,R$4,FALSE)),(VLOOKUP($B43,'Chapter Conference Template 9'!$H$614:$T$673,R$4,FALSE)),(VLOOKUP($B43,'Chapter Conference Template 10'!$H$614:$T$673,R$4,FALSE)),(VLOOKUP($B43,'Board Year Template'!$I$499:$U$558,R$4,FALSE)))</f>
        <v>0</v>
      </c>
      <c r="S43" s="117">
        <f>SUM((VLOOKUP($B43,'Show Production Template 1'!$H$534:$T$593,S$4,FALSE)),(VLOOKUP($B43,'Show Production Template 2'!$H$534:$T$593,S$4,FALSE)),(VLOOKUP($B43,'Show Production Template 3'!$H$534:$T$593,S$4,FALSE)),(VLOOKUP($B43,'Show Production Template 4'!$H$534:$T$593,S$4,FALSE)),(VLOOKUP($B43,'Show Production Template 5'!$H$534:$T$593,S$4,FALSE)),(VLOOKUP($B43,'Show Production Template 6'!$H$534:$T$593,S$4,FALSE)),(VLOOKUP($B43,'Show Production Template 7'!$H$534:$T$593,S$4,FALSE)),(VLOOKUP($B43,'Show Production Template 8'!$H$534:$T$593,S$4,FALSE)),(VLOOKUP($B43,'Show Production Template 9'!$H$534:$T$593,S$4,FALSE)),(VLOOKUP($B43,'Show Production Template 10'!$H$534:$T$593,S$4,FALSE)),(VLOOKUP($B43,'Chapter Conference Template 1'!$H$614:$T$673,S$4,FALSE)),(VLOOKUP($B43,'Chapter Conference Template 2'!$H$614:$T$673,S$4,FALSE)),(VLOOKUP($B43,'Chapter Conference Template 3'!$H$614:$T$673,S$4,FALSE)),(VLOOKUP($B43,'Chapter Conference Template 4'!$H$614:$T$673,S$4,FALSE)),(VLOOKUP($B43,'Chapter Conference Template 5'!$H$614:$T$673,S$4,FALSE)),(VLOOKUP($B43,'Chapter Conference Template 6'!$H$614:$T$673,S$4,FALSE)),(VLOOKUP($B43,'Chapter Conference Template 7'!$H$614:$T$673,S$4,FALSE)),(VLOOKUP($B43,'Chapter Conference Template 8'!$H$614:$T$673,S$4,FALSE)),(VLOOKUP($B43,'Chapter Conference Template 9'!$H$614:$T$673,S$4,FALSE)),(VLOOKUP($B43,'Chapter Conference Template 10'!$H$614:$T$673,S$4,FALSE)),(VLOOKUP($B43,'Board Year Template'!$I$499:$U$558,S$4,FALSE)))</f>
        <v>0</v>
      </c>
      <c r="T43" s="117">
        <f>SUM((VLOOKUP($B43,'Show Production Template 1'!$H$534:$T$593,T$4,FALSE)),(VLOOKUP($B43,'Show Production Template 2'!$H$534:$T$593,T$4,FALSE)),(VLOOKUP($B43,'Show Production Template 3'!$H$534:$T$593,T$4,FALSE)),(VLOOKUP($B43,'Show Production Template 4'!$H$534:$T$593,T$4,FALSE)),(VLOOKUP($B43,'Show Production Template 5'!$H$534:$T$593,T$4,FALSE)),(VLOOKUP($B43,'Show Production Template 6'!$H$534:$T$593,T$4,FALSE)),(VLOOKUP($B43,'Show Production Template 7'!$H$534:$T$593,T$4,FALSE)),(VLOOKUP($B43,'Show Production Template 8'!$H$534:$T$593,T$4,FALSE)),(VLOOKUP($B43,'Show Production Template 9'!$H$534:$T$593,T$4,FALSE)),(VLOOKUP($B43,'Show Production Template 10'!$H$534:$T$593,T$4,FALSE)),(VLOOKUP($B43,'Chapter Conference Template 1'!$H$614:$T$673,T$4,FALSE)),(VLOOKUP($B43,'Chapter Conference Template 2'!$H$614:$T$673,T$4,FALSE)),(VLOOKUP($B43,'Chapter Conference Template 3'!$H$614:$T$673,T$4,FALSE)),(VLOOKUP($B43,'Chapter Conference Template 4'!$H$614:$T$673,T$4,FALSE)),(VLOOKUP($B43,'Chapter Conference Template 5'!$H$614:$T$673,T$4,FALSE)),(VLOOKUP($B43,'Chapter Conference Template 6'!$H$614:$T$673,T$4,FALSE)),(VLOOKUP($B43,'Chapter Conference Template 7'!$H$614:$T$673,T$4,FALSE)),(VLOOKUP($B43,'Chapter Conference Template 8'!$H$614:$T$673,T$4,FALSE)),(VLOOKUP($B43,'Chapter Conference Template 9'!$H$614:$T$673,T$4,FALSE)),(VLOOKUP($B43,'Chapter Conference Template 10'!$H$614:$T$673,T$4,FALSE)),(VLOOKUP($B43,'Board Year Template'!$I$499:$U$558,T$4,FALSE)))</f>
        <v>0</v>
      </c>
      <c r="U43" s="117">
        <f>SUM((VLOOKUP($B43,'Show Production Template 1'!$H$534:$T$593,U$4,FALSE)),(VLOOKUP($B43,'Show Production Template 2'!$H$534:$T$593,U$4,FALSE)),(VLOOKUP($B43,'Show Production Template 3'!$H$534:$T$593,U$4,FALSE)),(VLOOKUP($B43,'Show Production Template 4'!$H$534:$T$593,U$4,FALSE)),(VLOOKUP($B43,'Show Production Template 5'!$H$534:$T$593,U$4,FALSE)),(VLOOKUP($B43,'Show Production Template 6'!$H$534:$T$593,U$4,FALSE)),(VLOOKUP($B43,'Show Production Template 7'!$H$534:$T$593,U$4,FALSE)),(VLOOKUP($B43,'Show Production Template 8'!$H$534:$T$593,U$4,FALSE)),(VLOOKUP($B43,'Show Production Template 9'!$H$534:$T$593,U$4,FALSE)),(VLOOKUP($B43,'Show Production Template 10'!$H$534:$T$593,U$4,FALSE)),(VLOOKUP($B43,'Chapter Conference Template 1'!$H$614:$T$673,U$4,FALSE)),(VLOOKUP($B43,'Chapter Conference Template 2'!$H$614:$T$673,U$4,FALSE)),(VLOOKUP($B43,'Chapter Conference Template 3'!$H$614:$T$673,U$4,FALSE)),(VLOOKUP($B43,'Chapter Conference Template 4'!$H$614:$T$673,U$4,FALSE)),(VLOOKUP($B43,'Chapter Conference Template 5'!$H$614:$T$673,U$4,FALSE)),(VLOOKUP($B43,'Chapter Conference Template 6'!$H$614:$T$673,U$4,FALSE)),(VLOOKUP($B43,'Chapter Conference Template 7'!$H$614:$T$673,U$4,FALSE)),(VLOOKUP($B43,'Chapter Conference Template 8'!$H$614:$T$673,U$4,FALSE)),(VLOOKUP($B43,'Chapter Conference Template 9'!$H$614:$T$673,U$4,FALSE)),(VLOOKUP($B43,'Chapter Conference Template 10'!$H$614:$T$673,U$4,FALSE)),(VLOOKUP($B43,'Board Year Template'!$I$499:$U$558,U$4,FALSE)))</f>
        <v>0</v>
      </c>
      <c r="V43" s="117">
        <f>SUM((VLOOKUP($B43,'Show Production Template 1'!$H$534:$T$593,V$4,FALSE)),(VLOOKUP($B43,'Show Production Template 2'!$H$534:$T$593,V$4,FALSE)),(VLOOKUP($B43,'Show Production Template 3'!$H$534:$T$593,V$4,FALSE)),(VLOOKUP($B43,'Show Production Template 4'!$H$534:$T$593,V$4,FALSE)),(VLOOKUP($B43,'Show Production Template 5'!$H$534:$T$593,V$4,FALSE)),(VLOOKUP($B43,'Show Production Template 6'!$H$534:$T$593,V$4,FALSE)),(VLOOKUP($B43,'Show Production Template 7'!$H$534:$T$593,V$4,FALSE)),(VLOOKUP($B43,'Show Production Template 8'!$H$534:$T$593,V$4,FALSE)),(VLOOKUP($B43,'Show Production Template 9'!$H$534:$T$593,V$4,FALSE)),(VLOOKUP($B43,'Show Production Template 10'!$H$534:$T$593,V$4,FALSE)),(VLOOKUP($B43,'Chapter Conference Template 1'!$H$614:$T$673,V$4,FALSE)),(VLOOKUP($B43,'Chapter Conference Template 2'!$H$614:$T$673,V$4,FALSE)),(VLOOKUP($B43,'Chapter Conference Template 3'!$H$614:$T$673,V$4,FALSE)),(VLOOKUP($B43,'Chapter Conference Template 4'!$H$614:$T$673,V$4,FALSE)),(VLOOKUP($B43,'Chapter Conference Template 5'!$H$614:$T$673,V$4,FALSE)),(VLOOKUP($B43,'Chapter Conference Template 6'!$H$614:$T$673,V$4,FALSE)),(VLOOKUP($B43,'Chapter Conference Template 7'!$H$614:$T$673,V$4,FALSE)),(VLOOKUP($B43,'Chapter Conference Template 8'!$H$614:$T$673,V$4,FALSE)),(VLOOKUP($B43,'Chapter Conference Template 9'!$H$614:$T$673,V$4,FALSE)),(VLOOKUP($B43,'Chapter Conference Template 10'!$H$614:$T$673,V$4,FALSE)),(VLOOKUP($B43,'Board Year Template'!$I$499:$U$558,V$4,FALSE)))</f>
        <v>0</v>
      </c>
      <c r="W43" s="118"/>
      <c r="X43" s="96"/>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row>
    <row r="44" spans="1:73" s="5" customFormat="1" x14ac:dyDescent="0.2">
      <c r="A44" s="1">
        <v>54000</v>
      </c>
      <c r="B44" s="114" t="s">
        <v>31</v>
      </c>
      <c r="C44" s="115"/>
      <c r="D44" s="115"/>
      <c r="E44" s="115"/>
      <c r="F44" s="115"/>
      <c r="G44" s="115"/>
      <c r="H44" s="115"/>
      <c r="I44" s="115">
        <f t="shared" si="3"/>
        <v>0</v>
      </c>
      <c r="J44" s="116">
        <f t="shared" si="4"/>
        <v>0</v>
      </c>
      <c r="K44" s="117">
        <f>SUM((VLOOKUP($B44,'Show Production Template 1'!$H$534:$T$593,K$4,FALSE)),(VLOOKUP($B44,'Show Production Template 2'!$H$534:$T$593,K$4,FALSE)),(VLOOKUP($B44,'Show Production Template 3'!$H$534:$T$593,K$4,FALSE)),(VLOOKUP($B44,'Show Production Template 4'!$H$534:$T$593,K$4,FALSE)),(VLOOKUP($B44,'Show Production Template 5'!$H$534:$T$593,K$4,FALSE)),(VLOOKUP($B44,'Show Production Template 6'!$H$534:$T$593,K$4,FALSE)),(VLOOKUP($B44,'Show Production Template 7'!$H$534:$T$593,K$4,FALSE)),(VLOOKUP($B44,'Show Production Template 8'!$H$534:$T$593,K$4,FALSE)),(VLOOKUP($B44,'Show Production Template 9'!$H$534:$T$593,K$4,FALSE)),(VLOOKUP($B44,'Show Production Template 10'!$H$534:$T$593,K$4,FALSE)),(VLOOKUP($B44,'Chapter Conference Template 1'!$H$614:$T$673,K$4,FALSE)),(VLOOKUP($B44,'Chapter Conference Template 2'!$H$614:$T$673,K$4,FALSE)),(VLOOKUP($B44,'Chapter Conference Template 3'!$H$614:$T$673,K$4,FALSE)),(VLOOKUP($B44,'Chapter Conference Template 4'!$H$614:$T$673,K$4,FALSE)),(VLOOKUP($B44,'Chapter Conference Template 5'!$H$614:$T$673,K$4,FALSE)),(VLOOKUP($B44,'Chapter Conference Template 6'!$H$614:$T$673,K$4,FALSE)),(VLOOKUP($B44,'Chapter Conference Template 7'!$H$614:$T$673,K$4,FALSE)),(VLOOKUP($B44,'Chapter Conference Template 8'!$H$614:$T$673,K$4,FALSE)),(VLOOKUP($B44,'Chapter Conference Template 9'!$H$614:$T$673,K$4,FALSE)),(VLOOKUP($B44,'Chapter Conference Template 10'!$H$614:$T$673,K$4,FALSE)),(VLOOKUP($B44,'Board Year Template'!$I$499:$U$558,K$4,FALSE)))</f>
        <v>0</v>
      </c>
      <c r="L44" s="117">
        <f>SUM((VLOOKUP($B44,'Show Production Template 1'!$H$534:$T$593,L$4,FALSE)),(VLOOKUP($B44,'Show Production Template 2'!$H$534:$T$593,L$4,FALSE)),(VLOOKUP($B44,'Show Production Template 3'!$H$534:$T$593,L$4,FALSE)),(VLOOKUP($B44,'Show Production Template 4'!$H$534:$T$593,L$4,FALSE)),(VLOOKUP($B44,'Show Production Template 5'!$H$534:$T$593,L$4,FALSE)),(VLOOKUP($B44,'Show Production Template 6'!$H$534:$T$593,L$4,FALSE)),(VLOOKUP($B44,'Show Production Template 7'!$H$534:$T$593,L$4,FALSE)),(VLOOKUP($B44,'Show Production Template 8'!$H$534:$T$593,L$4,FALSE)),(VLOOKUP($B44,'Show Production Template 9'!$H$534:$T$593,L$4,FALSE)),(VLOOKUP($B44,'Show Production Template 10'!$H$534:$T$593,L$4,FALSE)),(VLOOKUP($B44,'Chapter Conference Template 1'!$H$614:$T$673,L$4,FALSE)),(VLOOKUP($B44,'Chapter Conference Template 2'!$H$614:$T$673,L$4,FALSE)),(VLOOKUP($B44,'Chapter Conference Template 3'!$H$614:$T$673,L$4,FALSE)),(VLOOKUP($B44,'Chapter Conference Template 4'!$H$614:$T$673,L$4,FALSE)),(VLOOKUP($B44,'Chapter Conference Template 5'!$H$614:$T$673,L$4,FALSE)),(VLOOKUP($B44,'Chapter Conference Template 6'!$H$614:$T$673,L$4,FALSE)),(VLOOKUP($B44,'Chapter Conference Template 7'!$H$614:$T$673,L$4,FALSE)),(VLOOKUP($B44,'Chapter Conference Template 8'!$H$614:$T$673,L$4,FALSE)),(VLOOKUP($B44,'Chapter Conference Template 9'!$H$614:$T$673,L$4,FALSE)),(VLOOKUP($B44,'Chapter Conference Template 10'!$H$614:$T$673,L$4,FALSE)),(VLOOKUP($B44,'Board Year Template'!$I$499:$U$558,L$4,FALSE)))</f>
        <v>0</v>
      </c>
      <c r="M44" s="117">
        <f>SUM((VLOOKUP($B44,'Show Production Template 1'!$H$534:$T$593,M$4,FALSE)),(VLOOKUP($B44,'Show Production Template 2'!$H$534:$T$593,M$4,FALSE)),(VLOOKUP($B44,'Show Production Template 3'!$H$534:$T$593,M$4,FALSE)),(VLOOKUP($B44,'Show Production Template 4'!$H$534:$T$593,M$4,FALSE)),(VLOOKUP($B44,'Show Production Template 5'!$H$534:$T$593,M$4,FALSE)),(VLOOKUP($B44,'Show Production Template 6'!$H$534:$T$593,M$4,FALSE)),(VLOOKUP($B44,'Show Production Template 7'!$H$534:$T$593,M$4,FALSE)),(VLOOKUP($B44,'Show Production Template 8'!$H$534:$T$593,M$4,FALSE)),(VLOOKUP($B44,'Show Production Template 9'!$H$534:$T$593,M$4,FALSE)),(VLOOKUP($B44,'Show Production Template 10'!$H$534:$T$593,M$4,FALSE)),(VLOOKUP($B44,'Chapter Conference Template 1'!$H$614:$T$673,M$4,FALSE)),(VLOOKUP($B44,'Chapter Conference Template 2'!$H$614:$T$673,M$4,FALSE)),(VLOOKUP($B44,'Chapter Conference Template 3'!$H$614:$T$673,M$4,FALSE)),(VLOOKUP($B44,'Chapter Conference Template 4'!$H$614:$T$673,M$4,FALSE)),(VLOOKUP($B44,'Chapter Conference Template 5'!$H$614:$T$673,M$4,FALSE)),(VLOOKUP($B44,'Chapter Conference Template 6'!$H$614:$T$673,M$4,FALSE)),(VLOOKUP($B44,'Chapter Conference Template 7'!$H$614:$T$673,M$4,FALSE)),(VLOOKUP($B44,'Chapter Conference Template 8'!$H$614:$T$673,M$4,FALSE)),(VLOOKUP($B44,'Chapter Conference Template 9'!$H$614:$T$673,M$4,FALSE)),(VLOOKUP($B44,'Chapter Conference Template 10'!$H$614:$T$673,M$4,FALSE)),(VLOOKUP($B44,'Board Year Template'!$I$499:$U$558,M$4,FALSE)))</f>
        <v>0</v>
      </c>
      <c r="N44" s="117">
        <f>SUM((VLOOKUP($B44,'Show Production Template 1'!$H$534:$T$593,N$4,FALSE)),(VLOOKUP($B44,'Show Production Template 2'!$H$534:$T$593,N$4,FALSE)),(VLOOKUP($B44,'Show Production Template 3'!$H$534:$T$593,N$4,FALSE)),(VLOOKUP($B44,'Show Production Template 4'!$H$534:$T$593,N$4,FALSE)),(VLOOKUP($B44,'Show Production Template 5'!$H$534:$T$593,N$4,FALSE)),(VLOOKUP($B44,'Show Production Template 6'!$H$534:$T$593,N$4,FALSE)),(VLOOKUP($B44,'Show Production Template 7'!$H$534:$T$593,N$4,FALSE)),(VLOOKUP($B44,'Show Production Template 8'!$H$534:$T$593,N$4,FALSE)),(VLOOKUP($B44,'Show Production Template 9'!$H$534:$T$593,N$4,FALSE)),(VLOOKUP($B44,'Show Production Template 10'!$H$534:$T$593,N$4,FALSE)),(VLOOKUP($B44,'Chapter Conference Template 1'!$H$614:$T$673,N$4,FALSE)),(VLOOKUP($B44,'Chapter Conference Template 2'!$H$614:$T$673,N$4,FALSE)),(VLOOKUP($B44,'Chapter Conference Template 3'!$H$614:$T$673,N$4,FALSE)),(VLOOKUP($B44,'Chapter Conference Template 4'!$H$614:$T$673,N$4,FALSE)),(VLOOKUP($B44,'Chapter Conference Template 5'!$H$614:$T$673,N$4,FALSE)),(VLOOKUP($B44,'Chapter Conference Template 6'!$H$614:$T$673,N$4,FALSE)),(VLOOKUP($B44,'Chapter Conference Template 7'!$H$614:$T$673,N$4,FALSE)),(VLOOKUP($B44,'Chapter Conference Template 8'!$H$614:$T$673,N$4,FALSE)),(VLOOKUP($B44,'Chapter Conference Template 9'!$H$614:$T$673,N$4,FALSE)),(VLOOKUP($B44,'Chapter Conference Template 10'!$H$614:$T$673,N$4,FALSE)),(VLOOKUP($B44,'Board Year Template'!$I$499:$U$558,N$4,FALSE)))</f>
        <v>0</v>
      </c>
      <c r="O44" s="117">
        <f>SUM((VLOOKUP($B44,'Show Production Template 1'!$H$534:$T$593,O$4,FALSE)),(VLOOKUP($B44,'Show Production Template 2'!$H$534:$T$593,O$4,FALSE)),(VLOOKUP($B44,'Show Production Template 3'!$H$534:$T$593,O$4,FALSE)),(VLOOKUP($B44,'Show Production Template 4'!$H$534:$T$593,O$4,FALSE)),(VLOOKUP($B44,'Show Production Template 5'!$H$534:$T$593,O$4,FALSE)),(VLOOKUP($B44,'Show Production Template 6'!$H$534:$T$593,O$4,FALSE)),(VLOOKUP($B44,'Show Production Template 7'!$H$534:$T$593,O$4,FALSE)),(VLOOKUP($B44,'Show Production Template 8'!$H$534:$T$593,O$4,FALSE)),(VLOOKUP($B44,'Show Production Template 9'!$H$534:$T$593,O$4,FALSE)),(VLOOKUP($B44,'Show Production Template 10'!$H$534:$T$593,O$4,FALSE)),(VLOOKUP($B44,'Chapter Conference Template 1'!$H$614:$T$673,O$4,FALSE)),(VLOOKUP($B44,'Chapter Conference Template 2'!$H$614:$T$673,O$4,FALSE)),(VLOOKUP($B44,'Chapter Conference Template 3'!$H$614:$T$673,O$4,FALSE)),(VLOOKUP($B44,'Chapter Conference Template 4'!$H$614:$T$673,O$4,FALSE)),(VLOOKUP($B44,'Chapter Conference Template 5'!$H$614:$T$673,O$4,FALSE)),(VLOOKUP($B44,'Chapter Conference Template 6'!$H$614:$T$673,O$4,FALSE)),(VLOOKUP($B44,'Chapter Conference Template 7'!$H$614:$T$673,O$4,FALSE)),(VLOOKUP($B44,'Chapter Conference Template 8'!$H$614:$T$673,O$4,FALSE)),(VLOOKUP($B44,'Chapter Conference Template 9'!$H$614:$T$673,O$4,FALSE)),(VLOOKUP($B44,'Chapter Conference Template 10'!$H$614:$T$673,O$4,FALSE)),(VLOOKUP($B44,'Board Year Template'!$I$499:$U$558,O$4,FALSE)))</f>
        <v>0</v>
      </c>
      <c r="P44" s="117">
        <f>SUM((VLOOKUP($B44,'Show Production Template 1'!$H$534:$T$593,P$4,FALSE)),(VLOOKUP($B44,'Show Production Template 2'!$H$534:$T$593,P$4,FALSE)),(VLOOKUP($B44,'Show Production Template 3'!$H$534:$T$593,P$4,FALSE)),(VLOOKUP($B44,'Show Production Template 4'!$H$534:$T$593,P$4,FALSE)),(VLOOKUP($B44,'Show Production Template 5'!$H$534:$T$593,P$4,FALSE)),(VLOOKUP($B44,'Show Production Template 6'!$H$534:$T$593,P$4,FALSE)),(VLOOKUP($B44,'Show Production Template 7'!$H$534:$T$593,P$4,FALSE)),(VLOOKUP($B44,'Show Production Template 8'!$H$534:$T$593,P$4,FALSE)),(VLOOKUP($B44,'Show Production Template 9'!$H$534:$T$593,P$4,FALSE)),(VLOOKUP($B44,'Show Production Template 10'!$H$534:$T$593,P$4,FALSE)),(VLOOKUP($B44,'Chapter Conference Template 1'!$H$614:$T$673,P$4,FALSE)),(VLOOKUP($B44,'Chapter Conference Template 2'!$H$614:$T$673,P$4,FALSE)),(VLOOKUP($B44,'Chapter Conference Template 3'!$H$614:$T$673,P$4,FALSE)),(VLOOKUP($B44,'Chapter Conference Template 4'!$H$614:$T$673,P$4,FALSE)),(VLOOKUP($B44,'Chapter Conference Template 5'!$H$614:$T$673,P$4,FALSE)),(VLOOKUP($B44,'Chapter Conference Template 6'!$H$614:$T$673,P$4,FALSE)),(VLOOKUP($B44,'Chapter Conference Template 7'!$H$614:$T$673,P$4,FALSE)),(VLOOKUP($B44,'Chapter Conference Template 8'!$H$614:$T$673,P$4,FALSE)),(VLOOKUP($B44,'Chapter Conference Template 9'!$H$614:$T$673,P$4,FALSE)),(VLOOKUP($B44,'Chapter Conference Template 10'!$H$614:$T$673,P$4,FALSE)),(VLOOKUP($B44,'Board Year Template'!$I$499:$U$558,P$4,FALSE)))</f>
        <v>0</v>
      </c>
      <c r="Q44" s="117">
        <f>SUM((VLOOKUP($B44,'Show Production Template 1'!$H$534:$T$593,Q$4,FALSE)),(VLOOKUP($B44,'Show Production Template 2'!$H$534:$T$593,Q$4,FALSE)),(VLOOKUP($B44,'Show Production Template 3'!$H$534:$T$593,Q$4,FALSE)),(VLOOKUP($B44,'Show Production Template 4'!$H$534:$T$593,Q$4,FALSE)),(VLOOKUP($B44,'Show Production Template 5'!$H$534:$T$593,Q$4,FALSE)),(VLOOKUP($B44,'Show Production Template 6'!$H$534:$T$593,Q$4,FALSE)),(VLOOKUP($B44,'Show Production Template 7'!$H$534:$T$593,Q$4,FALSE)),(VLOOKUP($B44,'Show Production Template 8'!$H$534:$T$593,Q$4,FALSE)),(VLOOKUP($B44,'Show Production Template 9'!$H$534:$T$593,Q$4,FALSE)),(VLOOKUP($B44,'Show Production Template 10'!$H$534:$T$593,Q$4,FALSE)),(VLOOKUP($B44,'Chapter Conference Template 1'!$H$614:$T$673,Q$4,FALSE)),(VLOOKUP($B44,'Chapter Conference Template 2'!$H$614:$T$673,Q$4,FALSE)),(VLOOKUP($B44,'Chapter Conference Template 3'!$H$614:$T$673,Q$4,FALSE)),(VLOOKUP($B44,'Chapter Conference Template 4'!$H$614:$T$673,Q$4,FALSE)),(VLOOKUP($B44,'Chapter Conference Template 5'!$H$614:$T$673,Q$4,FALSE)),(VLOOKUP($B44,'Chapter Conference Template 6'!$H$614:$T$673,Q$4,FALSE)),(VLOOKUP($B44,'Chapter Conference Template 7'!$H$614:$T$673,Q$4,FALSE)),(VLOOKUP($B44,'Chapter Conference Template 8'!$H$614:$T$673,Q$4,FALSE)),(VLOOKUP($B44,'Chapter Conference Template 9'!$H$614:$T$673,Q$4,FALSE)),(VLOOKUP($B44,'Chapter Conference Template 10'!$H$614:$T$673,Q$4,FALSE)),(VLOOKUP($B44,'Board Year Template'!$I$499:$U$558,Q$4,FALSE)))</f>
        <v>0</v>
      </c>
      <c r="R44" s="117">
        <f>SUM((VLOOKUP($B44,'Show Production Template 1'!$H$534:$T$593,R$4,FALSE)),(VLOOKUP($B44,'Show Production Template 2'!$H$534:$T$593,R$4,FALSE)),(VLOOKUP($B44,'Show Production Template 3'!$H$534:$T$593,R$4,FALSE)),(VLOOKUP($B44,'Show Production Template 4'!$H$534:$T$593,R$4,FALSE)),(VLOOKUP($B44,'Show Production Template 5'!$H$534:$T$593,R$4,FALSE)),(VLOOKUP($B44,'Show Production Template 6'!$H$534:$T$593,R$4,FALSE)),(VLOOKUP($B44,'Show Production Template 7'!$H$534:$T$593,R$4,FALSE)),(VLOOKUP($B44,'Show Production Template 8'!$H$534:$T$593,R$4,FALSE)),(VLOOKUP($B44,'Show Production Template 9'!$H$534:$T$593,R$4,FALSE)),(VLOOKUP($B44,'Show Production Template 10'!$H$534:$T$593,R$4,FALSE)),(VLOOKUP($B44,'Chapter Conference Template 1'!$H$614:$T$673,R$4,FALSE)),(VLOOKUP($B44,'Chapter Conference Template 2'!$H$614:$T$673,R$4,FALSE)),(VLOOKUP($B44,'Chapter Conference Template 3'!$H$614:$T$673,R$4,FALSE)),(VLOOKUP($B44,'Chapter Conference Template 4'!$H$614:$T$673,R$4,FALSE)),(VLOOKUP($B44,'Chapter Conference Template 5'!$H$614:$T$673,R$4,FALSE)),(VLOOKUP($B44,'Chapter Conference Template 6'!$H$614:$T$673,R$4,FALSE)),(VLOOKUP($B44,'Chapter Conference Template 7'!$H$614:$T$673,R$4,FALSE)),(VLOOKUP($B44,'Chapter Conference Template 8'!$H$614:$T$673,R$4,FALSE)),(VLOOKUP($B44,'Chapter Conference Template 9'!$H$614:$T$673,R$4,FALSE)),(VLOOKUP($B44,'Chapter Conference Template 10'!$H$614:$T$673,R$4,FALSE)),(VLOOKUP($B44,'Board Year Template'!$I$499:$U$558,R$4,FALSE)))</f>
        <v>0</v>
      </c>
      <c r="S44" s="117">
        <f>SUM((VLOOKUP($B44,'Show Production Template 1'!$H$534:$T$593,S$4,FALSE)),(VLOOKUP($B44,'Show Production Template 2'!$H$534:$T$593,S$4,FALSE)),(VLOOKUP($B44,'Show Production Template 3'!$H$534:$T$593,S$4,FALSE)),(VLOOKUP($B44,'Show Production Template 4'!$H$534:$T$593,S$4,FALSE)),(VLOOKUP($B44,'Show Production Template 5'!$H$534:$T$593,S$4,FALSE)),(VLOOKUP($B44,'Show Production Template 6'!$H$534:$T$593,S$4,FALSE)),(VLOOKUP($B44,'Show Production Template 7'!$H$534:$T$593,S$4,FALSE)),(VLOOKUP($B44,'Show Production Template 8'!$H$534:$T$593,S$4,FALSE)),(VLOOKUP($B44,'Show Production Template 9'!$H$534:$T$593,S$4,FALSE)),(VLOOKUP($B44,'Show Production Template 10'!$H$534:$T$593,S$4,FALSE)),(VLOOKUP($B44,'Chapter Conference Template 1'!$H$614:$T$673,S$4,FALSE)),(VLOOKUP($B44,'Chapter Conference Template 2'!$H$614:$T$673,S$4,FALSE)),(VLOOKUP($B44,'Chapter Conference Template 3'!$H$614:$T$673,S$4,FALSE)),(VLOOKUP($B44,'Chapter Conference Template 4'!$H$614:$T$673,S$4,FALSE)),(VLOOKUP($B44,'Chapter Conference Template 5'!$H$614:$T$673,S$4,FALSE)),(VLOOKUP($B44,'Chapter Conference Template 6'!$H$614:$T$673,S$4,FALSE)),(VLOOKUP($B44,'Chapter Conference Template 7'!$H$614:$T$673,S$4,FALSE)),(VLOOKUP($B44,'Chapter Conference Template 8'!$H$614:$T$673,S$4,FALSE)),(VLOOKUP($B44,'Chapter Conference Template 9'!$H$614:$T$673,S$4,FALSE)),(VLOOKUP($B44,'Chapter Conference Template 10'!$H$614:$T$673,S$4,FALSE)),(VLOOKUP($B44,'Board Year Template'!$I$499:$U$558,S$4,FALSE)))</f>
        <v>0</v>
      </c>
      <c r="T44" s="117">
        <f>SUM((VLOOKUP($B44,'Show Production Template 1'!$H$534:$T$593,T$4,FALSE)),(VLOOKUP($B44,'Show Production Template 2'!$H$534:$T$593,T$4,FALSE)),(VLOOKUP($B44,'Show Production Template 3'!$H$534:$T$593,T$4,FALSE)),(VLOOKUP($B44,'Show Production Template 4'!$H$534:$T$593,T$4,FALSE)),(VLOOKUP($B44,'Show Production Template 5'!$H$534:$T$593,T$4,FALSE)),(VLOOKUP($B44,'Show Production Template 6'!$H$534:$T$593,T$4,FALSE)),(VLOOKUP($B44,'Show Production Template 7'!$H$534:$T$593,T$4,FALSE)),(VLOOKUP($B44,'Show Production Template 8'!$H$534:$T$593,T$4,FALSE)),(VLOOKUP($B44,'Show Production Template 9'!$H$534:$T$593,T$4,FALSE)),(VLOOKUP($B44,'Show Production Template 10'!$H$534:$T$593,T$4,FALSE)),(VLOOKUP($B44,'Chapter Conference Template 1'!$H$614:$T$673,T$4,FALSE)),(VLOOKUP($B44,'Chapter Conference Template 2'!$H$614:$T$673,T$4,FALSE)),(VLOOKUP($B44,'Chapter Conference Template 3'!$H$614:$T$673,T$4,FALSE)),(VLOOKUP($B44,'Chapter Conference Template 4'!$H$614:$T$673,T$4,FALSE)),(VLOOKUP($B44,'Chapter Conference Template 5'!$H$614:$T$673,T$4,FALSE)),(VLOOKUP($B44,'Chapter Conference Template 6'!$H$614:$T$673,T$4,FALSE)),(VLOOKUP($B44,'Chapter Conference Template 7'!$H$614:$T$673,T$4,FALSE)),(VLOOKUP($B44,'Chapter Conference Template 8'!$H$614:$T$673,T$4,FALSE)),(VLOOKUP($B44,'Chapter Conference Template 9'!$H$614:$T$673,T$4,FALSE)),(VLOOKUP($B44,'Chapter Conference Template 10'!$H$614:$T$673,T$4,FALSE)),(VLOOKUP($B44,'Board Year Template'!$I$499:$U$558,T$4,FALSE)))</f>
        <v>0</v>
      </c>
      <c r="U44" s="117">
        <f>SUM((VLOOKUP($B44,'Show Production Template 1'!$H$534:$T$593,U$4,FALSE)),(VLOOKUP($B44,'Show Production Template 2'!$H$534:$T$593,U$4,FALSE)),(VLOOKUP($B44,'Show Production Template 3'!$H$534:$T$593,U$4,FALSE)),(VLOOKUP($B44,'Show Production Template 4'!$H$534:$T$593,U$4,FALSE)),(VLOOKUP($B44,'Show Production Template 5'!$H$534:$T$593,U$4,FALSE)),(VLOOKUP($B44,'Show Production Template 6'!$H$534:$T$593,U$4,FALSE)),(VLOOKUP($B44,'Show Production Template 7'!$H$534:$T$593,U$4,FALSE)),(VLOOKUP($B44,'Show Production Template 8'!$H$534:$T$593,U$4,FALSE)),(VLOOKUP($B44,'Show Production Template 9'!$H$534:$T$593,U$4,FALSE)),(VLOOKUP($B44,'Show Production Template 10'!$H$534:$T$593,U$4,FALSE)),(VLOOKUP($B44,'Chapter Conference Template 1'!$H$614:$T$673,U$4,FALSE)),(VLOOKUP($B44,'Chapter Conference Template 2'!$H$614:$T$673,U$4,FALSE)),(VLOOKUP($B44,'Chapter Conference Template 3'!$H$614:$T$673,U$4,FALSE)),(VLOOKUP($B44,'Chapter Conference Template 4'!$H$614:$T$673,U$4,FALSE)),(VLOOKUP($B44,'Chapter Conference Template 5'!$H$614:$T$673,U$4,FALSE)),(VLOOKUP($B44,'Chapter Conference Template 6'!$H$614:$T$673,U$4,FALSE)),(VLOOKUP($B44,'Chapter Conference Template 7'!$H$614:$T$673,U$4,FALSE)),(VLOOKUP($B44,'Chapter Conference Template 8'!$H$614:$T$673,U$4,FALSE)),(VLOOKUP($B44,'Chapter Conference Template 9'!$H$614:$T$673,U$4,FALSE)),(VLOOKUP($B44,'Chapter Conference Template 10'!$H$614:$T$673,U$4,FALSE)),(VLOOKUP($B44,'Board Year Template'!$I$499:$U$558,U$4,FALSE)))</f>
        <v>0</v>
      </c>
      <c r="V44" s="117">
        <f>SUM((VLOOKUP($B44,'Show Production Template 1'!$H$534:$T$593,V$4,FALSE)),(VLOOKUP($B44,'Show Production Template 2'!$H$534:$T$593,V$4,FALSE)),(VLOOKUP($B44,'Show Production Template 3'!$H$534:$T$593,V$4,FALSE)),(VLOOKUP($B44,'Show Production Template 4'!$H$534:$T$593,V$4,FALSE)),(VLOOKUP($B44,'Show Production Template 5'!$H$534:$T$593,V$4,FALSE)),(VLOOKUP($B44,'Show Production Template 6'!$H$534:$T$593,V$4,FALSE)),(VLOOKUP($B44,'Show Production Template 7'!$H$534:$T$593,V$4,FALSE)),(VLOOKUP($B44,'Show Production Template 8'!$H$534:$T$593,V$4,FALSE)),(VLOOKUP($B44,'Show Production Template 9'!$H$534:$T$593,V$4,FALSE)),(VLOOKUP($B44,'Show Production Template 10'!$H$534:$T$593,V$4,FALSE)),(VLOOKUP($B44,'Chapter Conference Template 1'!$H$614:$T$673,V$4,FALSE)),(VLOOKUP($B44,'Chapter Conference Template 2'!$H$614:$T$673,V$4,FALSE)),(VLOOKUP($B44,'Chapter Conference Template 3'!$H$614:$T$673,V$4,FALSE)),(VLOOKUP($B44,'Chapter Conference Template 4'!$H$614:$T$673,V$4,FALSE)),(VLOOKUP($B44,'Chapter Conference Template 5'!$H$614:$T$673,V$4,FALSE)),(VLOOKUP($B44,'Chapter Conference Template 6'!$H$614:$T$673,V$4,FALSE)),(VLOOKUP($B44,'Chapter Conference Template 7'!$H$614:$T$673,V$4,FALSE)),(VLOOKUP($B44,'Chapter Conference Template 8'!$H$614:$T$673,V$4,FALSE)),(VLOOKUP($B44,'Chapter Conference Template 9'!$H$614:$T$673,V$4,FALSE)),(VLOOKUP($B44,'Chapter Conference Template 10'!$H$614:$T$673,V$4,FALSE)),(VLOOKUP($B44,'Board Year Template'!$I$499:$U$558,V$4,FALSE)))</f>
        <v>0</v>
      </c>
      <c r="W44" s="118"/>
      <c r="X44" s="96"/>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row>
    <row r="45" spans="1:73" s="5" customFormat="1" x14ac:dyDescent="0.2">
      <c r="A45" s="1">
        <v>54200</v>
      </c>
      <c r="B45" s="114" t="s">
        <v>32</v>
      </c>
      <c r="C45" s="115"/>
      <c r="D45" s="115"/>
      <c r="E45" s="115"/>
      <c r="F45" s="115"/>
      <c r="G45" s="115"/>
      <c r="H45" s="115"/>
      <c r="I45" s="115">
        <f t="shared" si="3"/>
        <v>0</v>
      </c>
      <c r="J45" s="116">
        <f t="shared" si="4"/>
        <v>0</v>
      </c>
      <c r="K45" s="117">
        <f>SUM((VLOOKUP($B45,'Show Production Template 1'!$H$534:$T$593,K$4,FALSE)),(VLOOKUP($B45,'Show Production Template 2'!$H$534:$T$593,K$4,FALSE)),(VLOOKUP($B45,'Show Production Template 3'!$H$534:$T$593,K$4,FALSE)),(VLOOKUP($B45,'Show Production Template 4'!$H$534:$T$593,K$4,FALSE)),(VLOOKUP($B45,'Show Production Template 5'!$H$534:$T$593,K$4,FALSE)),(VLOOKUP($B45,'Show Production Template 6'!$H$534:$T$593,K$4,FALSE)),(VLOOKUP($B45,'Show Production Template 7'!$H$534:$T$593,K$4,FALSE)),(VLOOKUP($B45,'Show Production Template 8'!$H$534:$T$593,K$4,FALSE)),(VLOOKUP($B45,'Show Production Template 9'!$H$534:$T$593,K$4,FALSE)),(VLOOKUP($B45,'Show Production Template 10'!$H$534:$T$593,K$4,FALSE)),(VLOOKUP($B45,'Chapter Conference Template 1'!$H$614:$T$673,K$4,FALSE)),(VLOOKUP($B45,'Chapter Conference Template 2'!$H$614:$T$673,K$4,FALSE)),(VLOOKUP($B45,'Chapter Conference Template 3'!$H$614:$T$673,K$4,FALSE)),(VLOOKUP($B45,'Chapter Conference Template 4'!$H$614:$T$673,K$4,FALSE)),(VLOOKUP($B45,'Chapter Conference Template 5'!$H$614:$T$673,K$4,FALSE)),(VLOOKUP($B45,'Chapter Conference Template 6'!$H$614:$T$673,K$4,FALSE)),(VLOOKUP($B45,'Chapter Conference Template 7'!$H$614:$T$673,K$4,FALSE)),(VLOOKUP($B45,'Chapter Conference Template 8'!$H$614:$T$673,K$4,FALSE)),(VLOOKUP($B45,'Chapter Conference Template 9'!$H$614:$T$673,K$4,FALSE)),(VLOOKUP($B45,'Chapter Conference Template 10'!$H$614:$T$673,K$4,FALSE)),(VLOOKUP($B45,'Board Year Template'!$I$499:$U$558,K$4,FALSE)))</f>
        <v>0</v>
      </c>
      <c r="L45" s="117">
        <f>SUM((VLOOKUP($B45,'Show Production Template 1'!$H$534:$T$593,L$4,FALSE)),(VLOOKUP($B45,'Show Production Template 2'!$H$534:$T$593,L$4,FALSE)),(VLOOKUP($B45,'Show Production Template 3'!$H$534:$T$593,L$4,FALSE)),(VLOOKUP($B45,'Show Production Template 4'!$H$534:$T$593,L$4,FALSE)),(VLOOKUP($B45,'Show Production Template 5'!$H$534:$T$593,L$4,FALSE)),(VLOOKUP($B45,'Show Production Template 6'!$H$534:$T$593,L$4,FALSE)),(VLOOKUP($B45,'Show Production Template 7'!$H$534:$T$593,L$4,FALSE)),(VLOOKUP($B45,'Show Production Template 8'!$H$534:$T$593,L$4,FALSE)),(VLOOKUP($B45,'Show Production Template 9'!$H$534:$T$593,L$4,FALSE)),(VLOOKUP($B45,'Show Production Template 10'!$H$534:$T$593,L$4,FALSE)),(VLOOKUP($B45,'Chapter Conference Template 1'!$H$614:$T$673,L$4,FALSE)),(VLOOKUP($B45,'Chapter Conference Template 2'!$H$614:$T$673,L$4,FALSE)),(VLOOKUP($B45,'Chapter Conference Template 3'!$H$614:$T$673,L$4,FALSE)),(VLOOKUP($B45,'Chapter Conference Template 4'!$H$614:$T$673,L$4,FALSE)),(VLOOKUP($B45,'Chapter Conference Template 5'!$H$614:$T$673,L$4,FALSE)),(VLOOKUP($B45,'Chapter Conference Template 6'!$H$614:$T$673,L$4,FALSE)),(VLOOKUP($B45,'Chapter Conference Template 7'!$H$614:$T$673,L$4,FALSE)),(VLOOKUP($B45,'Chapter Conference Template 8'!$H$614:$T$673,L$4,FALSE)),(VLOOKUP($B45,'Chapter Conference Template 9'!$H$614:$T$673,L$4,FALSE)),(VLOOKUP($B45,'Chapter Conference Template 10'!$H$614:$T$673,L$4,FALSE)),(VLOOKUP($B45,'Board Year Template'!$I$499:$U$558,L$4,FALSE)))</f>
        <v>0</v>
      </c>
      <c r="M45" s="117">
        <f>SUM((VLOOKUP($B45,'Show Production Template 1'!$H$534:$T$593,M$4,FALSE)),(VLOOKUP($B45,'Show Production Template 2'!$H$534:$T$593,M$4,FALSE)),(VLOOKUP($B45,'Show Production Template 3'!$H$534:$T$593,M$4,FALSE)),(VLOOKUP($B45,'Show Production Template 4'!$H$534:$T$593,M$4,FALSE)),(VLOOKUP($B45,'Show Production Template 5'!$H$534:$T$593,M$4,FALSE)),(VLOOKUP($B45,'Show Production Template 6'!$H$534:$T$593,M$4,FALSE)),(VLOOKUP($B45,'Show Production Template 7'!$H$534:$T$593,M$4,FALSE)),(VLOOKUP($B45,'Show Production Template 8'!$H$534:$T$593,M$4,FALSE)),(VLOOKUP($B45,'Show Production Template 9'!$H$534:$T$593,M$4,FALSE)),(VLOOKUP($B45,'Show Production Template 10'!$H$534:$T$593,M$4,FALSE)),(VLOOKUP($B45,'Chapter Conference Template 1'!$H$614:$T$673,M$4,FALSE)),(VLOOKUP($B45,'Chapter Conference Template 2'!$H$614:$T$673,M$4,FALSE)),(VLOOKUP($B45,'Chapter Conference Template 3'!$H$614:$T$673,M$4,FALSE)),(VLOOKUP($B45,'Chapter Conference Template 4'!$H$614:$T$673,M$4,FALSE)),(VLOOKUP($B45,'Chapter Conference Template 5'!$H$614:$T$673,M$4,FALSE)),(VLOOKUP($B45,'Chapter Conference Template 6'!$H$614:$T$673,M$4,FALSE)),(VLOOKUP($B45,'Chapter Conference Template 7'!$H$614:$T$673,M$4,FALSE)),(VLOOKUP($B45,'Chapter Conference Template 8'!$H$614:$T$673,M$4,FALSE)),(VLOOKUP($B45,'Chapter Conference Template 9'!$H$614:$T$673,M$4,FALSE)),(VLOOKUP($B45,'Chapter Conference Template 10'!$H$614:$T$673,M$4,FALSE)),(VLOOKUP($B45,'Board Year Template'!$I$499:$U$558,M$4,FALSE)))</f>
        <v>0</v>
      </c>
      <c r="N45" s="117">
        <f>SUM((VLOOKUP($B45,'Show Production Template 1'!$H$534:$T$593,N$4,FALSE)),(VLOOKUP($B45,'Show Production Template 2'!$H$534:$T$593,N$4,FALSE)),(VLOOKUP($B45,'Show Production Template 3'!$H$534:$T$593,N$4,FALSE)),(VLOOKUP($B45,'Show Production Template 4'!$H$534:$T$593,N$4,FALSE)),(VLOOKUP($B45,'Show Production Template 5'!$H$534:$T$593,N$4,FALSE)),(VLOOKUP($B45,'Show Production Template 6'!$H$534:$T$593,N$4,FALSE)),(VLOOKUP($B45,'Show Production Template 7'!$H$534:$T$593,N$4,FALSE)),(VLOOKUP($B45,'Show Production Template 8'!$H$534:$T$593,N$4,FALSE)),(VLOOKUP($B45,'Show Production Template 9'!$H$534:$T$593,N$4,FALSE)),(VLOOKUP($B45,'Show Production Template 10'!$H$534:$T$593,N$4,FALSE)),(VLOOKUP($B45,'Chapter Conference Template 1'!$H$614:$T$673,N$4,FALSE)),(VLOOKUP($B45,'Chapter Conference Template 2'!$H$614:$T$673,N$4,FALSE)),(VLOOKUP($B45,'Chapter Conference Template 3'!$H$614:$T$673,N$4,FALSE)),(VLOOKUP($B45,'Chapter Conference Template 4'!$H$614:$T$673,N$4,FALSE)),(VLOOKUP($B45,'Chapter Conference Template 5'!$H$614:$T$673,N$4,FALSE)),(VLOOKUP($B45,'Chapter Conference Template 6'!$H$614:$T$673,N$4,FALSE)),(VLOOKUP($B45,'Chapter Conference Template 7'!$H$614:$T$673,N$4,FALSE)),(VLOOKUP($B45,'Chapter Conference Template 8'!$H$614:$T$673,N$4,FALSE)),(VLOOKUP($B45,'Chapter Conference Template 9'!$H$614:$T$673,N$4,FALSE)),(VLOOKUP($B45,'Chapter Conference Template 10'!$H$614:$T$673,N$4,FALSE)),(VLOOKUP($B45,'Board Year Template'!$I$499:$U$558,N$4,FALSE)))</f>
        <v>0</v>
      </c>
      <c r="O45" s="117">
        <f>SUM((VLOOKUP($B45,'Show Production Template 1'!$H$534:$T$593,O$4,FALSE)),(VLOOKUP($B45,'Show Production Template 2'!$H$534:$T$593,O$4,FALSE)),(VLOOKUP($B45,'Show Production Template 3'!$H$534:$T$593,O$4,FALSE)),(VLOOKUP($B45,'Show Production Template 4'!$H$534:$T$593,O$4,FALSE)),(VLOOKUP($B45,'Show Production Template 5'!$H$534:$T$593,O$4,FALSE)),(VLOOKUP($B45,'Show Production Template 6'!$H$534:$T$593,O$4,FALSE)),(VLOOKUP($B45,'Show Production Template 7'!$H$534:$T$593,O$4,FALSE)),(VLOOKUP($B45,'Show Production Template 8'!$H$534:$T$593,O$4,FALSE)),(VLOOKUP($B45,'Show Production Template 9'!$H$534:$T$593,O$4,FALSE)),(VLOOKUP($B45,'Show Production Template 10'!$H$534:$T$593,O$4,FALSE)),(VLOOKUP($B45,'Chapter Conference Template 1'!$H$614:$T$673,O$4,FALSE)),(VLOOKUP($B45,'Chapter Conference Template 2'!$H$614:$T$673,O$4,FALSE)),(VLOOKUP($B45,'Chapter Conference Template 3'!$H$614:$T$673,O$4,FALSE)),(VLOOKUP($B45,'Chapter Conference Template 4'!$H$614:$T$673,O$4,FALSE)),(VLOOKUP($B45,'Chapter Conference Template 5'!$H$614:$T$673,O$4,FALSE)),(VLOOKUP($B45,'Chapter Conference Template 6'!$H$614:$T$673,O$4,FALSE)),(VLOOKUP($B45,'Chapter Conference Template 7'!$H$614:$T$673,O$4,FALSE)),(VLOOKUP($B45,'Chapter Conference Template 8'!$H$614:$T$673,O$4,FALSE)),(VLOOKUP($B45,'Chapter Conference Template 9'!$H$614:$T$673,O$4,FALSE)),(VLOOKUP($B45,'Chapter Conference Template 10'!$H$614:$T$673,O$4,FALSE)),(VLOOKUP($B45,'Board Year Template'!$I$499:$U$558,O$4,FALSE)))</f>
        <v>0</v>
      </c>
      <c r="P45" s="117">
        <f>SUM((VLOOKUP($B45,'Show Production Template 1'!$H$534:$T$593,P$4,FALSE)),(VLOOKUP($B45,'Show Production Template 2'!$H$534:$T$593,P$4,FALSE)),(VLOOKUP($B45,'Show Production Template 3'!$H$534:$T$593,P$4,FALSE)),(VLOOKUP($B45,'Show Production Template 4'!$H$534:$T$593,P$4,FALSE)),(VLOOKUP($B45,'Show Production Template 5'!$H$534:$T$593,P$4,FALSE)),(VLOOKUP($B45,'Show Production Template 6'!$H$534:$T$593,P$4,FALSE)),(VLOOKUP($B45,'Show Production Template 7'!$H$534:$T$593,P$4,FALSE)),(VLOOKUP($B45,'Show Production Template 8'!$H$534:$T$593,P$4,FALSE)),(VLOOKUP($B45,'Show Production Template 9'!$H$534:$T$593,P$4,FALSE)),(VLOOKUP($B45,'Show Production Template 10'!$H$534:$T$593,P$4,FALSE)),(VLOOKUP($B45,'Chapter Conference Template 1'!$H$614:$T$673,P$4,FALSE)),(VLOOKUP($B45,'Chapter Conference Template 2'!$H$614:$T$673,P$4,FALSE)),(VLOOKUP($B45,'Chapter Conference Template 3'!$H$614:$T$673,P$4,FALSE)),(VLOOKUP($B45,'Chapter Conference Template 4'!$H$614:$T$673,P$4,FALSE)),(VLOOKUP($B45,'Chapter Conference Template 5'!$H$614:$T$673,P$4,FALSE)),(VLOOKUP($B45,'Chapter Conference Template 6'!$H$614:$T$673,P$4,FALSE)),(VLOOKUP($B45,'Chapter Conference Template 7'!$H$614:$T$673,P$4,FALSE)),(VLOOKUP($B45,'Chapter Conference Template 8'!$H$614:$T$673,P$4,FALSE)),(VLOOKUP($B45,'Chapter Conference Template 9'!$H$614:$T$673,P$4,FALSE)),(VLOOKUP($B45,'Chapter Conference Template 10'!$H$614:$T$673,P$4,FALSE)),(VLOOKUP($B45,'Board Year Template'!$I$499:$U$558,P$4,FALSE)))</f>
        <v>0</v>
      </c>
      <c r="Q45" s="117">
        <f>SUM((VLOOKUP($B45,'Show Production Template 1'!$H$534:$T$593,Q$4,FALSE)),(VLOOKUP($B45,'Show Production Template 2'!$H$534:$T$593,Q$4,FALSE)),(VLOOKUP($B45,'Show Production Template 3'!$H$534:$T$593,Q$4,FALSE)),(VLOOKUP($B45,'Show Production Template 4'!$H$534:$T$593,Q$4,FALSE)),(VLOOKUP($B45,'Show Production Template 5'!$H$534:$T$593,Q$4,FALSE)),(VLOOKUP($B45,'Show Production Template 6'!$H$534:$T$593,Q$4,FALSE)),(VLOOKUP($B45,'Show Production Template 7'!$H$534:$T$593,Q$4,FALSE)),(VLOOKUP($B45,'Show Production Template 8'!$H$534:$T$593,Q$4,FALSE)),(VLOOKUP($B45,'Show Production Template 9'!$H$534:$T$593,Q$4,FALSE)),(VLOOKUP($B45,'Show Production Template 10'!$H$534:$T$593,Q$4,FALSE)),(VLOOKUP($B45,'Chapter Conference Template 1'!$H$614:$T$673,Q$4,FALSE)),(VLOOKUP($B45,'Chapter Conference Template 2'!$H$614:$T$673,Q$4,FALSE)),(VLOOKUP($B45,'Chapter Conference Template 3'!$H$614:$T$673,Q$4,FALSE)),(VLOOKUP($B45,'Chapter Conference Template 4'!$H$614:$T$673,Q$4,FALSE)),(VLOOKUP($B45,'Chapter Conference Template 5'!$H$614:$T$673,Q$4,FALSE)),(VLOOKUP($B45,'Chapter Conference Template 6'!$H$614:$T$673,Q$4,FALSE)),(VLOOKUP($B45,'Chapter Conference Template 7'!$H$614:$T$673,Q$4,FALSE)),(VLOOKUP($B45,'Chapter Conference Template 8'!$H$614:$T$673,Q$4,FALSE)),(VLOOKUP($B45,'Chapter Conference Template 9'!$H$614:$T$673,Q$4,FALSE)),(VLOOKUP($B45,'Chapter Conference Template 10'!$H$614:$T$673,Q$4,FALSE)),(VLOOKUP($B45,'Board Year Template'!$I$499:$U$558,Q$4,FALSE)))</f>
        <v>0</v>
      </c>
      <c r="R45" s="117">
        <f>SUM((VLOOKUP($B45,'Show Production Template 1'!$H$534:$T$593,R$4,FALSE)),(VLOOKUP($B45,'Show Production Template 2'!$H$534:$T$593,R$4,FALSE)),(VLOOKUP($B45,'Show Production Template 3'!$H$534:$T$593,R$4,FALSE)),(VLOOKUP($B45,'Show Production Template 4'!$H$534:$T$593,R$4,FALSE)),(VLOOKUP($B45,'Show Production Template 5'!$H$534:$T$593,R$4,FALSE)),(VLOOKUP($B45,'Show Production Template 6'!$H$534:$T$593,R$4,FALSE)),(VLOOKUP($B45,'Show Production Template 7'!$H$534:$T$593,R$4,FALSE)),(VLOOKUP($B45,'Show Production Template 8'!$H$534:$T$593,R$4,FALSE)),(VLOOKUP($B45,'Show Production Template 9'!$H$534:$T$593,R$4,FALSE)),(VLOOKUP($B45,'Show Production Template 10'!$H$534:$T$593,R$4,FALSE)),(VLOOKUP($B45,'Chapter Conference Template 1'!$H$614:$T$673,R$4,FALSE)),(VLOOKUP($B45,'Chapter Conference Template 2'!$H$614:$T$673,R$4,FALSE)),(VLOOKUP($B45,'Chapter Conference Template 3'!$H$614:$T$673,R$4,FALSE)),(VLOOKUP($B45,'Chapter Conference Template 4'!$H$614:$T$673,R$4,FALSE)),(VLOOKUP($B45,'Chapter Conference Template 5'!$H$614:$T$673,R$4,FALSE)),(VLOOKUP($B45,'Chapter Conference Template 6'!$H$614:$T$673,R$4,FALSE)),(VLOOKUP($B45,'Chapter Conference Template 7'!$H$614:$T$673,R$4,FALSE)),(VLOOKUP($B45,'Chapter Conference Template 8'!$H$614:$T$673,R$4,FALSE)),(VLOOKUP($B45,'Chapter Conference Template 9'!$H$614:$T$673,R$4,FALSE)),(VLOOKUP($B45,'Chapter Conference Template 10'!$H$614:$T$673,R$4,FALSE)),(VLOOKUP($B45,'Board Year Template'!$I$499:$U$558,R$4,FALSE)))</f>
        <v>0</v>
      </c>
      <c r="S45" s="117">
        <f>SUM((VLOOKUP($B45,'Show Production Template 1'!$H$534:$T$593,S$4,FALSE)),(VLOOKUP($B45,'Show Production Template 2'!$H$534:$T$593,S$4,FALSE)),(VLOOKUP($B45,'Show Production Template 3'!$H$534:$T$593,S$4,FALSE)),(VLOOKUP($B45,'Show Production Template 4'!$H$534:$T$593,S$4,FALSE)),(VLOOKUP($B45,'Show Production Template 5'!$H$534:$T$593,S$4,FALSE)),(VLOOKUP($B45,'Show Production Template 6'!$H$534:$T$593,S$4,FALSE)),(VLOOKUP($B45,'Show Production Template 7'!$H$534:$T$593,S$4,FALSE)),(VLOOKUP($B45,'Show Production Template 8'!$H$534:$T$593,S$4,FALSE)),(VLOOKUP($B45,'Show Production Template 9'!$H$534:$T$593,S$4,FALSE)),(VLOOKUP($B45,'Show Production Template 10'!$H$534:$T$593,S$4,FALSE)),(VLOOKUP($B45,'Chapter Conference Template 1'!$H$614:$T$673,S$4,FALSE)),(VLOOKUP($B45,'Chapter Conference Template 2'!$H$614:$T$673,S$4,FALSE)),(VLOOKUP($B45,'Chapter Conference Template 3'!$H$614:$T$673,S$4,FALSE)),(VLOOKUP($B45,'Chapter Conference Template 4'!$H$614:$T$673,S$4,FALSE)),(VLOOKUP($B45,'Chapter Conference Template 5'!$H$614:$T$673,S$4,FALSE)),(VLOOKUP($B45,'Chapter Conference Template 6'!$H$614:$T$673,S$4,FALSE)),(VLOOKUP($B45,'Chapter Conference Template 7'!$H$614:$T$673,S$4,FALSE)),(VLOOKUP($B45,'Chapter Conference Template 8'!$H$614:$T$673,S$4,FALSE)),(VLOOKUP($B45,'Chapter Conference Template 9'!$H$614:$T$673,S$4,FALSE)),(VLOOKUP($B45,'Chapter Conference Template 10'!$H$614:$T$673,S$4,FALSE)),(VLOOKUP($B45,'Board Year Template'!$I$499:$U$558,S$4,FALSE)))</f>
        <v>0</v>
      </c>
      <c r="T45" s="117">
        <f>SUM((VLOOKUP($B45,'Show Production Template 1'!$H$534:$T$593,T$4,FALSE)),(VLOOKUP($B45,'Show Production Template 2'!$H$534:$T$593,T$4,FALSE)),(VLOOKUP($B45,'Show Production Template 3'!$H$534:$T$593,T$4,FALSE)),(VLOOKUP($B45,'Show Production Template 4'!$H$534:$T$593,T$4,FALSE)),(VLOOKUP($B45,'Show Production Template 5'!$H$534:$T$593,T$4,FALSE)),(VLOOKUP($B45,'Show Production Template 6'!$H$534:$T$593,T$4,FALSE)),(VLOOKUP($B45,'Show Production Template 7'!$H$534:$T$593,T$4,FALSE)),(VLOOKUP($B45,'Show Production Template 8'!$H$534:$T$593,T$4,FALSE)),(VLOOKUP($B45,'Show Production Template 9'!$H$534:$T$593,T$4,FALSE)),(VLOOKUP($B45,'Show Production Template 10'!$H$534:$T$593,T$4,FALSE)),(VLOOKUP($B45,'Chapter Conference Template 1'!$H$614:$T$673,T$4,FALSE)),(VLOOKUP($B45,'Chapter Conference Template 2'!$H$614:$T$673,T$4,FALSE)),(VLOOKUP($B45,'Chapter Conference Template 3'!$H$614:$T$673,T$4,FALSE)),(VLOOKUP($B45,'Chapter Conference Template 4'!$H$614:$T$673,T$4,FALSE)),(VLOOKUP($B45,'Chapter Conference Template 5'!$H$614:$T$673,T$4,FALSE)),(VLOOKUP($B45,'Chapter Conference Template 6'!$H$614:$T$673,T$4,FALSE)),(VLOOKUP($B45,'Chapter Conference Template 7'!$H$614:$T$673,T$4,FALSE)),(VLOOKUP($B45,'Chapter Conference Template 8'!$H$614:$T$673,T$4,FALSE)),(VLOOKUP($B45,'Chapter Conference Template 9'!$H$614:$T$673,T$4,FALSE)),(VLOOKUP($B45,'Chapter Conference Template 10'!$H$614:$T$673,T$4,FALSE)),(VLOOKUP($B45,'Board Year Template'!$I$499:$U$558,T$4,FALSE)))</f>
        <v>0</v>
      </c>
      <c r="U45" s="117">
        <f>SUM((VLOOKUP($B45,'Show Production Template 1'!$H$534:$T$593,U$4,FALSE)),(VLOOKUP($B45,'Show Production Template 2'!$H$534:$T$593,U$4,FALSE)),(VLOOKUP($B45,'Show Production Template 3'!$H$534:$T$593,U$4,FALSE)),(VLOOKUP($B45,'Show Production Template 4'!$H$534:$T$593,U$4,FALSE)),(VLOOKUP($B45,'Show Production Template 5'!$H$534:$T$593,U$4,FALSE)),(VLOOKUP($B45,'Show Production Template 6'!$H$534:$T$593,U$4,FALSE)),(VLOOKUP($B45,'Show Production Template 7'!$H$534:$T$593,U$4,FALSE)),(VLOOKUP($B45,'Show Production Template 8'!$H$534:$T$593,U$4,FALSE)),(VLOOKUP($B45,'Show Production Template 9'!$H$534:$T$593,U$4,FALSE)),(VLOOKUP($B45,'Show Production Template 10'!$H$534:$T$593,U$4,FALSE)),(VLOOKUP($B45,'Chapter Conference Template 1'!$H$614:$T$673,U$4,FALSE)),(VLOOKUP($B45,'Chapter Conference Template 2'!$H$614:$T$673,U$4,FALSE)),(VLOOKUP($B45,'Chapter Conference Template 3'!$H$614:$T$673,U$4,FALSE)),(VLOOKUP($B45,'Chapter Conference Template 4'!$H$614:$T$673,U$4,FALSE)),(VLOOKUP($B45,'Chapter Conference Template 5'!$H$614:$T$673,U$4,FALSE)),(VLOOKUP($B45,'Chapter Conference Template 6'!$H$614:$T$673,U$4,FALSE)),(VLOOKUP($B45,'Chapter Conference Template 7'!$H$614:$T$673,U$4,FALSE)),(VLOOKUP($B45,'Chapter Conference Template 8'!$H$614:$T$673,U$4,FALSE)),(VLOOKUP($B45,'Chapter Conference Template 9'!$H$614:$T$673,U$4,FALSE)),(VLOOKUP($B45,'Chapter Conference Template 10'!$H$614:$T$673,U$4,FALSE)),(VLOOKUP($B45,'Board Year Template'!$I$499:$U$558,U$4,FALSE)))</f>
        <v>0</v>
      </c>
      <c r="V45" s="117">
        <f>SUM((VLOOKUP($B45,'Show Production Template 1'!$H$534:$T$593,V$4,FALSE)),(VLOOKUP($B45,'Show Production Template 2'!$H$534:$T$593,V$4,FALSE)),(VLOOKUP($B45,'Show Production Template 3'!$H$534:$T$593,V$4,FALSE)),(VLOOKUP($B45,'Show Production Template 4'!$H$534:$T$593,V$4,FALSE)),(VLOOKUP($B45,'Show Production Template 5'!$H$534:$T$593,V$4,FALSE)),(VLOOKUP($B45,'Show Production Template 6'!$H$534:$T$593,V$4,FALSE)),(VLOOKUP($B45,'Show Production Template 7'!$H$534:$T$593,V$4,FALSE)),(VLOOKUP($B45,'Show Production Template 8'!$H$534:$T$593,V$4,FALSE)),(VLOOKUP($B45,'Show Production Template 9'!$H$534:$T$593,V$4,FALSE)),(VLOOKUP($B45,'Show Production Template 10'!$H$534:$T$593,V$4,FALSE)),(VLOOKUP($B45,'Chapter Conference Template 1'!$H$614:$T$673,V$4,FALSE)),(VLOOKUP($B45,'Chapter Conference Template 2'!$H$614:$T$673,V$4,FALSE)),(VLOOKUP($B45,'Chapter Conference Template 3'!$H$614:$T$673,V$4,FALSE)),(VLOOKUP($B45,'Chapter Conference Template 4'!$H$614:$T$673,V$4,FALSE)),(VLOOKUP($B45,'Chapter Conference Template 5'!$H$614:$T$673,V$4,FALSE)),(VLOOKUP($B45,'Chapter Conference Template 6'!$H$614:$T$673,V$4,FALSE)),(VLOOKUP($B45,'Chapter Conference Template 7'!$H$614:$T$673,V$4,FALSE)),(VLOOKUP($B45,'Chapter Conference Template 8'!$H$614:$T$673,V$4,FALSE)),(VLOOKUP($B45,'Chapter Conference Template 9'!$H$614:$T$673,V$4,FALSE)),(VLOOKUP($B45,'Chapter Conference Template 10'!$H$614:$T$673,V$4,FALSE)),(VLOOKUP($B45,'Board Year Template'!$I$499:$U$558,V$4,FALSE)))</f>
        <v>0</v>
      </c>
      <c r="W45" s="118"/>
      <c r="X45" s="96"/>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row>
    <row r="46" spans="1:73" s="5" customFormat="1" x14ac:dyDescent="0.2">
      <c r="A46" s="1">
        <v>54700</v>
      </c>
      <c r="B46" s="114" t="s">
        <v>33</v>
      </c>
      <c r="C46" s="115"/>
      <c r="D46" s="115"/>
      <c r="E46" s="115"/>
      <c r="F46" s="115"/>
      <c r="G46" s="115"/>
      <c r="H46" s="115"/>
      <c r="I46" s="115">
        <f t="shared" si="3"/>
        <v>0</v>
      </c>
      <c r="J46" s="116">
        <f t="shared" si="4"/>
        <v>0</v>
      </c>
      <c r="K46" s="117">
        <f>SUM((VLOOKUP($B46,'Show Production Template 1'!$H$534:$T$593,K$4,FALSE)),(VLOOKUP($B46,'Show Production Template 2'!$H$534:$T$593,K$4,FALSE)),(VLOOKUP($B46,'Show Production Template 3'!$H$534:$T$593,K$4,FALSE)),(VLOOKUP($B46,'Show Production Template 4'!$H$534:$T$593,K$4,FALSE)),(VLOOKUP($B46,'Show Production Template 5'!$H$534:$T$593,K$4,FALSE)),(VLOOKUP($B46,'Show Production Template 6'!$H$534:$T$593,K$4,FALSE)),(VLOOKUP($B46,'Show Production Template 7'!$H$534:$T$593,K$4,FALSE)),(VLOOKUP($B46,'Show Production Template 8'!$H$534:$T$593,K$4,FALSE)),(VLOOKUP($B46,'Show Production Template 9'!$H$534:$T$593,K$4,FALSE)),(VLOOKUP($B46,'Show Production Template 10'!$H$534:$T$593,K$4,FALSE)),(VLOOKUP($B46,'Chapter Conference Template 1'!$H$614:$T$673,K$4,FALSE)),(VLOOKUP($B46,'Chapter Conference Template 2'!$H$614:$T$673,K$4,FALSE)),(VLOOKUP($B46,'Chapter Conference Template 3'!$H$614:$T$673,K$4,FALSE)),(VLOOKUP($B46,'Chapter Conference Template 4'!$H$614:$T$673,K$4,FALSE)),(VLOOKUP($B46,'Chapter Conference Template 5'!$H$614:$T$673,K$4,FALSE)),(VLOOKUP($B46,'Chapter Conference Template 6'!$H$614:$T$673,K$4,FALSE)),(VLOOKUP($B46,'Chapter Conference Template 7'!$H$614:$T$673,K$4,FALSE)),(VLOOKUP($B46,'Chapter Conference Template 8'!$H$614:$T$673,K$4,FALSE)),(VLOOKUP($B46,'Chapter Conference Template 9'!$H$614:$T$673,K$4,FALSE)),(VLOOKUP($B46,'Chapter Conference Template 10'!$H$614:$T$673,K$4,FALSE)),(VLOOKUP($B46,'Board Year Template'!$I$499:$U$558,K$4,FALSE)))</f>
        <v>0</v>
      </c>
      <c r="L46" s="117">
        <f>SUM((VLOOKUP($B46,'Show Production Template 1'!$H$534:$T$593,L$4,FALSE)),(VLOOKUP($B46,'Show Production Template 2'!$H$534:$T$593,L$4,FALSE)),(VLOOKUP($B46,'Show Production Template 3'!$H$534:$T$593,L$4,FALSE)),(VLOOKUP($B46,'Show Production Template 4'!$H$534:$T$593,L$4,FALSE)),(VLOOKUP($B46,'Show Production Template 5'!$H$534:$T$593,L$4,FALSE)),(VLOOKUP($B46,'Show Production Template 6'!$H$534:$T$593,L$4,FALSE)),(VLOOKUP($B46,'Show Production Template 7'!$H$534:$T$593,L$4,FALSE)),(VLOOKUP($B46,'Show Production Template 8'!$H$534:$T$593,L$4,FALSE)),(VLOOKUP($B46,'Show Production Template 9'!$H$534:$T$593,L$4,FALSE)),(VLOOKUP($B46,'Show Production Template 10'!$H$534:$T$593,L$4,FALSE)),(VLOOKUP($B46,'Chapter Conference Template 1'!$H$614:$T$673,L$4,FALSE)),(VLOOKUP($B46,'Chapter Conference Template 2'!$H$614:$T$673,L$4,FALSE)),(VLOOKUP($B46,'Chapter Conference Template 3'!$H$614:$T$673,L$4,FALSE)),(VLOOKUP($B46,'Chapter Conference Template 4'!$H$614:$T$673,L$4,FALSE)),(VLOOKUP($B46,'Chapter Conference Template 5'!$H$614:$T$673,L$4,FALSE)),(VLOOKUP($B46,'Chapter Conference Template 6'!$H$614:$T$673,L$4,FALSE)),(VLOOKUP($B46,'Chapter Conference Template 7'!$H$614:$T$673,L$4,FALSE)),(VLOOKUP($B46,'Chapter Conference Template 8'!$H$614:$T$673,L$4,FALSE)),(VLOOKUP($B46,'Chapter Conference Template 9'!$H$614:$T$673,L$4,FALSE)),(VLOOKUP($B46,'Chapter Conference Template 10'!$H$614:$T$673,L$4,FALSE)),(VLOOKUP($B46,'Board Year Template'!$I$499:$U$558,L$4,FALSE)))</f>
        <v>0</v>
      </c>
      <c r="M46" s="117">
        <f>SUM((VLOOKUP($B46,'Show Production Template 1'!$H$534:$T$593,M$4,FALSE)),(VLOOKUP($B46,'Show Production Template 2'!$H$534:$T$593,M$4,FALSE)),(VLOOKUP($B46,'Show Production Template 3'!$H$534:$T$593,M$4,FALSE)),(VLOOKUP($B46,'Show Production Template 4'!$H$534:$T$593,M$4,FALSE)),(VLOOKUP($B46,'Show Production Template 5'!$H$534:$T$593,M$4,FALSE)),(VLOOKUP($B46,'Show Production Template 6'!$H$534:$T$593,M$4,FALSE)),(VLOOKUP($B46,'Show Production Template 7'!$H$534:$T$593,M$4,FALSE)),(VLOOKUP($B46,'Show Production Template 8'!$H$534:$T$593,M$4,FALSE)),(VLOOKUP($B46,'Show Production Template 9'!$H$534:$T$593,M$4,FALSE)),(VLOOKUP($B46,'Show Production Template 10'!$H$534:$T$593,M$4,FALSE)),(VLOOKUP($B46,'Chapter Conference Template 1'!$H$614:$T$673,M$4,FALSE)),(VLOOKUP($B46,'Chapter Conference Template 2'!$H$614:$T$673,M$4,FALSE)),(VLOOKUP($B46,'Chapter Conference Template 3'!$H$614:$T$673,M$4,FALSE)),(VLOOKUP($B46,'Chapter Conference Template 4'!$H$614:$T$673,M$4,FALSE)),(VLOOKUP($B46,'Chapter Conference Template 5'!$H$614:$T$673,M$4,FALSE)),(VLOOKUP($B46,'Chapter Conference Template 6'!$H$614:$T$673,M$4,FALSE)),(VLOOKUP($B46,'Chapter Conference Template 7'!$H$614:$T$673,M$4,FALSE)),(VLOOKUP($B46,'Chapter Conference Template 8'!$H$614:$T$673,M$4,FALSE)),(VLOOKUP($B46,'Chapter Conference Template 9'!$H$614:$T$673,M$4,FALSE)),(VLOOKUP($B46,'Chapter Conference Template 10'!$H$614:$T$673,M$4,FALSE)),(VLOOKUP($B46,'Board Year Template'!$I$499:$U$558,M$4,FALSE)))</f>
        <v>0</v>
      </c>
      <c r="N46" s="117">
        <f>SUM((VLOOKUP($B46,'Show Production Template 1'!$H$534:$T$593,N$4,FALSE)),(VLOOKUP($B46,'Show Production Template 2'!$H$534:$T$593,N$4,FALSE)),(VLOOKUP($B46,'Show Production Template 3'!$H$534:$T$593,N$4,FALSE)),(VLOOKUP($B46,'Show Production Template 4'!$H$534:$T$593,N$4,FALSE)),(VLOOKUP($B46,'Show Production Template 5'!$H$534:$T$593,N$4,FALSE)),(VLOOKUP($B46,'Show Production Template 6'!$H$534:$T$593,N$4,FALSE)),(VLOOKUP($B46,'Show Production Template 7'!$H$534:$T$593,N$4,FALSE)),(VLOOKUP($B46,'Show Production Template 8'!$H$534:$T$593,N$4,FALSE)),(VLOOKUP($B46,'Show Production Template 9'!$H$534:$T$593,N$4,FALSE)),(VLOOKUP($B46,'Show Production Template 10'!$H$534:$T$593,N$4,FALSE)),(VLOOKUP($B46,'Chapter Conference Template 1'!$H$614:$T$673,N$4,FALSE)),(VLOOKUP($B46,'Chapter Conference Template 2'!$H$614:$T$673,N$4,FALSE)),(VLOOKUP($B46,'Chapter Conference Template 3'!$H$614:$T$673,N$4,FALSE)),(VLOOKUP($B46,'Chapter Conference Template 4'!$H$614:$T$673,N$4,FALSE)),(VLOOKUP($B46,'Chapter Conference Template 5'!$H$614:$T$673,N$4,FALSE)),(VLOOKUP($B46,'Chapter Conference Template 6'!$H$614:$T$673,N$4,FALSE)),(VLOOKUP($B46,'Chapter Conference Template 7'!$H$614:$T$673,N$4,FALSE)),(VLOOKUP($B46,'Chapter Conference Template 8'!$H$614:$T$673,N$4,FALSE)),(VLOOKUP($B46,'Chapter Conference Template 9'!$H$614:$T$673,N$4,FALSE)),(VLOOKUP($B46,'Chapter Conference Template 10'!$H$614:$T$673,N$4,FALSE)),(VLOOKUP($B46,'Board Year Template'!$I$499:$U$558,N$4,FALSE)))</f>
        <v>0</v>
      </c>
      <c r="O46" s="117">
        <f>SUM((VLOOKUP($B46,'Show Production Template 1'!$H$534:$T$593,O$4,FALSE)),(VLOOKUP($B46,'Show Production Template 2'!$H$534:$T$593,O$4,FALSE)),(VLOOKUP($B46,'Show Production Template 3'!$H$534:$T$593,O$4,FALSE)),(VLOOKUP($B46,'Show Production Template 4'!$H$534:$T$593,O$4,FALSE)),(VLOOKUP($B46,'Show Production Template 5'!$H$534:$T$593,O$4,FALSE)),(VLOOKUP($B46,'Show Production Template 6'!$H$534:$T$593,O$4,FALSE)),(VLOOKUP($B46,'Show Production Template 7'!$H$534:$T$593,O$4,FALSE)),(VLOOKUP($B46,'Show Production Template 8'!$H$534:$T$593,O$4,FALSE)),(VLOOKUP($B46,'Show Production Template 9'!$H$534:$T$593,O$4,FALSE)),(VLOOKUP($B46,'Show Production Template 10'!$H$534:$T$593,O$4,FALSE)),(VLOOKUP($B46,'Chapter Conference Template 1'!$H$614:$T$673,O$4,FALSE)),(VLOOKUP($B46,'Chapter Conference Template 2'!$H$614:$T$673,O$4,FALSE)),(VLOOKUP($B46,'Chapter Conference Template 3'!$H$614:$T$673,O$4,FALSE)),(VLOOKUP($B46,'Chapter Conference Template 4'!$H$614:$T$673,O$4,FALSE)),(VLOOKUP($B46,'Chapter Conference Template 5'!$H$614:$T$673,O$4,FALSE)),(VLOOKUP($B46,'Chapter Conference Template 6'!$H$614:$T$673,O$4,FALSE)),(VLOOKUP($B46,'Chapter Conference Template 7'!$H$614:$T$673,O$4,FALSE)),(VLOOKUP($B46,'Chapter Conference Template 8'!$H$614:$T$673,O$4,FALSE)),(VLOOKUP($B46,'Chapter Conference Template 9'!$H$614:$T$673,O$4,FALSE)),(VLOOKUP($B46,'Chapter Conference Template 10'!$H$614:$T$673,O$4,FALSE)),(VLOOKUP($B46,'Board Year Template'!$I$499:$U$558,O$4,FALSE)))</f>
        <v>0</v>
      </c>
      <c r="P46" s="117">
        <f>SUM((VLOOKUP($B46,'Show Production Template 1'!$H$534:$T$593,P$4,FALSE)),(VLOOKUP($B46,'Show Production Template 2'!$H$534:$T$593,P$4,FALSE)),(VLOOKUP($B46,'Show Production Template 3'!$H$534:$T$593,P$4,FALSE)),(VLOOKUP($B46,'Show Production Template 4'!$H$534:$T$593,P$4,FALSE)),(VLOOKUP($B46,'Show Production Template 5'!$H$534:$T$593,P$4,FALSE)),(VLOOKUP($B46,'Show Production Template 6'!$H$534:$T$593,P$4,FALSE)),(VLOOKUP($B46,'Show Production Template 7'!$H$534:$T$593,P$4,FALSE)),(VLOOKUP($B46,'Show Production Template 8'!$H$534:$T$593,P$4,FALSE)),(VLOOKUP($B46,'Show Production Template 9'!$H$534:$T$593,P$4,FALSE)),(VLOOKUP($B46,'Show Production Template 10'!$H$534:$T$593,P$4,FALSE)),(VLOOKUP($B46,'Chapter Conference Template 1'!$H$614:$T$673,P$4,FALSE)),(VLOOKUP($B46,'Chapter Conference Template 2'!$H$614:$T$673,P$4,FALSE)),(VLOOKUP($B46,'Chapter Conference Template 3'!$H$614:$T$673,P$4,FALSE)),(VLOOKUP($B46,'Chapter Conference Template 4'!$H$614:$T$673,P$4,FALSE)),(VLOOKUP($B46,'Chapter Conference Template 5'!$H$614:$T$673,P$4,FALSE)),(VLOOKUP($B46,'Chapter Conference Template 6'!$H$614:$T$673,P$4,FALSE)),(VLOOKUP($B46,'Chapter Conference Template 7'!$H$614:$T$673,P$4,FALSE)),(VLOOKUP($B46,'Chapter Conference Template 8'!$H$614:$T$673,P$4,FALSE)),(VLOOKUP($B46,'Chapter Conference Template 9'!$H$614:$T$673,P$4,FALSE)),(VLOOKUP($B46,'Chapter Conference Template 10'!$H$614:$T$673,P$4,FALSE)),(VLOOKUP($B46,'Board Year Template'!$I$499:$U$558,P$4,FALSE)))</f>
        <v>0</v>
      </c>
      <c r="Q46" s="117">
        <f>SUM((VLOOKUP($B46,'Show Production Template 1'!$H$534:$T$593,Q$4,FALSE)),(VLOOKUP($B46,'Show Production Template 2'!$H$534:$T$593,Q$4,FALSE)),(VLOOKUP($B46,'Show Production Template 3'!$H$534:$T$593,Q$4,FALSE)),(VLOOKUP($B46,'Show Production Template 4'!$H$534:$T$593,Q$4,FALSE)),(VLOOKUP($B46,'Show Production Template 5'!$H$534:$T$593,Q$4,FALSE)),(VLOOKUP($B46,'Show Production Template 6'!$H$534:$T$593,Q$4,FALSE)),(VLOOKUP($B46,'Show Production Template 7'!$H$534:$T$593,Q$4,FALSE)),(VLOOKUP($B46,'Show Production Template 8'!$H$534:$T$593,Q$4,FALSE)),(VLOOKUP($B46,'Show Production Template 9'!$H$534:$T$593,Q$4,FALSE)),(VLOOKUP($B46,'Show Production Template 10'!$H$534:$T$593,Q$4,FALSE)),(VLOOKUP($B46,'Chapter Conference Template 1'!$H$614:$T$673,Q$4,FALSE)),(VLOOKUP($B46,'Chapter Conference Template 2'!$H$614:$T$673,Q$4,FALSE)),(VLOOKUP($B46,'Chapter Conference Template 3'!$H$614:$T$673,Q$4,FALSE)),(VLOOKUP($B46,'Chapter Conference Template 4'!$H$614:$T$673,Q$4,FALSE)),(VLOOKUP($B46,'Chapter Conference Template 5'!$H$614:$T$673,Q$4,FALSE)),(VLOOKUP($B46,'Chapter Conference Template 6'!$H$614:$T$673,Q$4,FALSE)),(VLOOKUP($B46,'Chapter Conference Template 7'!$H$614:$T$673,Q$4,FALSE)),(VLOOKUP($B46,'Chapter Conference Template 8'!$H$614:$T$673,Q$4,FALSE)),(VLOOKUP($B46,'Chapter Conference Template 9'!$H$614:$T$673,Q$4,FALSE)),(VLOOKUP($B46,'Chapter Conference Template 10'!$H$614:$T$673,Q$4,FALSE)),(VLOOKUP($B46,'Board Year Template'!$I$499:$U$558,Q$4,FALSE)))</f>
        <v>0</v>
      </c>
      <c r="R46" s="117">
        <f>SUM((VLOOKUP($B46,'Show Production Template 1'!$H$534:$T$593,R$4,FALSE)),(VLOOKUP($B46,'Show Production Template 2'!$H$534:$T$593,R$4,FALSE)),(VLOOKUP($B46,'Show Production Template 3'!$H$534:$T$593,R$4,FALSE)),(VLOOKUP($B46,'Show Production Template 4'!$H$534:$T$593,R$4,FALSE)),(VLOOKUP($B46,'Show Production Template 5'!$H$534:$T$593,R$4,FALSE)),(VLOOKUP($B46,'Show Production Template 6'!$H$534:$T$593,R$4,FALSE)),(VLOOKUP($B46,'Show Production Template 7'!$H$534:$T$593,R$4,FALSE)),(VLOOKUP($B46,'Show Production Template 8'!$H$534:$T$593,R$4,FALSE)),(VLOOKUP($B46,'Show Production Template 9'!$H$534:$T$593,R$4,FALSE)),(VLOOKUP($B46,'Show Production Template 10'!$H$534:$T$593,R$4,FALSE)),(VLOOKUP($B46,'Chapter Conference Template 1'!$H$614:$T$673,R$4,FALSE)),(VLOOKUP($B46,'Chapter Conference Template 2'!$H$614:$T$673,R$4,FALSE)),(VLOOKUP($B46,'Chapter Conference Template 3'!$H$614:$T$673,R$4,FALSE)),(VLOOKUP($B46,'Chapter Conference Template 4'!$H$614:$T$673,R$4,FALSE)),(VLOOKUP($B46,'Chapter Conference Template 5'!$H$614:$T$673,R$4,FALSE)),(VLOOKUP($B46,'Chapter Conference Template 6'!$H$614:$T$673,R$4,FALSE)),(VLOOKUP($B46,'Chapter Conference Template 7'!$H$614:$T$673,R$4,FALSE)),(VLOOKUP($B46,'Chapter Conference Template 8'!$H$614:$T$673,R$4,FALSE)),(VLOOKUP($B46,'Chapter Conference Template 9'!$H$614:$T$673,R$4,FALSE)),(VLOOKUP($B46,'Chapter Conference Template 10'!$H$614:$T$673,R$4,FALSE)),(VLOOKUP($B46,'Board Year Template'!$I$499:$U$558,R$4,FALSE)))</f>
        <v>0</v>
      </c>
      <c r="S46" s="117">
        <f>SUM((VLOOKUP($B46,'Show Production Template 1'!$H$534:$T$593,S$4,FALSE)),(VLOOKUP($B46,'Show Production Template 2'!$H$534:$T$593,S$4,FALSE)),(VLOOKUP($B46,'Show Production Template 3'!$H$534:$T$593,S$4,FALSE)),(VLOOKUP($B46,'Show Production Template 4'!$H$534:$T$593,S$4,FALSE)),(VLOOKUP($B46,'Show Production Template 5'!$H$534:$T$593,S$4,FALSE)),(VLOOKUP($B46,'Show Production Template 6'!$H$534:$T$593,S$4,FALSE)),(VLOOKUP($B46,'Show Production Template 7'!$H$534:$T$593,S$4,FALSE)),(VLOOKUP($B46,'Show Production Template 8'!$H$534:$T$593,S$4,FALSE)),(VLOOKUP($B46,'Show Production Template 9'!$H$534:$T$593,S$4,FALSE)),(VLOOKUP($B46,'Show Production Template 10'!$H$534:$T$593,S$4,FALSE)),(VLOOKUP($B46,'Chapter Conference Template 1'!$H$614:$T$673,S$4,FALSE)),(VLOOKUP($B46,'Chapter Conference Template 2'!$H$614:$T$673,S$4,FALSE)),(VLOOKUP($B46,'Chapter Conference Template 3'!$H$614:$T$673,S$4,FALSE)),(VLOOKUP($B46,'Chapter Conference Template 4'!$H$614:$T$673,S$4,FALSE)),(VLOOKUP($B46,'Chapter Conference Template 5'!$H$614:$T$673,S$4,FALSE)),(VLOOKUP($B46,'Chapter Conference Template 6'!$H$614:$T$673,S$4,FALSE)),(VLOOKUP($B46,'Chapter Conference Template 7'!$H$614:$T$673,S$4,FALSE)),(VLOOKUP($B46,'Chapter Conference Template 8'!$H$614:$T$673,S$4,FALSE)),(VLOOKUP($B46,'Chapter Conference Template 9'!$H$614:$T$673,S$4,FALSE)),(VLOOKUP($B46,'Chapter Conference Template 10'!$H$614:$T$673,S$4,FALSE)),(VLOOKUP($B46,'Board Year Template'!$I$499:$U$558,S$4,FALSE)))</f>
        <v>0</v>
      </c>
      <c r="T46" s="117">
        <f>SUM((VLOOKUP($B46,'Show Production Template 1'!$H$534:$T$593,T$4,FALSE)),(VLOOKUP($B46,'Show Production Template 2'!$H$534:$T$593,T$4,FALSE)),(VLOOKUP($B46,'Show Production Template 3'!$H$534:$T$593,T$4,FALSE)),(VLOOKUP($B46,'Show Production Template 4'!$H$534:$T$593,T$4,FALSE)),(VLOOKUP($B46,'Show Production Template 5'!$H$534:$T$593,T$4,FALSE)),(VLOOKUP($B46,'Show Production Template 6'!$H$534:$T$593,T$4,FALSE)),(VLOOKUP($B46,'Show Production Template 7'!$H$534:$T$593,T$4,FALSE)),(VLOOKUP($B46,'Show Production Template 8'!$H$534:$T$593,T$4,FALSE)),(VLOOKUP($B46,'Show Production Template 9'!$H$534:$T$593,T$4,FALSE)),(VLOOKUP($B46,'Show Production Template 10'!$H$534:$T$593,T$4,FALSE)),(VLOOKUP($B46,'Chapter Conference Template 1'!$H$614:$T$673,T$4,FALSE)),(VLOOKUP($B46,'Chapter Conference Template 2'!$H$614:$T$673,T$4,FALSE)),(VLOOKUP($B46,'Chapter Conference Template 3'!$H$614:$T$673,T$4,FALSE)),(VLOOKUP($B46,'Chapter Conference Template 4'!$H$614:$T$673,T$4,FALSE)),(VLOOKUP($B46,'Chapter Conference Template 5'!$H$614:$T$673,T$4,FALSE)),(VLOOKUP($B46,'Chapter Conference Template 6'!$H$614:$T$673,T$4,FALSE)),(VLOOKUP($B46,'Chapter Conference Template 7'!$H$614:$T$673,T$4,FALSE)),(VLOOKUP($B46,'Chapter Conference Template 8'!$H$614:$T$673,T$4,FALSE)),(VLOOKUP($B46,'Chapter Conference Template 9'!$H$614:$T$673,T$4,FALSE)),(VLOOKUP($B46,'Chapter Conference Template 10'!$H$614:$T$673,T$4,FALSE)),(VLOOKUP($B46,'Board Year Template'!$I$499:$U$558,T$4,FALSE)))</f>
        <v>0</v>
      </c>
      <c r="U46" s="117">
        <f>SUM((VLOOKUP($B46,'Show Production Template 1'!$H$534:$T$593,U$4,FALSE)),(VLOOKUP($B46,'Show Production Template 2'!$H$534:$T$593,U$4,FALSE)),(VLOOKUP($B46,'Show Production Template 3'!$H$534:$T$593,U$4,FALSE)),(VLOOKUP($B46,'Show Production Template 4'!$H$534:$T$593,U$4,FALSE)),(VLOOKUP($B46,'Show Production Template 5'!$H$534:$T$593,U$4,FALSE)),(VLOOKUP($B46,'Show Production Template 6'!$H$534:$T$593,U$4,FALSE)),(VLOOKUP($B46,'Show Production Template 7'!$H$534:$T$593,U$4,FALSE)),(VLOOKUP($B46,'Show Production Template 8'!$H$534:$T$593,U$4,FALSE)),(VLOOKUP($B46,'Show Production Template 9'!$H$534:$T$593,U$4,FALSE)),(VLOOKUP($B46,'Show Production Template 10'!$H$534:$T$593,U$4,FALSE)),(VLOOKUP($B46,'Chapter Conference Template 1'!$H$614:$T$673,U$4,FALSE)),(VLOOKUP($B46,'Chapter Conference Template 2'!$H$614:$T$673,U$4,FALSE)),(VLOOKUP($B46,'Chapter Conference Template 3'!$H$614:$T$673,U$4,FALSE)),(VLOOKUP($B46,'Chapter Conference Template 4'!$H$614:$T$673,U$4,FALSE)),(VLOOKUP($B46,'Chapter Conference Template 5'!$H$614:$T$673,U$4,FALSE)),(VLOOKUP($B46,'Chapter Conference Template 6'!$H$614:$T$673,U$4,FALSE)),(VLOOKUP($B46,'Chapter Conference Template 7'!$H$614:$T$673,U$4,FALSE)),(VLOOKUP($B46,'Chapter Conference Template 8'!$H$614:$T$673,U$4,FALSE)),(VLOOKUP($B46,'Chapter Conference Template 9'!$H$614:$T$673,U$4,FALSE)),(VLOOKUP($B46,'Chapter Conference Template 10'!$H$614:$T$673,U$4,FALSE)),(VLOOKUP($B46,'Board Year Template'!$I$499:$U$558,U$4,FALSE)))</f>
        <v>0</v>
      </c>
      <c r="V46" s="117">
        <f>SUM((VLOOKUP($B46,'Show Production Template 1'!$H$534:$T$593,V$4,FALSE)),(VLOOKUP($B46,'Show Production Template 2'!$H$534:$T$593,V$4,FALSE)),(VLOOKUP($B46,'Show Production Template 3'!$H$534:$T$593,V$4,FALSE)),(VLOOKUP($B46,'Show Production Template 4'!$H$534:$T$593,V$4,FALSE)),(VLOOKUP($B46,'Show Production Template 5'!$H$534:$T$593,V$4,FALSE)),(VLOOKUP($B46,'Show Production Template 6'!$H$534:$T$593,V$4,FALSE)),(VLOOKUP($B46,'Show Production Template 7'!$H$534:$T$593,V$4,FALSE)),(VLOOKUP($B46,'Show Production Template 8'!$H$534:$T$593,V$4,FALSE)),(VLOOKUP($B46,'Show Production Template 9'!$H$534:$T$593,V$4,FALSE)),(VLOOKUP($B46,'Show Production Template 10'!$H$534:$T$593,V$4,FALSE)),(VLOOKUP($B46,'Chapter Conference Template 1'!$H$614:$T$673,V$4,FALSE)),(VLOOKUP($B46,'Chapter Conference Template 2'!$H$614:$T$673,V$4,FALSE)),(VLOOKUP($B46,'Chapter Conference Template 3'!$H$614:$T$673,V$4,FALSE)),(VLOOKUP($B46,'Chapter Conference Template 4'!$H$614:$T$673,V$4,FALSE)),(VLOOKUP($B46,'Chapter Conference Template 5'!$H$614:$T$673,V$4,FALSE)),(VLOOKUP($B46,'Chapter Conference Template 6'!$H$614:$T$673,V$4,FALSE)),(VLOOKUP($B46,'Chapter Conference Template 7'!$H$614:$T$673,V$4,FALSE)),(VLOOKUP($B46,'Chapter Conference Template 8'!$H$614:$T$673,V$4,FALSE)),(VLOOKUP($B46,'Chapter Conference Template 9'!$H$614:$T$673,V$4,FALSE)),(VLOOKUP($B46,'Chapter Conference Template 10'!$H$614:$T$673,V$4,FALSE)),(VLOOKUP($B46,'Board Year Template'!$I$499:$U$558,V$4,FALSE)))</f>
        <v>0</v>
      </c>
      <c r="W46" s="118"/>
      <c r="X46" s="96"/>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row>
    <row r="47" spans="1:73" s="5" customFormat="1" x14ac:dyDescent="0.2">
      <c r="A47" s="1">
        <v>54800</v>
      </c>
      <c r="B47" s="114" t="s">
        <v>34</v>
      </c>
      <c r="C47" s="115"/>
      <c r="D47" s="115"/>
      <c r="E47" s="115"/>
      <c r="F47" s="115"/>
      <c r="G47" s="115"/>
      <c r="H47" s="115"/>
      <c r="I47" s="115">
        <f t="shared" si="3"/>
        <v>0</v>
      </c>
      <c r="J47" s="116">
        <f t="shared" si="4"/>
        <v>0</v>
      </c>
      <c r="K47" s="117">
        <f>SUM((VLOOKUP($B47,'Show Production Template 1'!$H$534:$T$593,K$4,FALSE)),(VLOOKUP($B47,'Show Production Template 2'!$H$534:$T$593,K$4,FALSE)),(VLOOKUP($B47,'Show Production Template 3'!$H$534:$T$593,K$4,FALSE)),(VLOOKUP($B47,'Show Production Template 4'!$H$534:$T$593,K$4,FALSE)),(VLOOKUP($B47,'Show Production Template 5'!$H$534:$T$593,K$4,FALSE)),(VLOOKUP($B47,'Show Production Template 6'!$H$534:$T$593,K$4,FALSE)),(VLOOKUP($B47,'Show Production Template 7'!$H$534:$T$593,K$4,FALSE)),(VLOOKUP($B47,'Show Production Template 8'!$H$534:$T$593,K$4,FALSE)),(VLOOKUP($B47,'Show Production Template 9'!$H$534:$T$593,K$4,FALSE)),(VLOOKUP($B47,'Show Production Template 10'!$H$534:$T$593,K$4,FALSE)),(VLOOKUP($B47,'Chapter Conference Template 1'!$H$614:$T$673,K$4,FALSE)),(VLOOKUP($B47,'Chapter Conference Template 2'!$H$614:$T$673,K$4,FALSE)),(VLOOKUP($B47,'Chapter Conference Template 3'!$H$614:$T$673,K$4,FALSE)),(VLOOKUP($B47,'Chapter Conference Template 4'!$H$614:$T$673,K$4,FALSE)),(VLOOKUP($B47,'Chapter Conference Template 5'!$H$614:$T$673,K$4,FALSE)),(VLOOKUP($B47,'Chapter Conference Template 6'!$H$614:$T$673,K$4,FALSE)),(VLOOKUP($B47,'Chapter Conference Template 7'!$H$614:$T$673,K$4,FALSE)),(VLOOKUP($B47,'Chapter Conference Template 8'!$H$614:$T$673,K$4,FALSE)),(VLOOKUP($B47,'Chapter Conference Template 9'!$H$614:$T$673,K$4,FALSE)),(VLOOKUP($B47,'Chapter Conference Template 10'!$H$614:$T$673,K$4,FALSE)),(VLOOKUP($B47,'Board Year Template'!$I$499:$U$558,K$4,FALSE)))</f>
        <v>0</v>
      </c>
      <c r="L47" s="117">
        <f>SUM((VLOOKUP($B47,'Show Production Template 1'!$H$534:$T$593,L$4,FALSE)),(VLOOKUP($B47,'Show Production Template 2'!$H$534:$T$593,L$4,FALSE)),(VLOOKUP($B47,'Show Production Template 3'!$H$534:$T$593,L$4,FALSE)),(VLOOKUP($B47,'Show Production Template 4'!$H$534:$T$593,L$4,FALSE)),(VLOOKUP($B47,'Show Production Template 5'!$H$534:$T$593,L$4,FALSE)),(VLOOKUP($B47,'Show Production Template 6'!$H$534:$T$593,L$4,FALSE)),(VLOOKUP($B47,'Show Production Template 7'!$H$534:$T$593,L$4,FALSE)),(VLOOKUP($B47,'Show Production Template 8'!$H$534:$T$593,L$4,FALSE)),(VLOOKUP($B47,'Show Production Template 9'!$H$534:$T$593,L$4,FALSE)),(VLOOKUP($B47,'Show Production Template 10'!$H$534:$T$593,L$4,FALSE)),(VLOOKUP($B47,'Chapter Conference Template 1'!$H$614:$T$673,L$4,FALSE)),(VLOOKUP($B47,'Chapter Conference Template 2'!$H$614:$T$673,L$4,FALSE)),(VLOOKUP($B47,'Chapter Conference Template 3'!$H$614:$T$673,L$4,FALSE)),(VLOOKUP($B47,'Chapter Conference Template 4'!$H$614:$T$673,L$4,FALSE)),(VLOOKUP($B47,'Chapter Conference Template 5'!$H$614:$T$673,L$4,FALSE)),(VLOOKUP($B47,'Chapter Conference Template 6'!$H$614:$T$673,L$4,FALSE)),(VLOOKUP($B47,'Chapter Conference Template 7'!$H$614:$T$673,L$4,FALSE)),(VLOOKUP($B47,'Chapter Conference Template 8'!$H$614:$T$673,L$4,FALSE)),(VLOOKUP($B47,'Chapter Conference Template 9'!$H$614:$T$673,L$4,FALSE)),(VLOOKUP($B47,'Chapter Conference Template 10'!$H$614:$T$673,L$4,FALSE)),(VLOOKUP($B47,'Board Year Template'!$I$499:$U$558,L$4,FALSE)))</f>
        <v>0</v>
      </c>
      <c r="M47" s="117">
        <f>SUM((VLOOKUP($B47,'Show Production Template 1'!$H$534:$T$593,M$4,FALSE)),(VLOOKUP($B47,'Show Production Template 2'!$H$534:$T$593,M$4,FALSE)),(VLOOKUP($B47,'Show Production Template 3'!$H$534:$T$593,M$4,FALSE)),(VLOOKUP($B47,'Show Production Template 4'!$H$534:$T$593,M$4,FALSE)),(VLOOKUP($B47,'Show Production Template 5'!$H$534:$T$593,M$4,FALSE)),(VLOOKUP($B47,'Show Production Template 6'!$H$534:$T$593,M$4,FALSE)),(VLOOKUP($B47,'Show Production Template 7'!$H$534:$T$593,M$4,FALSE)),(VLOOKUP($B47,'Show Production Template 8'!$H$534:$T$593,M$4,FALSE)),(VLOOKUP($B47,'Show Production Template 9'!$H$534:$T$593,M$4,FALSE)),(VLOOKUP($B47,'Show Production Template 10'!$H$534:$T$593,M$4,FALSE)),(VLOOKUP($B47,'Chapter Conference Template 1'!$H$614:$T$673,M$4,FALSE)),(VLOOKUP($B47,'Chapter Conference Template 2'!$H$614:$T$673,M$4,FALSE)),(VLOOKUP($B47,'Chapter Conference Template 3'!$H$614:$T$673,M$4,FALSE)),(VLOOKUP($B47,'Chapter Conference Template 4'!$H$614:$T$673,M$4,FALSE)),(VLOOKUP($B47,'Chapter Conference Template 5'!$H$614:$T$673,M$4,FALSE)),(VLOOKUP($B47,'Chapter Conference Template 6'!$H$614:$T$673,M$4,FALSE)),(VLOOKUP($B47,'Chapter Conference Template 7'!$H$614:$T$673,M$4,FALSE)),(VLOOKUP($B47,'Chapter Conference Template 8'!$H$614:$T$673,M$4,FALSE)),(VLOOKUP($B47,'Chapter Conference Template 9'!$H$614:$T$673,M$4,FALSE)),(VLOOKUP($B47,'Chapter Conference Template 10'!$H$614:$T$673,M$4,FALSE)),(VLOOKUP($B47,'Board Year Template'!$I$499:$U$558,M$4,FALSE)))</f>
        <v>0</v>
      </c>
      <c r="N47" s="117">
        <f>SUM((VLOOKUP($B47,'Show Production Template 1'!$H$534:$T$593,N$4,FALSE)),(VLOOKUP($B47,'Show Production Template 2'!$H$534:$T$593,N$4,FALSE)),(VLOOKUP($B47,'Show Production Template 3'!$H$534:$T$593,N$4,FALSE)),(VLOOKUP($B47,'Show Production Template 4'!$H$534:$T$593,N$4,FALSE)),(VLOOKUP($B47,'Show Production Template 5'!$H$534:$T$593,N$4,FALSE)),(VLOOKUP($B47,'Show Production Template 6'!$H$534:$T$593,N$4,FALSE)),(VLOOKUP($B47,'Show Production Template 7'!$H$534:$T$593,N$4,FALSE)),(VLOOKUP($B47,'Show Production Template 8'!$H$534:$T$593,N$4,FALSE)),(VLOOKUP($B47,'Show Production Template 9'!$H$534:$T$593,N$4,FALSE)),(VLOOKUP($B47,'Show Production Template 10'!$H$534:$T$593,N$4,FALSE)),(VLOOKUP($B47,'Chapter Conference Template 1'!$H$614:$T$673,N$4,FALSE)),(VLOOKUP($B47,'Chapter Conference Template 2'!$H$614:$T$673,N$4,FALSE)),(VLOOKUP($B47,'Chapter Conference Template 3'!$H$614:$T$673,N$4,FALSE)),(VLOOKUP($B47,'Chapter Conference Template 4'!$H$614:$T$673,N$4,FALSE)),(VLOOKUP($B47,'Chapter Conference Template 5'!$H$614:$T$673,N$4,FALSE)),(VLOOKUP($B47,'Chapter Conference Template 6'!$H$614:$T$673,N$4,FALSE)),(VLOOKUP($B47,'Chapter Conference Template 7'!$H$614:$T$673,N$4,FALSE)),(VLOOKUP($B47,'Chapter Conference Template 8'!$H$614:$T$673,N$4,FALSE)),(VLOOKUP($B47,'Chapter Conference Template 9'!$H$614:$T$673,N$4,FALSE)),(VLOOKUP($B47,'Chapter Conference Template 10'!$H$614:$T$673,N$4,FALSE)),(VLOOKUP($B47,'Board Year Template'!$I$499:$U$558,N$4,FALSE)))</f>
        <v>0</v>
      </c>
      <c r="O47" s="117">
        <f>SUM((VLOOKUP($B47,'Show Production Template 1'!$H$534:$T$593,O$4,FALSE)),(VLOOKUP($B47,'Show Production Template 2'!$H$534:$T$593,O$4,FALSE)),(VLOOKUP($B47,'Show Production Template 3'!$H$534:$T$593,O$4,FALSE)),(VLOOKUP($B47,'Show Production Template 4'!$H$534:$T$593,O$4,FALSE)),(VLOOKUP($B47,'Show Production Template 5'!$H$534:$T$593,O$4,FALSE)),(VLOOKUP($B47,'Show Production Template 6'!$H$534:$T$593,O$4,FALSE)),(VLOOKUP($B47,'Show Production Template 7'!$H$534:$T$593,O$4,FALSE)),(VLOOKUP($B47,'Show Production Template 8'!$H$534:$T$593,O$4,FALSE)),(VLOOKUP($B47,'Show Production Template 9'!$H$534:$T$593,O$4,FALSE)),(VLOOKUP($B47,'Show Production Template 10'!$H$534:$T$593,O$4,FALSE)),(VLOOKUP($B47,'Chapter Conference Template 1'!$H$614:$T$673,O$4,FALSE)),(VLOOKUP($B47,'Chapter Conference Template 2'!$H$614:$T$673,O$4,FALSE)),(VLOOKUP($B47,'Chapter Conference Template 3'!$H$614:$T$673,O$4,FALSE)),(VLOOKUP($B47,'Chapter Conference Template 4'!$H$614:$T$673,O$4,FALSE)),(VLOOKUP($B47,'Chapter Conference Template 5'!$H$614:$T$673,O$4,FALSE)),(VLOOKUP($B47,'Chapter Conference Template 6'!$H$614:$T$673,O$4,FALSE)),(VLOOKUP($B47,'Chapter Conference Template 7'!$H$614:$T$673,O$4,FALSE)),(VLOOKUP($B47,'Chapter Conference Template 8'!$H$614:$T$673,O$4,FALSE)),(VLOOKUP($B47,'Chapter Conference Template 9'!$H$614:$T$673,O$4,FALSE)),(VLOOKUP($B47,'Chapter Conference Template 10'!$H$614:$T$673,O$4,FALSE)),(VLOOKUP($B47,'Board Year Template'!$I$499:$U$558,O$4,FALSE)))</f>
        <v>0</v>
      </c>
      <c r="P47" s="117">
        <f>SUM((VLOOKUP($B47,'Show Production Template 1'!$H$534:$T$593,P$4,FALSE)),(VLOOKUP($B47,'Show Production Template 2'!$H$534:$T$593,P$4,FALSE)),(VLOOKUP($B47,'Show Production Template 3'!$H$534:$T$593,P$4,FALSE)),(VLOOKUP($B47,'Show Production Template 4'!$H$534:$T$593,P$4,FALSE)),(VLOOKUP($B47,'Show Production Template 5'!$H$534:$T$593,P$4,FALSE)),(VLOOKUP($B47,'Show Production Template 6'!$H$534:$T$593,P$4,FALSE)),(VLOOKUP($B47,'Show Production Template 7'!$H$534:$T$593,P$4,FALSE)),(VLOOKUP($B47,'Show Production Template 8'!$H$534:$T$593,P$4,FALSE)),(VLOOKUP($B47,'Show Production Template 9'!$H$534:$T$593,P$4,FALSE)),(VLOOKUP($B47,'Show Production Template 10'!$H$534:$T$593,P$4,FALSE)),(VLOOKUP($B47,'Chapter Conference Template 1'!$H$614:$T$673,P$4,FALSE)),(VLOOKUP($B47,'Chapter Conference Template 2'!$H$614:$T$673,P$4,FALSE)),(VLOOKUP($B47,'Chapter Conference Template 3'!$H$614:$T$673,P$4,FALSE)),(VLOOKUP($B47,'Chapter Conference Template 4'!$H$614:$T$673,P$4,FALSE)),(VLOOKUP($B47,'Chapter Conference Template 5'!$H$614:$T$673,P$4,FALSE)),(VLOOKUP($B47,'Chapter Conference Template 6'!$H$614:$T$673,P$4,FALSE)),(VLOOKUP($B47,'Chapter Conference Template 7'!$H$614:$T$673,P$4,FALSE)),(VLOOKUP($B47,'Chapter Conference Template 8'!$H$614:$T$673,P$4,FALSE)),(VLOOKUP($B47,'Chapter Conference Template 9'!$H$614:$T$673,P$4,FALSE)),(VLOOKUP($B47,'Chapter Conference Template 10'!$H$614:$T$673,P$4,FALSE)),(VLOOKUP($B47,'Board Year Template'!$I$499:$U$558,P$4,FALSE)))</f>
        <v>0</v>
      </c>
      <c r="Q47" s="117">
        <f>SUM((VLOOKUP($B47,'Show Production Template 1'!$H$534:$T$593,Q$4,FALSE)),(VLOOKUP($B47,'Show Production Template 2'!$H$534:$T$593,Q$4,FALSE)),(VLOOKUP($B47,'Show Production Template 3'!$H$534:$T$593,Q$4,FALSE)),(VLOOKUP($B47,'Show Production Template 4'!$H$534:$T$593,Q$4,FALSE)),(VLOOKUP($B47,'Show Production Template 5'!$H$534:$T$593,Q$4,FALSE)),(VLOOKUP($B47,'Show Production Template 6'!$H$534:$T$593,Q$4,FALSE)),(VLOOKUP($B47,'Show Production Template 7'!$H$534:$T$593,Q$4,FALSE)),(VLOOKUP($B47,'Show Production Template 8'!$H$534:$T$593,Q$4,FALSE)),(VLOOKUP($B47,'Show Production Template 9'!$H$534:$T$593,Q$4,FALSE)),(VLOOKUP($B47,'Show Production Template 10'!$H$534:$T$593,Q$4,FALSE)),(VLOOKUP($B47,'Chapter Conference Template 1'!$H$614:$T$673,Q$4,FALSE)),(VLOOKUP($B47,'Chapter Conference Template 2'!$H$614:$T$673,Q$4,FALSE)),(VLOOKUP($B47,'Chapter Conference Template 3'!$H$614:$T$673,Q$4,FALSE)),(VLOOKUP($B47,'Chapter Conference Template 4'!$H$614:$T$673,Q$4,FALSE)),(VLOOKUP($B47,'Chapter Conference Template 5'!$H$614:$T$673,Q$4,FALSE)),(VLOOKUP($B47,'Chapter Conference Template 6'!$H$614:$T$673,Q$4,FALSE)),(VLOOKUP($B47,'Chapter Conference Template 7'!$H$614:$T$673,Q$4,FALSE)),(VLOOKUP($B47,'Chapter Conference Template 8'!$H$614:$T$673,Q$4,FALSE)),(VLOOKUP($B47,'Chapter Conference Template 9'!$H$614:$T$673,Q$4,FALSE)),(VLOOKUP($B47,'Chapter Conference Template 10'!$H$614:$T$673,Q$4,FALSE)),(VLOOKUP($B47,'Board Year Template'!$I$499:$U$558,Q$4,FALSE)))</f>
        <v>0</v>
      </c>
      <c r="R47" s="117">
        <f>SUM((VLOOKUP($B47,'Show Production Template 1'!$H$534:$T$593,R$4,FALSE)),(VLOOKUP($B47,'Show Production Template 2'!$H$534:$T$593,R$4,FALSE)),(VLOOKUP($B47,'Show Production Template 3'!$H$534:$T$593,R$4,FALSE)),(VLOOKUP($B47,'Show Production Template 4'!$H$534:$T$593,R$4,FALSE)),(VLOOKUP($B47,'Show Production Template 5'!$H$534:$T$593,R$4,FALSE)),(VLOOKUP($B47,'Show Production Template 6'!$H$534:$T$593,R$4,FALSE)),(VLOOKUP($B47,'Show Production Template 7'!$H$534:$T$593,R$4,FALSE)),(VLOOKUP($B47,'Show Production Template 8'!$H$534:$T$593,R$4,FALSE)),(VLOOKUP($B47,'Show Production Template 9'!$H$534:$T$593,R$4,FALSE)),(VLOOKUP($B47,'Show Production Template 10'!$H$534:$T$593,R$4,FALSE)),(VLOOKUP($B47,'Chapter Conference Template 1'!$H$614:$T$673,R$4,FALSE)),(VLOOKUP($B47,'Chapter Conference Template 2'!$H$614:$T$673,R$4,FALSE)),(VLOOKUP($B47,'Chapter Conference Template 3'!$H$614:$T$673,R$4,FALSE)),(VLOOKUP($B47,'Chapter Conference Template 4'!$H$614:$T$673,R$4,FALSE)),(VLOOKUP($B47,'Chapter Conference Template 5'!$H$614:$T$673,R$4,FALSE)),(VLOOKUP($B47,'Chapter Conference Template 6'!$H$614:$T$673,R$4,FALSE)),(VLOOKUP($B47,'Chapter Conference Template 7'!$H$614:$T$673,R$4,FALSE)),(VLOOKUP($B47,'Chapter Conference Template 8'!$H$614:$T$673,R$4,FALSE)),(VLOOKUP($B47,'Chapter Conference Template 9'!$H$614:$T$673,R$4,FALSE)),(VLOOKUP($B47,'Chapter Conference Template 10'!$H$614:$T$673,R$4,FALSE)),(VLOOKUP($B47,'Board Year Template'!$I$499:$U$558,R$4,FALSE)))</f>
        <v>0</v>
      </c>
      <c r="S47" s="117">
        <f>SUM((VLOOKUP($B47,'Show Production Template 1'!$H$534:$T$593,S$4,FALSE)),(VLOOKUP($B47,'Show Production Template 2'!$H$534:$T$593,S$4,FALSE)),(VLOOKUP($B47,'Show Production Template 3'!$H$534:$T$593,S$4,FALSE)),(VLOOKUP($B47,'Show Production Template 4'!$H$534:$T$593,S$4,FALSE)),(VLOOKUP($B47,'Show Production Template 5'!$H$534:$T$593,S$4,FALSE)),(VLOOKUP($B47,'Show Production Template 6'!$H$534:$T$593,S$4,FALSE)),(VLOOKUP($B47,'Show Production Template 7'!$H$534:$T$593,S$4,FALSE)),(VLOOKUP($B47,'Show Production Template 8'!$H$534:$T$593,S$4,FALSE)),(VLOOKUP($B47,'Show Production Template 9'!$H$534:$T$593,S$4,FALSE)),(VLOOKUP($B47,'Show Production Template 10'!$H$534:$T$593,S$4,FALSE)),(VLOOKUP($B47,'Chapter Conference Template 1'!$H$614:$T$673,S$4,FALSE)),(VLOOKUP($B47,'Chapter Conference Template 2'!$H$614:$T$673,S$4,FALSE)),(VLOOKUP($B47,'Chapter Conference Template 3'!$H$614:$T$673,S$4,FALSE)),(VLOOKUP($B47,'Chapter Conference Template 4'!$H$614:$T$673,S$4,FALSE)),(VLOOKUP($B47,'Chapter Conference Template 5'!$H$614:$T$673,S$4,FALSE)),(VLOOKUP($B47,'Chapter Conference Template 6'!$H$614:$T$673,S$4,FALSE)),(VLOOKUP($B47,'Chapter Conference Template 7'!$H$614:$T$673,S$4,FALSE)),(VLOOKUP($B47,'Chapter Conference Template 8'!$H$614:$T$673,S$4,FALSE)),(VLOOKUP($B47,'Chapter Conference Template 9'!$H$614:$T$673,S$4,FALSE)),(VLOOKUP($B47,'Chapter Conference Template 10'!$H$614:$T$673,S$4,FALSE)),(VLOOKUP($B47,'Board Year Template'!$I$499:$U$558,S$4,FALSE)))</f>
        <v>0</v>
      </c>
      <c r="T47" s="117">
        <f>SUM((VLOOKUP($B47,'Show Production Template 1'!$H$534:$T$593,T$4,FALSE)),(VLOOKUP($B47,'Show Production Template 2'!$H$534:$T$593,T$4,FALSE)),(VLOOKUP($B47,'Show Production Template 3'!$H$534:$T$593,T$4,FALSE)),(VLOOKUP($B47,'Show Production Template 4'!$H$534:$T$593,T$4,FALSE)),(VLOOKUP($B47,'Show Production Template 5'!$H$534:$T$593,T$4,FALSE)),(VLOOKUP($B47,'Show Production Template 6'!$H$534:$T$593,T$4,FALSE)),(VLOOKUP($B47,'Show Production Template 7'!$H$534:$T$593,T$4,FALSE)),(VLOOKUP($B47,'Show Production Template 8'!$H$534:$T$593,T$4,FALSE)),(VLOOKUP($B47,'Show Production Template 9'!$H$534:$T$593,T$4,FALSE)),(VLOOKUP($B47,'Show Production Template 10'!$H$534:$T$593,T$4,FALSE)),(VLOOKUP($B47,'Chapter Conference Template 1'!$H$614:$T$673,T$4,FALSE)),(VLOOKUP($B47,'Chapter Conference Template 2'!$H$614:$T$673,T$4,FALSE)),(VLOOKUP($B47,'Chapter Conference Template 3'!$H$614:$T$673,T$4,FALSE)),(VLOOKUP($B47,'Chapter Conference Template 4'!$H$614:$T$673,T$4,FALSE)),(VLOOKUP($B47,'Chapter Conference Template 5'!$H$614:$T$673,T$4,FALSE)),(VLOOKUP($B47,'Chapter Conference Template 6'!$H$614:$T$673,T$4,FALSE)),(VLOOKUP($B47,'Chapter Conference Template 7'!$H$614:$T$673,T$4,FALSE)),(VLOOKUP($B47,'Chapter Conference Template 8'!$H$614:$T$673,T$4,FALSE)),(VLOOKUP($B47,'Chapter Conference Template 9'!$H$614:$T$673,T$4,FALSE)),(VLOOKUP($B47,'Chapter Conference Template 10'!$H$614:$T$673,T$4,FALSE)),(VLOOKUP($B47,'Board Year Template'!$I$499:$U$558,T$4,FALSE)))</f>
        <v>0</v>
      </c>
      <c r="U47" s="117">
        <f>SUM((VLOOKUP($B47,'Show Production Template 1'!$H$534:$T$593,U$4,FALSE)),(VLOOKUP($B47,'Show Production Template 2'!$H$534:$T$593,U$4,FALSE)),(VLOOKUP($B47,'Show Production Template 3'!$H$534:$T$593,U$4,FALSE)),(VLOOKUP($B47,'Show Production Template 4'!$H$534:$T$593,U$4,FALSE)),(VLOOKUP($B47,'Show Production Template 5'!$H$534:$T$593,U$4,FALSE)),(VLOOKUP($B47,'Show Production Template 6'!$H$534:$T$593,U$4,FALSE)),(VLOOKUP($B47,'Show Production Template 7'!$H$534:$T$593,U$4,FALSE)),(VLOOKUP($B47,'Show Production Template 8'!$H$534:$T$593,U$4,FALSE)),(VLOOKUP($B47,'Show Production Template 9'!$H$534:$T$593,U$4,FALSE)),(VLOOKUP($B47,'Show Production Template 10'!$H$534:$T$593,U$4,FALSE)),(VLOOKUP($B47,'Chapter Conference Template 1'!$H$614:$T$673,U$4,FALSE)),(VLOOKUP($B47,'Chapter Conference Template 2'!$H$614:$T$673,U$4,FALSE)),(VLOOKUP($B47,'Chapter Conference Template 3'!$H$614:$T$673,U$4,FALSE)),(VLOOKUP($B47,'Chapter Conference Template 4'!$H$614:$T$673,U$4,FALSE)),(VLOOKUP($B47,'Chapter Conference Template 5'!$H$614:$T$673,U$4,FALSE)),(VLOOKUP($B47,'Chapter Conference Template 6'!$H$614:$T$673,U$4,FALSE)),(VLOOKUP($B47,'Chapter Conference Template 7'!$H$614:$T$673,U$4,FALSE)),(VLOOKUP($B47,'Chapter Conference Template 8'!$H$614:$T$673,U$4,FALSE)),(VLOOKUP($B47,'Chapter Conference Template 9'!$H$614:$T$673,U$4,FALSE)),(VLOOKUP($B47,'Chapter Conference Template 10'!$H$614:$T$673,U$4,FALSE)),(VLOOKUP($B47,'Board Year Template'!$I$499:$U$558,U$4,FALSE)))</f>
        <v>0</v>
      </c>
      <c r="V47" s="117">
        <f>SUM((VLOOKUP($B47,'Show Production Template 1'!$H$534:$T$593,V$4,FALSE)),(VLOOKUP($B47,'Show Production Template 2'!$H$534:$T$593,V$4,FALSE)),(VLOOKUP($B47,'Show Production Template 3'!$H$534:$T$593,V$4,FALSE)),(VLOOKUP($B47,'Show Production Template 4'!$H$534:$T$593,V$4,FALSE)),(VLOOKUP($B47,'Show Production Template 5'!$H$534:$T$593,V$4,FALSE)),(VLOOKUP($B47,'Show Production Template 6'!$H$534:$T$593,V$4,FALSE)),(VLOOKUP($B47,'Show Production Template 7'!$H$534:$T$593,V$4,FALSE)),(VLOOKUP($B47,'Show Production Template 8'!$H$534:$T$593,V$4,FALSE)),(VLOOKUP($B47,'Show Production Template 9'!$H$534:$T$593,V$4,FALSE)),(VLOOKUP($B47,'Show Production Template 10'!$H$534:$T$593,V$4,FALSE)),(VLOOKUP($B47,'Chapter Conference Template 1'!$H$614:$T$673,V$4,FALSE)),(VLOOKUP($B47,'Chapter Conference Template 2'!$H$614:$T$673,V$4,FALSE)),(VLOOKUP($B47,'Chapter Conference Template 3'!$H$614:$T$673,V$4,FALSE)),(VLOOKUP($B47,'Chapter Conference Template 4'!$H$614:$T$673,V$4,FALSE)),(VLOOKUP($B47,'Chapter Conference Template 5'!$H$614:$T$673,V$4,FALSE)),(VLOOKUP($B47,'Chapter Conference Template 6'!$H$614:$T$673,V$4,FALSE)),(VLOOKUP($B47,'Chapter Conference Template 7'!$H$614:$T$673,V$4,FALSE)),(VLOOKUP($B47,'Chapter Conference Template 8'!$H$614:$T$673,V$4,FALSE)),(VLOOKUP($B47,'Chapter Conference Template 9'!$H$614:$T$673,V$4,FALSE)),(VLOOKUP($B47,'Chapter Conference Template 10'!$H$614:$T$673,V$4,FALSE)),(VLOOKUP($B47,'Board Year Template'!$I$499:$U$558,V$4,FALSE)))</f>
        <v>0</v>
      </c>
      <c r="W47" s="118"/>
      <c r="X47" s="96"/>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row>
    <row r="48" spans="1:73" s="5" customFormat="1" x14ac:dyDescent="0.2">
      <c r="A48" s="1">
        <v>55000</v>
      </c>
      <c r="B48" s="114" t="s">
        <v>69</v>
      </c>
      <c r="C48" s="115"/>
      <c r="D48" s="115"/>
      <c r="E48" s="115"/>
      <c r="F48" s="115"/>
      <c r="G48" s="115"/>
      <c r="H48" s="115"/>
      <c r="I48" s="115">
        <f t="shared" si="3"/>
        <v>0</v>
      </c>
      <c r="J48" s="116">
        <f t="shared" si="4"/>
        <v>0</v>
      </c>
      <c r="K48" s="117">
        <f>SUM((VLOOKUP($B48,'Show Production Template 1'!$H$534:$T$593,K$4,FALSE)),(VLOOKUP($B48,'Show Production Template 2'!$H$534:$T$593,K$4,FALSE)),(VLOOKUP($B48,'Show Production Template 3'!$H$534:$T$593,K$4,FALSE)),(VLOOKUP($B48,'Show Production Template 4'!$H$534:$T$593,K$4,FALSE)),(VLOOKUP($B48,'Show Production Template 5'!$H$534:$T$593,K$4,FALSE)),(VLOOKUP($B48,'Show Production Template 6'!$H$534:$T$593,K$4,FALSE)),(VLOOKUP($B48,'Show Production Template 7'!$H$534:$T$593,K$4,FALSE)),(VLOOKUP($B48,'Show Production Template 8'!$H$534:$T$593,K$4,FALSE)),(VLOOKUP($B48,'Show Production Template 9'!$H$534:$T$593,K$4,FALSE)),(VLOOKUP($B48,'Show Production Template 10'!$H$534:$T$593,K$4,FALSE)),(VLOOKUP($B48,'Chapter Conference Template 1'!$H$614:$T$673,K$4,FALSE)),(VLOOKUP($B48,'Chapter Conference Template 2'!$H$614:$T$673,K$4,FALSE)),(VLOOKUP($B48,'Chapter Conference Template 3'!$H$614:$T$673,K$4,FALSE)),(VLOOKUP($B48,'Chapter Conference Template 4'!$H$614:$T$673,K$4,FALSE)),(VLOOKUP($B48,'Chapter Conference Template 5'!$H$614:$T$673,K$4,FALSE)),(VLOOKUP($B48,'Chapter Conference Template 6'!$H$614:$T$673,K$4,FALSE)),(VLOOKUP($B48,'Chapter Conference Template 7'!$H$614:$T$673,K$4,FALSE)),(VLOOKUP($B48,'Chapter Conference Template 8'!$H$614:$T$673,K$4,FALSE)),(VLOOKUP($B48,'Chapter Conference Template 9'!$H$614:$T$673,K$4,FALSE)),(VLOOKUP($B48,'Chapter Conference Template 10'!$H$614:$T$673,K$4,FALSE)),(VLOOKUP($B48,'Board Year Template'!$I$499:$U$558,K$4,FALSE)))</f>
        <v>0</v>
      </c>
      <c r="L48" s="117">
        <f>SUM((VLOOKUP($B48,'Show Production Template 1'!$H$534:$T$593,L$4,FALSE)),(VLOOKUP($B48,'Show Production Template 2'!$H$534:$T$593,L$4,FALSE)),(VLOOKUP($B48,'Show Production Template 3'!$H$534:$T$593,L$4,FALSE)),(VLOOKUP($B48,'Show Production Template 4'!$H$534:$T$593,L$4,FALSE)),(VLOOKUP($B48,'Show Production Template 5'!$H$534:$T$593,L$4,FALSE)),(VLOOKUP($B48,'Show Production Template 6'!$H$534:$T$593,L$4,FALSE)),(VLOOKUP($B48,'Show Production Template 7'!$H$534:$T$593,L$4,FALSE)),(VLOOKUP($B48,'Show Production Template 8'!$H$534:$T$593,L$4,FALSE)),(VLOOKUP($B48,'Show Production Template 9'!$H$534:$T$593,L$4,FALSE)),(VLOOKUP($B48,'Show Production Template 10'!$H$534:$T$593,L$4,FALSE)),(VLOOKUP($B48,'Chapter Conference Template 1'!$H$614:$T$673,L$4,FALSE)),(VLOOKUP($B48,'Chapter Conference Template 2'!$H$614:$T$673,L$4,FALSE)),(VLOOKUP($B48,'Chapter Conference Template 3'!$H$614:$T$673,L$4,FALSE)),(VLOOKUP($B48,'Chapter Conference Template 4'!$H$614:$T$673,L$4,FALSE)),(VLOOKUP($B48,'Chapter Conference Template 5'!$H$614:$T$673,L$4,FALSE)),(VLOOKUP($B48,'Chapter Conference Template 6'!$H$614:$T$673,L$4,FALSE)),(VLOOKUP($B48,'Chapter Conference Template 7'!$H$614:$T$673,L$4,FALSE)),(VLOOKUP($B48,'Chapter Conference Template 8'!$H$614:$T$673,L$4,FALSE)),(VLOOKUP($B48,'Chapter Conference Template 9'!$H$614:$T$673,L$4,FALSE)),(VLOOKUP($B48,'Chapter Conference Template 10'!$H$614:$T$673,L$4,FALSE)),(VLOOKUP($B48,'Board Year Template'!$I$499:$U$558,L$4,FALSE)))</f>
        <v>0</v>
      </c>
      <c r="M48" s="117">
        <f>SUM((VLOOKUP($B48,'Show Production Template 1'!$H$534:$T$593,M$4,FALSE)),(VLOOKUP($B48,'Show Production Template 2'!$H$534:$T$593,M$4,FALSE)),(VLOOKUP($B48,'Show Production Template 3'!$H$534:$T$593,M$4,FALSE)),(VLOOKUP($B48,'Show Production Template 4'!$H$534:$T$593,M$4,FALSE)),(VLOOKUP($B48,'Show Production Template 5'!$H$534:$T$593,M$4,FALSE)),(VLOOKUP($B48,'Show Production Template 6'!$H$534:$T$593,M$4,FALSE)),(VLOOKUP($B48,'Show Production Template 7'!$H$534:$T$593,M$4,FALSE)),(VLOOKUP($B48,'Show Production Template 8'!$H$534:$T$593,M$4,FALSE)),(VLOOKUP($B48,'Show Production Template 9'!$H$534:$T$593,M$4,FALSE)),(VLOOKUP($B48,'Show Production Template 10'!$H$534:$T$593,M$4,FALSE)),(VLOOKUP($B48,'Chapter Conference Template 1'!$H$614:$T$673,M$4,FALSE)),(VLOOKUP($B48,'Chapter Conference Template 2'!$H$614:$T$673,M$4,FALSE)),(VLOOKUP($B48,'Chapter Conference Template 3'!$H$614:$T$673,M$4,FALSE)),(VLOOKUP($B48,'Chapter Conference Template 4'!$H$614:$T$673,M$4,FALSE)),(VLOOKUP($B48,'Chapter Conference Template 5'!$H$614:$T$673,M$4,FALSE)),(VLOOKUP($B48,'Chapter Conference Template 6'!$H$614:$T$673,M$4,FALSE)),(VLOOKUP($B48,'Chapter Conference Template 7'!$H$614:$T$673,M$4,FALSE)),(VLOOKUP($B48,'Chapter Conference Template 8'!$H$614:$T$673,M$4,FALSE)),(VLOOKUP($B48,'Chapter Conference Template 9'!$H$614:$T$673,M$4,FALSE)),(VLOOKUP($B48,'Chapter Conference Template 10'!$H$614:$T$673,M$4,FALSE)),(VLOOKUP($B48,'Board Year Template'!$I$499:$U$558,M$4,FALSE)))</f>
        <v>0</v>
      </c>
      <c r="N48" s="117">
        <f>SUM((VLOOKUP($B48,'Show Production Template 1'!$H$534:$T$593,N$4,FALSE)),(VLOOKUP($B48,'Show Production Template 2'!$H$534:$T$593,N$4,FALSE)),(VLOOKUP($B48,'Show Production Template 3'!$H$534:$T$593,N$4,FALSE)),(VLOOKUP($B48,'Show Production Template 4'!$H$534:$T$593,N$4,FALSE)),(VLOOKUP($B48,'Show Production Template 5'!$H$534:$T$593,N$4,FALSE)),(VLOOKUP($B48,'Show Production Template 6'!$H$534:$T$593,N$4,FALSE)),(VLOOKUP($B48,'Show Production Template 7'!$H$534:$T$593,N$4,FALSE)),(VLOOKUP($B48,'Show Production Template 8'!$H$534:$T$593,N$4,FALSE)),(VLOOKUP($B48,'Show Production Template 9'!$H$534:$T$593,N$4,FALSE)),(VLOOKUP($B48,'Show Production Template 10'!$H$534:$T$593,N$4,FALSE)),(VLOOKUP($B48,'Chapter Conference Template 1'!$H$614:$T$673,N$4,FALSE)),(VLOOKUP($B48,'Chapter Conference Template 2'!$H$614:$T$673,N$4,FALSE)),(VLOOKUP($B48,'Chapter Conference Template 3'!$H$614:$T$673,N$4,FALSE)),(VLOOKUP($B48,'Chapter Conference Template 4'!$H$614:$T$673,N$4,FALSE)),(VLOOKUP($B48,'Chapter Conference Template 5'!$H$614:$T$673,N$4,FALSE)),(VLOOKUP($B48,'Chapter Conference Template 6'!$H$614:$T$673,N$4,FALSE)),(VLOOKUP($B48,'Chapter Conference Template 7'!$H$614:$T$673,N$4,FALSE)),(VLOOKUP($B48,'Chapter Conference Template 8'!$H$614:$T$673,N$4,FALSE)),(VLOOKUP($B48,'Chapter Conference Template 9'!$H$614:$T$673,N$4,FALSE)),(VLOOKUP($B48,'Chapter Conference Template 10'!$H$614:$T$673,N$4,FALSE)),(VLOOKUP($B48,'Board Year Template'!$I$499:$U$558,N$4,FALSE)))</f>
        <v>0</v>
      </c>
      <c r="O48" s="117">
        <f>SUM((VLOOKUP($B48,'Show Production Template 1'!$H$534:$T$593,O$4,FALSE)),(VLOOKUP($B48,'Show Production Template 2'!$H$534:$T$593,O$4,FALSE)),(VLOOKUP($B48,'Show Production Template 3'!$H$534:$T$593,O$4,FALSE)),(VLOOKUP($B48,'Show Production Template 4'!$H$534:$T$593,O$4,FALSE)),(VLOOKUP($B48,'Show Production Template 5'!$H$534:$T$593,O$4,FALSE)),(VLOOKUP($B48,'Show Production Template 6'!$H$534:$T$593,O$4,FALSE)),(VLOOKUP($B48,'Show Production Template 7'!$H$534:$T$593,O$4,FALSE)),(VLOOKUP($B48,'Show Production Template 8'!$H$534:$T$593,O$4,FALSE)),(VLOOKUP($B48,'Show Production Template 9'!$H$534:$T$593,O$4,FALSE)),(VLOOKUP($B48,'Show Production Template 10'!$H$534:$T$593,O$4,FALSE)),(VLOOKUP($B48,'Chapter Conference Template 1'!$H$614:$T$673,O$4,FALSE)),(VLOOKUP($B48,'Chapter Conference Template 2'!$H$614:$T$673,O$4,FALSE)),(VLOOKUP($B48,'Chapter Conference Template 3'!$H$614:$T$673,O$4,FALSE)),(VLOOKUP($B48,'Chapter Conference Template 4'!$H$614:$T$673,O$4,FALSE)),(VLOOKUP($B48,'Chapter Conference Template 5'!$H$614:$T$673,O$4,FALSE)),(VLOOKUP($B48,'Chapter Conference Template 6'!$H$614:$T$673,O$4,FALSE)),(VLOOKUP($B48,'Chapter Conference Template 7'!$H$614:$T$673,O$4,FALSE)),(VLOOKUP($B48,'Chapter Conference Template 8'!$H$614:$T$673,O$4,FALSE)),(VLOOKUP($B48,'Chapter Conference Template 9'!$H$614:$T$673,O$4,FALSE)),(VLOOKUP($B48,'Chapter Conference Template 10'!$H$614:$T$673,O$4,FALSE)),(VLOOKUP($B48,'Board Year Template'!$I$499:$U$558,O$4,FALSE)))</f>
        <v>0</v>
      </c>
      <c r="P48" s="117">
        <f>SUM((VLOOKUP($B48,'Show Production Template 1'!$H$534:$T$593,P$4,FALSE)),(VLOOKUP($B48,'Show Production Template 2'!$H$534:$T$593,P$4,FALSE)),(VLOOKUP($B48,'Show Production Template 3'!$H$534:$T$593,P$4,FALSE)),(VLOOKUP($B48,'Show Production Template 4'!$H$534:$T$593,P$4,FALSE)),(VLOOKUP($B48,'Show Production Template 5'!$H$534:$T$593,P$4,FALSE)),(VLOOKUP($B48,'Show Production Template 6'!$H$534:$T$593,P$4,FALSE)),(VLOOKUP($B48,'Show Production Template 7'!$H$534:$T$593,P$4,FALSE)),(VLOOKUP($B48,'Show Production Template 8'!$H$534:$T$593,P$4,FALSE)),(VLOOKUP($B48,'Show Production Template 9'!$H$534:$T$593,P$4,FALSE)),(VLOOKUP($B48,'Show Production Template 10'!$H$534:$T$593,P$4,FALSE)),(VLOOKUP($B48,'Chapter Conference Template 1'!$H$614:$T$673,P$4,FALSE)),(VLOOKUP($B48,'Chapter Conference Template 2'!$H$614:$T$673,P$4,FALSE)),(VLOOKUP($B48,'Chapter Conference Template 3'!$H$614:$T$673,P$4,FALSE)),(VLOOKUP($B48,'Chapter Conference Template 4'!$H$614:$T$673,P$4,FALSE)),(VLOOKUP($B48,'Chapter Conference Template 5'!$H$614:$T$673,P$4,FALSE)),(VLOOKUP($B48,'Chapter Conference Template 6'!$H$614:$T$673,P$4,FALSE)),(VLOOKUP($B48,'Chapter Conference Template 7'!$H$614:$T$673,P$4,FALSE)),(VLOOKUP($B48,'Chapter Conference Template 8'!$H$614:$T$673,P$4,FALSE)),(VLOOKUP($B48,'Chapter Conference Template 9'!$H$614:$T$673,P$4,FALSE)),(VLOOKUP($B48,'Chapter Conference Template 10'!$H$614:$T$673,P$4,FALSE)),(VLOOKUP($B48,'Board Year Template'!$I$499:$U$558,P$4,FALSE)))</f>
        <v>0</v>
      </c>
      <c r="Q48" s="117">
        <f>SUM((VLOOKUP($B48,'Show Production Template 1'!$H$534:$T$593,Q$4,FALSE)),(VLOOKUP($B48,'Show Production Template 2'!$H$534:$T$593,Q$4,FALSE)),(VLOOKUP($B48,'Show Production Template 3'!$H$534:$T$593,Q$4,FALSE)),(VLOOKUP($B48,'Show Production Template 4'!$H$534:$T$593,Q$4,FALSE)),(VLOOKUP($B48,'Show Production Template 5'!$H$534:$T$593,Q$4,FALSE)),(VLOOKUP($B48,'Show Production Template 6'!$H$534:$T$593,Q$4,FALSE)),(VLOOKUP($B48,'Show Production Template 7'!$H$534:$T$593,Q$4,FALSE)),(VLOOKUP($B48,'Show Production Template 8'!$H$534:$T$593,Q$4,FALSE)),(VLOOKUP($B48,'Show Production Template 9'!$H$534:$T$593,Q$4,FALSE)),(VLOOKUP($B48,'Show Production Template 10'!$H$534:$T$593,Q$4,FALSE)),(VLOOKUP($B48,'Chapter Conference Template 1'!$H$614:$T$673,Q$4,FALSE)),(VLOOKUP($B48,'Chapter Conference Template 2'!$H$614:$T$673,Q$4,FALSE)),(VLOOKUP($B48,'Chapter Conference Template 3'!$H$614:$T$673,Q$4,FALSE)),(VLOOKUP($B48,'Chapter Conference Template 4'!$H$614:$T$673,Q$4,FALSE)),(VLOOKUP($B48,'Chapter Conference Template 5'!$H$614:$T$673,Q$4,FALSE)),(VLOOKUP($B48,'Chapter Conference Template 6'!$H$614:$T$673,Q$4,FALSE)),(VLOOKUP($B48,'Chapter Conference Template 7'!$H$614:$T$673,Q$4,FALSE)),(VLOOKUP($B48,'Chapter Conference Template 8'!$H$614:$T$673,Q$4,FALSE)),(VLOOKUP($B48,'Chapter Conference Template 9'!$H$614:$T$673,Q$4,FALSE)),(VLOOKUP($B48,'Chapter Conference Template 10'!$H$614:$T$673,Q$4,FALSE)),(VLOOKUP($B48,'Board Year Template'!$I$499:$U$558,Q$4,FALSE)))</f>
        <v>0</v>
      </c>
      <c r="R48" s="117">
        <f>SUM((VLOOKUP($B48,'Show Production Template 1'!$H$534:$T$593,R$4,FALSE)),(VLOOKUP($B48,'Show Production Template 2'!$H$534:$T$593,R$4,FALSE)),(VLOOKUP($B48,'Show Production Template 3'!$H$534:$T$593,R$4,FALSE)),(VLOOKUP($B48,'Show Production Template 4'!$H$534:$T$593,R$4,FALSE)),(VLOOKUP($B48,'Show Production Template 5'!$H$534:$T$593,R$4,FALSE)),(VLOOKUP($B48,'Show Production Template 6'!$H$534:$T$593,R$4,FALSE)),(VLOOKUP($B48,'Show Production Template 7'!$H$534:$T$593,R$4,FALSE)),(VLOOKUP($B48,'Show Production Template 8'!$H$534:$T$593,R$4,FALSE)),(VLOOKUP($B48,'Show Production Template 9'!$H$534:$T$593,R$4,FALSE)),(VLOOKUP($B48,'Show Production Template 10'!$H$534:$T$593,R$4,FALSE)),(VLOOKUP($B48,'Chapter Conference Template 1'!$H$614:$T$673,R$4,FALSE)),(VLOOKUP($B48,'Chapter Conference Template 2'!$H$614:$T$673,R$4,FALSE)),(VLOOKUP($B48,'Chapter Conference Template 3'!$H$614:$T$673,R$4,FALSE)),(VLOOKUP($B48,'Chapter Conference Template 4'!$H$614:$T$673,R$4,FALSE)),(VLOOKUP($B48,'Chapter Conference Template 5'!$H$614:$T$673,R$4,FALSE)),(VLOOKUP($B48,'Chapter Conference Template 6'!$H$614:$T$673,R$4,FALSE)),(VLOOKUP($B48,'Chapter Conference Template 7'!$H$614:$T$673,R$4,FALSE)),(VLOOKUP($B48,'Chapter Conference Template 8'!$H$614:$T$673,R$4,FALSE)),(VLOOKUP($B48,'Chapter Conference Template 9'!$H$614:$T$673,R$4,FALSE)),(VLOOKUP($B48,'Chapter Conference Template 10'!$H$614:$T$673,R$4,FALSE)),(VLOOKUP($B48,'Board Year Template'!$I$499:$U$558,R$4,FALSE)))</f>
        <v>0</v>
      </c>
      <c r="S48" s="117">
        <f>SUM((VLOOKUP($B48,'Show Production Template 1'!$H$534:$T$593,S$4,FALSE)),(VLOOKUP($B48,'Show Production Template 2'!$H$534:$T$593,S$4,FALSE)),(VLOOKUP($B48,'Show Production Template 3'!$H$534:$T$593,S$4,FALSE)),(VLOOKUP($B48,'Show Production Template 4'!$H$534:$T$593,S$4,FALSE)),(VLOOKUP($B48,'Show Production Template 5'!$H$534:$T$593,S$4,FALSE)),(VLOOKUP($B48,'Show Production Template 6'!$H$534:$T$593,S$4,FALSE)),(VLOOKUP($B48,'Show Production Template 7'!$H$534:$T$593,S$4,FALSE)),(VLOOKUP($B48,'Show Production Template 8'!$H$534:$T$593,S$4,FALSE)),(VLOOKUP($B48,'Show Production Template 9'!$H$534:$T$593,S$4,FALSE)),(VLOOKUP($B48,'Show Production Template 10'!$H$534:$T$593,S$4,FALSE)),(VLOOKUP($B48,'Chapter Conference Template 1'!$H$614:$T$673,S$4,FALSE)),(VLOOKUP($B48,'Chapter Conference Template 2'!$H$614:$T$673,S$4,FALSE)),(VLOOKUP($B48,'Chapter Conference Template 3'!$H$614:$T$673,S$4,FALSE)),(VLOOKUP($B48,'Chapter Conference Template 4'!$H$614:$T$673,S$4,FALSE)),(VLOOKUP($B48,'Chapter Conference Template 5'!$H$614:$T$673,S$4,FALSE)),(VLOOKUP($B48,'Chapter Conference Template 6'!$H$614:$T$673,S$4,FALSE)),(VLOOKUP($B48,'Chapter Conference Template 7'!$H$614:$T$673,S$4,FALSE)),(VLOOKUP($B48,'Chapter Conference Template 8'!$H$614:$T$673,S$4,FALSE)),(VLOOKUP($B48,'Chapter Conference Template 9'!$H$614:$T$673,S$4,FALSE)),(VLOOKUP($B48,'Chapter Conference Template 10'!$H$614:$T$673,S$4,FALSE)),(VLOOKUP($B48,'Board Year Template'!$I$499:$U$558,S$4,FALSE)))</f>
        <v>0</v>
      </c>
      <c r="T48" s="117">
        <f>SUM((VLOOKUP($B48,'Show Production Template 1'!$H$534:$T$593,T$4,FALSE)),(VLOOKUP($B48,'Show Production Template 2'!$H$534:$T$593,T$4,FALSE)),(VLOOKUP($B48,'Show Production Template 3'!$H$534:$T$593,T$4,FALSE)),(VLOOKUP($B48,'Show Production Template 4'!$H$534:$T$593,T$4,FALSE)),(VLOOKUP($B48,'Show Production Template 5'!$H$534:$T$593,T$4,FALSE)),(VLOOKUP($B48,'Show Production Template 6'!$H$534:$T$593,T$4,FALSE)),(VLOOKUP($B48,'Show Production Template 7'!$H$534:$T$593,T$4,FALSE)),(VLOOKUP($B48,'Show Production Template 8'!$H$534:$T$593,T$4,FALSE)),(VLOOKUP($B48,'Show Production Template 9'!$H$534:$T$593,T$4,FALSE)),(VLOOKUP($B48,'Show Production Template 10'!$H$534:$T$593,T$4,FALSE)),(VLOOKUP($B48,'Chapter Conference Template 1'!$H$614:$T$673,T$4,FALSE)),(VLOOKUP($B48,'Chapter Conference Template 2'!$H$614:$T$673,T$4,FALSE)),(VLOOKUP($B48,'Chapter Conference Template 3'!$H$614:$T$673,T$4,FALSE)),(VLOOKUP($B48,'Chapter Conference Template 4'!$H$614:$T$673,T$4,FALSE)),(VLOOKUP($B48,'Chapter Conference Template 5'!$H$614:$T$673,T$4,FALSE)),(VLOOKUP($B48,'Chapter Conference Template 6'!$H$614:$T$673,T$4,FALSE)),(VLOOKUP($B48,'Chapter Conference Template 7'!$H$614:$T$673,T$4,FALSE)),(VLOOKUP($B48,'Chapter Conference Template 8'!$H$614:$T$673,T$4,FALSE)),(VLOOKUP($B48,'Chapter Conference Template 9'!$H$614:$T$673,T$4,FALSE)),(VLOOKUP($B48,'Chapter Conference Template 10'!$H$614:$T$673,T$4,FALSE)),(VLOOKUP($B48,'Board Year Template'!$I$499:$U$558,T$4,FALSE)))</f>
        <v>0</v>
      </c>
      <c r="U48" s="117">
        <f>SUM((VLOOKUP($B48,'Show Production Template 1'!$H$534:$T$593,U$4,FALSE)),(VLOOKUP($B48,'Show Production Template 2'!$H$534:$T$593,U$4,FALSE)),(VLOOKUP($B48,'Show Production Template 3'!$H$534:$T$593,U$4,FALSE)),(VLOOKUP($B48,'Show Production Template 4'!$H$534:$T$593,U$4,FALSE)),(VLOOKUP($B48,'Show Production Template 5'!$H$534:$T$593,U$4,FALSE)),(VLOOKUP($B48,'Show Production Template 6'!$H$534:$T$593,U$4,FALSE)),(VLOOKUP($B48,'Show Production Template 7'!$H$534:$T$593,U$4,FALSE)),(VLOOKUP($B48,'Show Production Template 8'!$H$534:$T$593,U$4,FALSE)),(VLOOKUP($B48,'Show Production Template 9'!$H$534:$T$593,U$4,FALSE)),(VLOOKUP($B48,'Show Production Template 10'!$H$534:$T$593,U$4,FALSE)),(VLOOKUP($B48,'Chapter Conference Template 1'!$H$614:$T$673,U$4,FALSE)),(VLOOKUP($B48,'Chapter Conference Template 2'!$H$614:$T$673,U$4,FALSE)),(VLOOKUP($B48,'Chapter Conference Template 3'!$H$614:$T$673,U$4,FALSE)),(VLOOKUP($B48,'Chapter Conference Template 4'!$H$614:$T$673,U$4,FALSE)),(VLOOKUP($B48,'Chapter Conference Template 5'!$H$614:$T$673,U$4,FALSE)),(VLOOKUP($B48,'Chapter Conference Template 6'!$H$614:$T$673,U$4,FALSE)),(VLOOKUP($B48,'Chapter Conference Template 7'!$H$614:$T$673,U$4,FALSE)),(VLOOKUP($B48,'Chapter Conference Template 8'!$H$614:$T$673,U$4,FALSE)),(VLOOKUP($B48,'Chapter Conference Template 9'!$H$614:$T$673,U$4,FALSE)),(VLOOKUP($B48,'Chapter Conference Template 10'!$H$614:$T$673,U$4,FALSE)),(VLOOKUP($B48,'Board Year Template'!$I$499:$U$558,U$4,FALSE)))</f>
        <v>0</v>
      </c>
      <c r="V48" s="117">
        <f>SUM((VLOOKUP($B48,'Show Production Template 1'!$H$534:$T$593,V$4,FALSE)),(VLOOKUP($B48,'Show Production Template 2'!$H$534:$T$593,V$4,FALSE)),(VLOOKUP($B48,'Show Production Template 3'!$H$534:$T$593,V$4,FALSE)),(VLOOKUP($B48,'Show Production Template 4'!$H$534:$T$593,V$4,FALSE)),(VLOOKUP($B48,'Show Production Template 5'!$H$534:$T$593,V$4,FALSE)),(VLOOKUP($B48,'Show Production Template 6'!$H$534:$T$593,V$4,FALSE)),(VLOOKUP($B48,'Show Production Template 7'!$H$534:$T$593,V$4,FALSE)),(VLOOKUP($B48,'Show Production Template 8'!$H$534:$T$593,V$4,FALSE)),(VLOOKUP($B48,'Show Production Template 9'!$H$534:$T$593,V$4,FALSE)),(VLOOKUP($B48,'Show Production Template 10'!$H$534:$T$593,V$4,FALSE)),(VLOOKUP($B48,'Chapter Conference Template 1'!$H$614:$T$673,V$4,FALSE)),(VLOOKUP($B48,'Chapter Conference Template 2'!$H$614:$T$673,V$4,FALSE)),(VLOOKUP($B48,'Chapter Conference Template 3'!$H$614:$T$673,V$4,FALSE)),(VLOOKUP($B48,'Chapter Conference Template 4'!$H$614:$T$673,V$4,FALSE)),(VLOOKUP($B48,'Chapter Conference Template 5'!$H$614:$T$673,V$4,FALSE)),(VLOOKUP($B48,'Chapter Conference Template 6'!$H$614:$T$673,V$4,FALSE)),(VLOOKUP($B48,'Chapter Conference Template 7'!$H$614:$T$673,V$4,FALSE)),(VLOOKUP($B48,'Chapter Conference Template 8'!$H$614:$T$673,V$4,FALSE)),(VLOOKUP($B48,'Chapter Conference Template 9'!$H$614:$T$673,V$4,FALSE)),(VLOOKUP($B48,'Chapter Conference Template 10'!$H$614:$T$673,V$4,FALSE)),(VLOOKUP($B48,'Board Year Template'!$I$499:$U$558,V$4,FALSE)))</f>
        <v>0</v>
      </c>
      <c r="W48" s="118"/>
      <c r="X48" s="96"/>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row>
    <row r="49" spans="1:73" s="5" customFormat="1" x14ac:dyDescent="0.2">
      <c r="A49" s="1">
        <v>55100</v>
      </c>
      <c r="B49" s="114" t="s">
        <v>35</v>
      </c>
      <c r="C49" s="115"/>
      <c r="D49" s="115"/>
      <c r="E49" s="115"/>
      <c r="F49" s="115"/>
      <c r="G49" s="115"/>
      <c r="H49" s="115"/>
      <c r="I49" s="115">
        <f t="shared" si="3"/>
        <v>0</v>
      </c>
      <c r="J49" s="116">
        <f t="shared" si="4"/>
        <v>0</v>
      </c>
      <c r="K49" s="117">
        <f>SUM((VLOOKUP($B49,'Show Production Template 1'!$H$534:$T$593,K$4,FALSE)),(VLOOKUP($B49,'Show Production Template 2'!$H$534:$T$593,K$4,FALSE)),(VLOOKUP($B49,'Show Production Template 3'!$H$534:$T$593,K$4,FALSE)),(VLOOKUP($B49,'Show Production Template 4'!$H$534:$T$593,K$4,FALSE)),(VLOOKUP($B49,'Show Production Template 5'!$H$534:$T$593,K$4,FALSE)),(VLOOKUP($B49,'Show Production Template 6'!$H$534:$T$593,K$4,FALSE)),(VLOOKUP($B49,'Show Production Template 7'!$H$534:$T$593,K$4,FALSE)),(VLOOKUP($B49,'Show Production Template 8'!$H$534:$T$593,K$4,FALSE)),(VLOOKUP($B49,'Show Production Template 9'!$H$534:$T$593,K$4,FALSE)),(VLOOKUP($B49,'Show Production Template 10'!$H$534:$T$593,K$4,FALSE)),(VLOOKUP($B49,'Chapter Conference Template 1'!$H$614:$T$673,K$4,FALSE)),(VLOOKUP($B49,'Chapter Conference Template 2'!$H$614:$T$673,K$4,FALSE)),(VLOOKUP($B49,'Chapter Conference Template 3'!$H$614:$T$673,K$4,FALSE)),(VLOOKUP($B49,'Chapter Conference Template 4'!$H$614:$T$673,K$4,FALSE)),(VLOOKUP($B49,'Chapter Conference Template 5'!$H$614:$T$673,K$4,FALSE)),(VLOOKUP($B49,'Chapter Conference Template 6'!$H$614:$T$673,K$4,FALSE)),(VLOOKUP($B49,'Chapter Conference Template 7'!$H$614:$T$673,K$4,FALSE)),(VLOOKUP($B49,'Chapter Conference Template 8'!$H$614:$T$673,K$4,FALSE)),(VLOOKUP($B49,'Chapter Conference Template 9'!$H$614:$T$673,K$4,FALSE)),(VLOOKUP($B49,'Chapter Conference Template 10'!$H$614:$T$673,K$4,FALSE)),(VLOOKUP($B49,'Board Year Template'!$I$499:$U$558,K$4,FALSE)))</f>
        <v>0</v>
      </c>
      <c r="L49" s="117">
        <f>SUM((VLOOKUP($B49,'Show Production Template 1'!$H$534:$T$593,L$4,FALSE)),(VLOOKUP($B49,'Show Production Template 2'!$H$534:$T$593,L$4,FALSE)),(VLOOKUP($B49,'Show Production Template 3'!$H$534:$T$593,L$4,FALSE)),(VLOOKUP($B49,'Show Production Template 4'!$H$534:$T$593,L$4,FALSE)),(VLOOKUP($B49,'Show Production Template 5'!$H$534:$T$593,L$4,FALSE)),(VLOOKUP($B49,'Show Production Template 6'!$H$534:$T$593,L$4,FALSE)),(VLOOKUP($B49,'Show Production Template 7'!$H$534:$T$593,L$4,FALSE)),(VLOOKUP($B49,'Show Production Template 8'!$H$534:$T$593,L$4,FALSE)),(VLOOKUP($B49,'Show Production Template 9'!$H$534:$T$593,L$4,FALSE)),(VLOOKUP($B49,'Show Production Template 10'!$H$534:$T$593,L$4,FALSE)),(VLOOKUP($B49,'Chapter Conference Template 1'!$H$614:$T$673,L$4,FALSE)),(VLOOKUP($B49,'Chapter Conference Template 2'!$H$614:$T$673,L$4,FALSE)),(VLOOKUP($B49,'Chapter Conference Template 3'!$H$614:$T$673,L$4,FALSE)),(VLOOKUP($B49,'Chapter Conference Template 4'!$H$614:$T$673,L$4,FALSE)),(VLOOKUP($B49,'Chapter Conference Template 5'!$H$614:$T$673,L$4,FALSE)),(VLOOKUP($B49,'Chapter Conference Template 6'!$H$614:$T$673,L$4,FALSE)),(VLOOKUP($B49,'Chapter Conference Template 7'!$H$614:$T$673,L$4,FALSE)),(VLOOKUP($B49,'Chapter Conference Template 8'!$H$614:$T$673,L$4,FALSE)),(VLOOKUP($B49,'Chapter Conference Template 9'!$H$614:$T$673,L$4,FALSE)),(VLOOKUP($B49,'Chapter Conference Template 10'!$H$614:$T$673,L$4,FALSE)),(VLOOKUP($B49,'Board Year Template'!$I$499:$U$558,L$4,FALSE)))</f>
        <v>0</v>
      </c>
      <c r="M49" s="117">
        <f>SUM((VLOOKUP($B49,'Show Production Template 1'!$H$534:$T$593,M$4,FALSE)),(VLOOKUP($B49,'Show Production Template 2'!$H$534:$T$593,M$4,FALSE)),(VLOOKUP($B49,'Show Production Template 3'!$H$534:$T$593,M$4,FALSE)),(VLOOKUP($B49,'Show Production Template 4'!$H$534:$T$593,M$4,FALSE)),(VLOOKUP($B49,'Show Production Template 5'!$H$534:$T$593,M$4,FALSE)),(VLOOKUP($B49,'Show Production Template 6'!$H$534:$T$593,M$4,FALSE)),(VLOOKUP($B49,'Show Production Template 7'!$H$534:$T$593,M$4,FALSE)),(VLOOKUP($B49,'Show Production Template 8'!$H$534:$T$593,M$4,FALSE)),(VLOOKUP($B49,'Show Production Template 9'!$H$534:$T$593,M$4,FALSE)),(VLOOKUP($B49,'Show Production Template 10'!$H$534:$T$593,M$4,FALSE)),(VLOOKUP($B49,'Chapter Conference Template 1'!$H$614:$T$673,M$4,FALSE)),(VLOOKUP($B49,'Chapter Conference Template 2'!$H$614:$T$673,M$4,FALSE)),(VLOOKUP($B49,'Chapter Conference Template 3'!$H$614:$T$673,M$4,FALSE)),(VLOOKUP($B49,'Chapter Conference Template 4'!$H$614:$T$673,M$4,FALSE)),(VLOOKUP($B49,'Chapter Conference Template 5'!$H$614:$T$673,M$4,FALSE)),(VLOOKUP($B49,'Chapter Conference Template 6'!$H$614:$T$673,M$4,FALSE)),(VLOOKUP($B49,'Chapter Conference Template 7'!$H$614:$T$673,M$4,FALSE)),(VLOOKUP($B49,'Chapter Conference Template 8'!$H$614:$T$673,M$4,FALSE)),(VLOOKUP($B49,'Chapter Conference Template 9'!$H$614:$T$673,M$4,FALSE)),(VLOOKUP($B49,'Chapter Conference Template 10'!$H$614:$T$673,M$4,FALSE)),(VLOOKUP($B49,'Board Year Template'!$I$499:$U$558,M$4,FALSE)))</f>
        <v>0</v>
      </c>
      <c r="N49" s="117">
        <f>SUM((VLOOKUP($B49,'Show Production Template 1'!$H$534:$T$593,N$4,FALSE)),(VLOOKUP($B49,'Show Production Template 2'!$H$534:$T$593,N$4,FALSE)),(VLOOKUP($B49,'Show Production Template 3'!$H$534:$T$593,N$4,FALSE)),(VLOOKUP($B49,'Show Production Template 4'!$H$534:$T$593,N$4,FALSE)),(VLOOKUP($B49,'Show Production Template 5'!$H$534:$T$593,N$4,FALSE)),(VLOOKUP($B49,'Show Production Template 6'!$H$534:$T$593,N$4,FALSE)),(VLOOKUP($B49,'Show Production Template 7'!$H$534:$T$593,N$4,FALSE)),(VLOOKUP($B49,'Show Production Template 8'!$H$534:$T$593,N$4,FALSE)),(VLOOKUP($B49,'Show Production Template 9'!$H$534:$T$593,N$4,FALSE)),(VLOOKUP($B49,'Show Production Template 10'!$H$534:$T$593,N$4,FALSE)),(VLOOKUP($B49,'Chapter Conference Template 1'!$H$614:$T$673,N$4,FALSE)),(VLOOKUP($B49,'Chapter Conference Template 2'!$H$614:$T$673,N$4,FALSE)),(VLOOKUP($B49,'Chapter Conference Template 3'!$H$614:$T$673,N$4,FALSE)),(VLOOKUP($B49,'Chapter Conference Template 4'!$H$614:$T$673,N$4,FALSE)),(VLOOKUP($B49,'Chapter Conference Template 5'!$H$614:$T$673,N$4,FALSE)),(VLOOKUP($B49,'Chapter Conference Template 6'!$H$614:$T$673,N$4,FALSE)),(VLOOKUP($B49,'Chapter Conference Template 7'!$H$614:$T$673,N$4,FALSE)),(VLOOKUP($B49,'Chapter Conference Template 8'!$H$614:$T$673,N$4,FALSE)),(VLOOKUP($B49,'Chapter Conference Template 9'!$H$614:$T$673,N$4,FALSE)),(VLOOKUP($B49,'Chapter Conference Template 10'!$H$614:$T$673,N$4,FALSE)),(VLOOKUP($B49,'Board Year Template'!$I$499:$U$558,N$4,FALSE)))</f>
        <v>0</v>
      </c>
      <c r="O49" s="117">
        <f>SUM((VLOOKUP($B49,'Show Production Template 1'!$H$534:$T$593,O$4,FALSE)),(VLOOKUP($B49,'Show Production Template 2'!$H$534:$T$593,O$4,FALSE)),(VLOOKUP($B49,'Show Production Template 3'!$H$534:$T$593,O$4,FALSE)),(VLOOKUP($B49,'Show Production Template 4'!$H$534:$T$593,O$4,FALSE)),(VLOOKUP($B49,'Show Production Template 5'!$H$534:$T$593,O$4,FALSE)),(VLOOKUP($B49,'Show Production Template 6'!$H$534:$T$593,O$4,FALSE)),(VLOOKUP($B49,'Show Production Template 7'!$H$534:$T$593,O$4,FALSE)),(VLOOKUP($B49,'Show Production Template 8'!$H$534:$T$593,O$4,FALSE)),(VLOOKUP($B49,'Show Production Template 9'!$H$534:$T$593,O$4,FALSE)),(VLOOKUP($B49,'Show Production Template 10'!$H$534:$T$593,O$4,FALSE)),(VLOOKUP($B49,'Chapter Conference Template 1'!$H$614:$T$673,O$4,FALSE)),(VLOOKUP($B49,'Chapter Conference Template 2'!$H$614:$T$673,O$4,FALSE)),(VLOOKUP($B49,'Chapter Conference Template 3'!$H$614:$T$673,O$4,FALSE)),(VLOOKUP($B49,'Chapter Conference Template 4'!$H$614:$T$673,O$4,FALSE)),(VLOOKUP($B49,'Chapter Conference Template 5'!$H$614:$T$673,O$4,FALSE)),(VLOOKUP($B49,'Chapter Conference Template 6'!$H$614:$T$673,O$4,FALSE)),(VLOOKUP($B49,'Chapter Conference Template 7'!$H$614:$T$673,O$4,FALSE)),(VLOOKUP($B49,'Chapter Conference Template 8'!$H$614:$T$673,O$4,FALSE)),(VLOOKUP($B49,'Chapter Conference Template 9'!$H$614:$T$673,O$4,FALSE)),(VLOOKUP($B49,'Chapter Conference Template 10'!$H$614:$T$673,O$4,FALSE)),(VLOOKUP($B49,'Board Year Template'!$I$499:$U$558,O$4,FALSE)))</f>
        <v>0</v>
      </c>
      <c r="P49" s="117">
        <f>SUM((VLOOKUP($B49,'Show Production Template 1'!$H$534:$T$593,P$4,FALSE)),(VLOOKUP($B49,'Show Production Template 2'!$H$534:$T$593,P$4,FALSE)),(VLOOKUP($B49,'Show Production Template 3'!$H$534:$T$593,P$4,FALSE)),(VLOOKUP($B49,'Show Production Template 4'!$H$534:$T$593,P$4,FALSE)),(VLOOKUP($B49,'Show Production Template 5'!$H$534:$T$593,P$4,FALSE)),(VLOOKUP($B49,'Show Production Template 6'!$H$534:$T$593,P$4,FALSE)),(VLOOKUP($B49,'Show Production Template 7'!$H$534:$T$593,P$4,FALSE)),(VLOOKUP($B49,'Show Production Template 8'!$H$534:$T$593,P$4,FALSE)),(VLOOKUP($B49,'Show Production Template 9'!$H$534:$T$593,P$4,FALSE)),(VLOOKUP($B49,'Show Production Template 10'!$H$534:$T$593,P$4,FALSE)),(VLOOKUP($B49,'Chapter Conference Template 1'!$H$614:$T$673,P$4,FALSE)),(VLOOKUP($B49,'Chapter Conference Template 2'!$H$614:$T$673,P$4,FALSE)),(VLOOKUP($B49,'Chapter Conference Template 3'!$H$614:$T$673,P$4,FALSE)),(VLOOKUP($B49,'Chapter Conference Template 4'!$H$614:$T$673,P$4,FALSE)),(VLOOKUP($B49,'Chapter Conference Template 5'!$H$614:$T$673,P$4,FALSE)),(VLOOKUP($B49,'Chapter Conference Template 6'!$H$614:$T$673,P$4,FALSE)),(VLOOKUP($B49,'Chapter Conference Template 7'!$H$614:$T$673,P$4,FALSE)),(VLOOKUP($B49,'Chapter Conference Template 8'!$H$614:$T$673,P$4,FALSE)),(VLOOKUP($B49,'Chapter Conference Template 9'!$H$614:$T$673,P$4,FALSE)),(VLOOKUP($B49,'Chapter Conference Template 10'!$H$614:$T$673,P$4,FALSE)),(VLOOKUP($B49,'Board Year Template'!$I$499:$U$558,P$4,FALSE)))</f>
        <v>0</v>
      </c>
      <c r="Q49" s="117">
        <f>SUM((VLOOKUP($B49,'Show Production Template 1'!$H$534:$T$593,Q$4,FALSE)),(VLOOKUP($B49,'Show Production Template 2'!$H$534:$T$593,Q$4,FALSE)),(VLOOKUP($B49,'Show Production Template 3'!$H$534:$T$593,Q$4,FALSE)),(VLOOKUP($B49,'Show Production Template 4'!$H$534:$T$593,Q$4,FALSE)),(VLOOKUP($B49,'Show Production Template 5'!$H$534:$T$593,Q$4,FALSE)),(VLOOKUP($B49,'Show Production Template 6'!$H$534:$T$593,Q$4,FALSE)),(VLOOKUP($B49,'Show Production Template 7'!$H$534:$T$593,Q$4,FALSE)),(VLOOKUP($B49,'Show Production Template 8'!$H$534:$T$593,Q$4,FALSE)),(VLOOKUP($B49,'Show Production Template 9'!$H$534:$T$593,Q$4,FALSE)),(VLOOKUP($B49,'Show Production Template 10'!$H$534:$T$593,Q$4,FALSE)),(VLOOKUP($B49,'Chapter Conference Template 1'!$H$614:$T$673,Q$4,FALSE)),(VLOOKUP($B49,'Chapter Conference Template 2'!$H$614:$T$673,Q$4,FALSE)),(VLOOKUP($B49,'Chapter Conference Template 3'!$H$614:$T$673,Q$4,FALSE)),(VLOOKUP($B49,'Chapter Conference Template 4'!$H$614:$T$673,Q$4,FALSE)),(VLOOKUP($B49,'Chapter Conference Template 5'!$H$614:$T$673,Q$4,FALSE)),(VLOOKUP($B49,'Chapter Conference Template 6'!$H$614:$T$673,Q$4,FALSE)),(VLOOKUP($B49,'Chapter Conference Template 7'!$H$614:$T$673,Q$4,FALSE)),(VLOOKUP($B49,'Chapter Conference Template 8'!$H$614:$T$673,Q$4,FALSE)),(VLOOKUP($B49,'Chapter Conference Template 9'!$H$614:$T$673,Q$4,FALSE)),(VLOOKUP($B49,'Chapter Conference Template 10'!$H$614:$T$673,Q$4,FALSE)),(VLOOKUP($B49,'Board Year Template'!$I$499:$U$558,Q$4,FALSE)))</f>
        <v>0</v>
      </c>
      <c r="R49" s="117">
        <f>SUM((VLOOKUP($B49,'Show Production Template 1'!$H$534:$T$593,R$4,FALSE)),(VLOOKUP($B49,'Show Production Template 2'!$H$534:$T$593,R$4,FALSE)),(VLOOKUP($B49,'Show Production Template 3'!$H$534:$T$593,R$4,FALSE)),(VLOOKUP($B49,'Show Production Template 4'!$H$534:$T$593,R$4,FALSE)),(VLOOKUP($B49,'Show Production Template 5'!$H$534:$T$593,R$4,FALSE)),(VLOOKUP($B49,'Show Production Template 6'!$H$534:$T$593,R$4,FALSE)),(VLOOKUP($B49,'Show Production Template 7'!$H$534:$T$593,R$4,FALSE)),(VLOOKUP($B49,'Show Production Template 8'!$H$534:$T$593,R$4,FALSE)),(VLOOKUP($B49,'Show Production Template 9'!$H$534:$T$593,R$4,FALSE)),(VLOOKUP($B49,'Show Production Template 10'!$H$534:$T$593,R$4,FALSE)),(VLOOKUP($B49,'Chapter Conference Template 1'!$H$614:$T$673,R$4,FALSE)),(VLOOKUP($B49,'Chapter Conference Template 2'!$H$614:$T$673,R$4,FALSE)),(VLOOKUP($B49,'Chapter Conference Template 3'!$H$614:$T$673,R$4,FALSE)),(VLOOKUP($B49,'Chapter Conference Template 4'!$H$614:$T$673,R$4,FALSE)),(VLOOKUP($B49,'Chapter Conference Template 5'!$H$614:$T$673,R$4,FALSE)),(VLOOKUP($B49,'Chapter Conference Template 6'!$H$614:$T$673,R$4,FALSE)),(VLOOKUP($B49,'Chapter Conference Template 7'!$H$614:$T$673,R$4,FALSE)),(VLOOKUP($B49,'Chapter Conference Template 8'!$H$614:$T$673,R$4,FALSE)),(VLOOKUP($B49,'Chapter Conference Template 9'!$H$614:$T$673,R$4,FALSE)),(VLOOKUP($B49,'Chapter Conference Template 10'!$H$614:$T$673,R$4,FALSE)),(VLOOKUP($B49,'Board Year Template'!$I$499:$U$558,R$4,FALSE)))</f>
        <v>0</v>
      </c>
      <c r="S49" s="117">
        <f>SUM((VLOOKUP($B49,'Show Production Template 1'!$H$534:$T$593,S$4,FALSE)),(VLOOKUP($B49,'Show Production Template 2'!$H$534:$T$593,S$4,FALSE)),(VLOOKUP($B49,'Show Production Template 3'!$H$534:$T$593,S$4,FALSE)),(VLOOKUP($B49,'Show Production Template 4'!$H$534:$T$593,S$4,FALSE)),(VLOOKUP($B49,'Show Production Template 5'!$H$534:$T$593,S$4,FALSE)),(VLOOKUP($B49,'Show Production Template 6'!$H$534:$T$593,S$4,FALSE)),(VLOOKUP($B49,'Show Production Template 7'!$H$534:$T$593,S$4,FALSE)),(VLOOKUP($B49,'Show Production Template 8'!$H$534:$T$593,S$4,FALSE)),(VLOOKUP($B49,'Show Production Template 9'!$H$534:$T$593,S$4,FALSE)),(VLOOKUP($B49,'Show Production Template 10'!$H$534:$T$593,S$4,FALSE)),(VLOOKUP($B49,'Chapter Conference Template 1'!$H$614:$T$673,S$4,FALSE)),(VLOOKUP($B49,'Chapter Conference Template 2'!$H$614:$T$673,S$4,FALSE)),(VLOOKUP($B49,'Chapter Conference Template 3'!$H$614:$T$673,S$4,FALSE)),(VLOOKUP($B49,'Chapter Conference Template 4'!$H$614:$T$673,S$4,FALSE)),(VLOOKUP($B49,'Chapter Conference Template 5'!$H$614:$T$673,S$4,FALSE)),(VLOOKUP($B49,'Chapter Conference Template 6'!$H$614:$T$673,S$4,FALSE)),(VLOOKUP($B49,'Chapter Conference Template 7'!$H$614:$T$673,S$4,FALSE)),(VLOOKUP($B49,'Chapter Conference Template 8'!$H$614:$T$673,S$4,FALSE)),(VLOOKUP($B49,'Chapter Conference Template 9'!$H$614:$T$673,S$4,FALSE)),(VLOOKUP($B49,'Chapter Conference Template 10'!$H$614:$T$673,S$4,FALSE)),(VLOOKUP($B49,'Board Year Template'!$I$499:$U$558,S$4,FALSE)))</f>
        <v>0</v>
      </c>
      <c r="T49" s="117">
        <f>SUM((VLOOKUP($B49,'Show Production Template 1'!$H$534:$T$593,T$4,FALSE)),(VLOOKUP($B49,'Show Production Template 2'!$H$534:$T$593,T$4,FALSE)),(VLOOKUP($B49,'Show Production Template 3'!$H$534:$T$593,T$4,FALSE)),(VLOOKUP($B49,'Show Production Template 4'!$H$534:$T$593,T$4,FALSE)),(VLOOKUP($B49,'Show Production Template 5'!$H$534:$T$593,T$4,FALSE)),(VLOOKUP($B49,'Show Production Template 6'!$H$534:$T$593,T$4,FALSE)),(VLOOKUP($B49,'Show Production Template 7'!$H$534:$T$593,T$4,FALSE)),(VLOOKUP($B49,'Show Production Template 8'!$H$534:$T$593,T$4,FALSE)),(VLOOKUP($B49,'Show Production Template 9'!$H$534:$T$593,T$4,FALSE)),(VLOOKUP($B49,'Show Production Template 10'!$H$534:$T$593,T$4,FALSE)),(VLOOKUP($B49,'Chapter Conference Template 1'!$H$614:$T$673,T$4,FALSE)),(VLOOKUP($B49,'Chapter Conference Template 2'!$H$614:$T$673,T$4,FALSE)),(VLOOKUP($B49,'Chapter Conference Template 3'!$H$614:$T$673,T$4,FALSE)),(VLOOKUP($B49,'Chapter Conference Template 4'!$H$614:$T$673,T$4,FALSE)),(VLOOKUP($B49,'Chapter Conference Template 5'!$H$614:$T$673,T$4,FALSE)),(VLOOKUP($B49,'Chapter Conference Template 6'!$H$614:$T$673,T$4,FALSE)),(VLOOKUP($B49,'Chapter Conference Template 7'!$H$614:$T$673,T$4,FALSE)),(VLOOKUP($B49,'Chapter Conference Template 8'!$H$614:$T$673,T$4,FALSE)),(VLOOKUP($B49,'Chapter Conference Template 9'!$H$614:$T$673,T$4,FALSE)),(VLOOKUP($B49,'Chapter Conference Template 10'!$H$614:$T$673,T$4,FALSE)),(VLOOKUP($B49,'Board Year Template'!$I$499:$U$558,T$4,FALSE)))</f>
        <v>0</v>
      </c>
      <c r="U49" s="117">
        <f>SUM((VLOOKUP($B49,'Show Production Template 1'!$H$534:$T$593,U$4,FALSE)),(VLOOKUP($B49,'Show Production Template 2'!$H$534:$T$593,U$4,FALSE)),(VLOOKUP($B49,'Show Production Template 3'!$H$534:$T$593,U$4,FALSE)),(VLOOKUP($B49,'Show Production Template 4'!$H$534:$T$593,U$4,FALSE)),(VLOOKUP($B49,'Show Production Template 5'!$H$534:$T$593,U$4,FALSE)),(VLOOKUP($B49,'Show Production Template 6'!$H$534:$T$593,U$4,FALSE)),(VLOOKUP($B49,'Show Production Template 7'!$H$534:$T$593,U$4,FALSE)),(VLOOKUP($B49,'Show Production Template 8'!$H$534:$T$593,U$4,FALSE)),(VLOOKUP($B49,'Show Production Template 9'!$H$534:$T$593,U$4,FALSE)),(VLOOKUP($B49,'Show Production Template 10'!$H$534:$T$593,U$4,FALSE)),(VLOOKUP($B49,'Chapter Conference Template 1'!$H$614:$T$673,U$4,FALSE)),(VLOOKUP($B49,'Chapter Conference Template 2'!$H$614:$T$673,U$4,FALSE)),(VLOOKUP($B49,'Chapter Conference Template 3'!$H$614:$T$673,U$4,FALSE)),(VLOOKUP($B49,'Chapter Conference Template 4'!$H$614:$T$673,U$4,FALSE)),(VLOOKUP($B49,'Chapter Conference Template 5'!$H$614:$T$673,U$4,FALSE)),(VLOOKUP($B49,'Chapter Conference Template 6'!$H$614:$T$673,U$4,FALSE)),(VLOOKUP($B49,'Chapter Conference Template 7'!$H$614:$T$673,U$4,FALSE)),(VLOOKUP($B49,'Chapter Conference Template 8'!$H$614:$T$673,U$4,FALSE)),(VLOOKUP($B49,'Chapter Conference Template 9'!$H$614:$T$673,U$4,FALSE)),(VLOOKUP($B49,'Chapter Conference Template 10'!$H$614:$T$673,U$4,FALSE)),(VLOOKUP($B49,'Board Year Template'!$I$499:$U$558,U$4,FALSE)))</f>
        <v>0</v>
      </c>
      <c r="V49" s="117">
        <f>SUM((VLOOKUP($B49,'Show Production Template 1'!$H$534:$T$593,V$4,FALSE)),(VLOOKUP($B49,'Show Production Template 2'!$H$534:$T$593,V$4,FALSE)),(VLOOKUP($B49,'Show Production Template 3'!$H$534:$T$593,V$4,FALSE)),(VLOOKUP($B49,'Show Production Template 4'!$H$534:$T$593,V$4,FALSE)),(VLOOKUP($B49,'Show Production Template 5'!$H$534:$T$593,V$4,FALSE)),(VLOOKUP($B49,'Show Production Template 6'!$H$534:$T$593,V$4,FALSE)),(VLOOKUP($B49,'Show Production Template 7'!$H$534:$T$593,V$4,FALSE)),(VLOOKUP($B49,'Show Production Template 8'!$H$534:$T$593,V$4,FALSE)),(VLOOKUP($B49,'Show Production Template 9'!$H$534:$T$593,V$4,FALSE)),(VLOOKUP($B49,'Show Production Template 10'!$H$534:$T$593,V$4,FALSE)),(VLOOKUP($B49,'Chapter Conference Template 1'!$H$614:$T$673,V$4,FALSE)),(VLOOKUP($B49,'Chapter Conference Template 2'!$H$614:$T$673,V$4,FALSE)),(VLOOKUP($B49,'Chapter Conference Template 3'!$H$614:$T$673,V$4,FALSE)),(VLOOKUP($B49,'Chapter Conference Template 4'!$H$614:$T$673,V$4,FALSE)),(VLOOKUP($B49,'Chapter Conference Template 5'!$H$614:$T$673,V$4,FALSE)),(VLOOKUP($B49,'Chapter Conference Template 6'!$H$614:$T$673,V$4,FALSE)),(VLOOKUP($B49,'Chapter Conference Template 7'!$H$614:$T$673,V$4,FALSE)),(VLOOKUP($B49,'Chapter Conference Template 8'!$H$614:$T$673,V$4,FALSE)),(VLOOKUP($B49,'Chapter Conference Template 9'!$H$614:$T$673,V$4,FALSE)),(VLOOKUP($B49,'Chapter Conference Template 10'!$H$614:$T$673,V$4,FALSE)),(VLOOKUP($B49,'Board Year Template'!$I$499:$U$558,V$4,FALSE)))</f>
        <v>0</v>
      </c>
      <c r="W49" s="118"/>
      <c r="X49" s="96"/>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row>
    <row r="50" spans="1:73" s="5" customFormat="1" x14ac:dyDescent="0.2">
      <c r="A50" s="21">
        <v>55200</v>
      </c>
      <c r="B50" s="114" t="s">
        <v>36</v>
      </c>
      <c r="C50" s="115"/>
      <c r="D50" s="115"/>
      <c r="E50" s="115"/>
      <c r="F50" s="115"/>
      <c r="G50" s="115"/>
      <c r="H50" s="115"/>
      <c r="I50" s="115">
        <f t="shared" si="3"/>
        <v>0</v>
      </c>
      <c r="J50" s="116">
        <f t="shared" si="4"/>
        <v>0</v>
      </c>
      <c r="K50" s="117">
        <f>SUM((VLOOKUP($B50,'Show Production Template 1'!$H$534:$T$593,K$4,FALSE)),(VLOOKUP($B50,'Show Production Template 2'!$H$534:$T$593,K$4,FALSE)),(VLOOKUP($B50,'Show Production Template 3'!$H$534:$T$593,K$4,FALSE)),(VLOOKUP($B50,'Show Production Template 4'!$H$534:$T$593,K$4,FALSE)),(VLOOKUP($B50,'Show Production Template 5'!$H$534:$T$593,K$4,FALSE)),(VLOOKUP($B50,'Show Production Template 6'!$H$534:$T$593,K$4,FALSE)),(VLOOKUP($B50,'Show Production Template 7'!$H$534:$T$593,K$4,FALSE)),(VLOOKUP($B50,'Show Production Template 8'!$H$534:$T$593,K$4,FALSE)),(VLOOKUP($B50,'Show Production Template 9'!$H$534:$T$593,K$4,FALSE)),(VLOOKUP($B50,'Show Production Template 10'!$H$534:$T$593,K$4,FALSE)),(VLOOKUP($B50,'Chapter Conference Template 1'!$H$614:$T$673,K$4,FALSE)),(VLOOKUP($B50,'Chapter Conference Template 2'!$H$614:$T$673,K$4,FALSE)),(VLOOKUP($B50,'Chapter Conference Template 3'!$H$614:$T$673,K$4,FALSE)),(VLOOKUP($B50,'Chapter Conference Template 4'!$H$614:$T$673,K$4,FALSE)),(VLOOKUP($B50,'Chapter Conference Template 5'!$H$614:$T$673,K$4,FALSE)),(VLOOKUP($B50,'Chapter Conference Template 6'!$H$614:$T$673,K$4,FALSE)),(VLOOKUP($B50,'Chapter Conference Template 7'!$H$614:$T$673,K$4,FALSE)),(VLOOKUP($B50,'Chapter Conference Template 8'!$H$614:$T$673,K$4,FALSE)),(VLOOKUP($B50,'Chapter Conference Template 9'!$H$614:$T$673,K$4,FALSE)),(VLOOKUP($B50,'Chapter Conference Template 10'!$H$614:$T$673,K$4,FALSE)),(VLOOKUP($B50,'Board Year Template'!$I$499:$U$558,K$4,FALSE)))</f>
        <v>0</v>
      </c>
      <c r="L50" s="117">
        <f>SUM((VLOOKUP($B50,'Show Production Template 1'!$H$534:$T$593,L$4,FALSE)),(VLOOKUP($B50,'Show Production Template 2'!$H$534:$T$593,L$4,FALSE)),(VLOOKUP($B50,'Show Production Template 3'!$H$534:$T$593,L$4,FALSE)),(VLOOKUP($B50,'Show Production Template 4'!$H$534:$T$593,L$4,FALSE)),(VLOOKUP($B50,'Show Production Template 5'!$H$534:$T$593,L$4,FALSE)),(VLOOKUP($B50,'Show Production Template 6'!$H$534:$T$593,L$4,FALSE)),(VLOOKUP($B50,'Show Production Template 7'!$H$534:$T$593,L$4,FALSE)),(VLOOKUP($B50,'Show Production Template 8'!$H$534:$T$593,L$4,FALSE)),(VLOOKUP($B50,'Show Production Template 9'!$H$534:$T$593,L$4,FALSE)),(VLOOKUP($B50,'Show Production Template 10'!$H$534:$T$593,L$4,FALSE)),(VLOOKUP($B50,'Chapter Conference Template 1'!$H$614:$T$673,L$4,FALSE)),(VLOOKUP($B50,'Chapter Conference Template 2'!$H$614:$T$673,L$4,FALSE)),(VLOOKUP($B50,'Chapter Conference Template 3'!$H$614:$T$673,L$4,FALSE)),(VLOOKUP($B50,'Chapter Conference Template 4'!$H$614:$T$673,L$4,FALSE)),(VLOOKUP($B50,'Chapter Conference Template 5'!$H$614:$T$673,L$4,FALSE)),(VLOOKUP($B50,'Chapter Conference Template 6'!$H$614:$T$673,L$4,FALSE)),(VLOOKUP($B50,'Chapter Conference Template 7'!$H$614:$T$673,L$4,FALSE)),(VLOOKUP($B50,'Chapter Conference Template 8'!$H$614:$T$673,L$4,FALSE)),(VLOOKUP($B50,'Chapter Conference Template 9'!$H$614:$T$673,L$4,FALSE)),(VLOOKUP($B50,'Chapter Conference Template 10'!$H$614:$T$673,L$4,FALSE)),(VLOOKUP($B50,'Board Year Template'!$I$499:$U$558,L$4,FALSE)))</f>
        <v>0</v>
      </c>
      <c r="M50" s="117">
        <f>SUM((VLOOKUP($B50,'Show Production Template 1'!$H$534:$T$593,M$4,FALSE)),(VLOOKUP($B50,'Show Production Template 2'!$H$534:$T$593,M$4,FALSE)),(VLOOKUP($B50,'Show Production Template 3'!$H$534:$T$593,M$4,FALSE)),(VLOOKUP($B50,'Show Production Template 4'!$H$534:$T$593,M$4,FALSE)),(VLOOKUP($B50,'Show Production Template 5'!$H$534:$T$593,M$4,FALSE)),(VLOOKUP($B50,'Show Production Template 6'!$H$534:$T$593,M$4,FALSE)),(VLOOKUP($B50,'Show Production Template 7'!$H$534:$T$593,M$4,FALSE)),(VLOOKUP($B50,'Show Production Template 8'!$H$534:$T$593,M$4,FALSE)),(VLOOKUP($B50,'Show Production Template 9'!$H$534:$T$593,M$4,FALSE)),(VLOOKUP($B50,'Show Production Template 10'!$H$534:$T$593,M$4,FALSE)),(VLOOKUP($B50,'Chapter Conference Template 1'!$H$614:$T$673,M$4,FALSE)),(VLOOKUP($B50,'Chapter Conference Template 2'!$H$614:$T$673,M$4,FALSE)),(VLOOKUP($B50,'Chapter Conference Template 3'!$H$614:$T$673,M$4,FALSE)),(VLOOKUP($B50,'Chapter Conference Template 4'!$H$614:$T$673,M$4,FALSE)),(VLOOKUP($B50,'Chapter Conference Template 5'!$H$614:$T$673,M$4,FALSE)),(VLOOKUP($B50,'Chapter Conference Template 6'!$H$614:$T$673,M$4,FALSE)),(VLOOKUP($B50,'Chapter Conference Template 7'!$H$614:$T$673,M$4,FALSE)),(VLOOKUP($B50,'Chapter Conference Template 8'!$H$614:$T$673,M$4,FALSE)),(VLOOKUP($B50,'Chapter Conference Template 9'!$H$614:$T$673,M$4,FALSE)),(VLOOKUP($B50,'Chapter Conference Template 10'!$H$614:$T$673,M$4,FALSE)),(VLOOKUP($B50,'Board Year Template'!$I$499:$U$558,M$4,FALSE)))</f>
        <v>0</v>
      </c>
      <c r="N50" s="117">
        <f>SUM((VLOOKUP($B50,'Show Production Template 1'!$H$534:$T$593,N$4,FALSE)),(VLOOKUP($B50,'Show Production Template 2'!$H$534:$T$593,N$4,FALSE)),(VLOOKUP($B50,'Show Production Template 3'!$H$534:$T$593,N$4,FALSE)),(VLOOKUP($B50,'Show Production Template 4'!$H$534:$T$593,N$4,FALSE)),(VLOOKUP($B50,'Show Production Template 5'!$H$534:$T$593,N$4,FALSE)),(VLOOKUP($B50,'Show Production Template 6'!$H$534:$T$593,N$4,FALSE)),(VLOOKUP($B50,'Show Production Template 7'!$H$534:$T$593,N$4,FALSE)),(VLOOKUP($B50,'Show Production Template 8'!$H$534:$T$593,N$4,FALSE)),(VLOOKUP($B50,'Show Production Template 9'!$H$534:$T$593,N$4,FALSE)),(VLOOKUP($B50,'Show Production Template 10'!$H$534:$T$593,N$4,FALSE)),(VLOOKUP($B50,'Chapter Conference Template 1'!$H$614:$T$673,N$4,FALSE)),(VLOOKUP($B50,'Chapter Conference Template 2'!$H$614:$T$673,N$4,FALSE)),(VLOOKUP($B50,'Chapter Conference Template 3'!$H$614:$T$673,N$4,FALSE)),(VLOOKUP($B50,'Chapter Conference Template 4'!$H$614:$T$673,N$4,FALSE)),(VLOOKUP($B50,'Chapter Conference Template 5'!$H$614:$T$673,N$4,FALSE)),(VLOOKUP($B50,'Chapter Conference Template 6'!$H$614:$T$673,N$4,FALSE)),(VLOOKUP($B50,'Chapter Conference Template 7'!$H$614:$T$673,N$4,FALSE)),(VLOOKUP($B50,'Chapter Conference Template 8'!$H$614:$T$673,N$4,FALSE)),(VLOOKUP($B50,'Chapter Conference Template 9'!$H$614:$T$673,N$4,FALSE)),(VLOOKUP($B50,'Chapter Conference Template 10'!$H$614:$T$673,N$4,FALSE)),(VLOOKUP($B50,'Board Year Template'!$I$499:$U$558,N$4,FALSE)))</f>
        <v>0</v>
      </c>
      <c r="O50" s="117">
        <f>SUM((VLOOKUP($B50,'Show Production Template 1'!$H$534:$T$593,O$4,FALSE)),(VLOOKUP($B50,'Show Production Template 2'!$H$534:$T$593,O$4,FALSE)),(VLOOKUP($B50,'Show Production Template 3'!$H$534:$T$593,O$4,FALSE)),(VLOOKUP($B50,'Show Production Template 4'!$H$534:$T$593,O$4,FALSE)),(VLOOKUP($B50,'Show Production Template 5'!$H$534:$T$593,O$4,FALSE)),(VLOOKUP($B50,'Show Production Template 6'!$H$534:$T$593,O$4,FALSE)),(VLOOKUP($B50,'Show Production Template 7'!$H$534:$T$593,O$4,FALSE)),(VLOOKUP($B50,'Show Production Template 8'!$H$534:$T$593,O$4,FALSE)),(VLOOKUP($B50,'Show Production Template 9'!$H$534:$T$593,O$4,FALSE)),(VLOOKUP($B50,'Show Production Template 10'!$H$534:$T$593,O$4,FALSE)),(VLOOKUP($B50,'Chapter Conference Template 1'!$H$614:$T$673,O$4,FALSE)),(VLOOKUP($B50,'Chapter Conference Template 2'!$H$614:$T$673,O$4,FALSE)),(VLOOKUP($B50,'Chapter Conference Template 3'!$H$614:$T$673,O$4,FALSE)),(VLOOKUP($B50,'Chapter Conference Template 4'!$H$614:$T$673,O$4,FALSE)),(VLOOKUP($B50,'Chapter Conference Template 5'!$H$614:$T$673,O$4,FALSE)),(VLOOKUP($B50,'Chapter Conference Template 6'!$H$614:$T$673,O$4,FALSE)),(VLOOKUP($B50,'Chapter Conference Template 7'!$H$614:$T$673,O$4,FALSE)),(VLOOKUP($B50,'Chapter Conference Template 8'!$H$614:$T$673,O$4,FALSE)),(VLOOKUP($B50,'Chapter Conference Template 9'!$H$614:$T$673,O$4,FALSE)),(VLOOKUP($B50,'Chapter Conference Template 10'!$H$614:$T$673,O$4,FALSE)),(VLOOKUP($B50,'Board Year Template'!$I$499:$U$558,O$4,FALSE)))</f>
        <v>0</v>
      </c>
      <c r="P50" s="117">
        <f>SUM((VLOOKUP($B50,'Show Production Template 1'!$H$534:$T$593,P$4,FALSE)),(VLOOKUP($B50,'Show Production Template 2'!$H$534:$T$593,P$4,FALSE)),(VLOOKUP($B50,'Show Production Template 3'!$H$534:$T$593,P$4,FALSE)),(VLOOKUP($B50,'Show Production Template 4'!$H$534:$T$593,P$4,FALSE)),(VLOOKUP($B50,'Show Production Template 5'!$H$534:$T$593,P$4,FALSE)),(VLOOKUP($B50,'Show Production Template 6'!$H$534:$T$593,P$4,FALSE)),(VLOOKUP($B50,'Show Production Template 7'!$H$534:$T$593,P$4,FALSE)),(VLOOKUP($B50,'Show Production Template 8'!$H$534:$T$593,P$4,FALSE)),(VLOOKUP($B50,'Show Production Template 9'!$H$534:$T$593,P$4,FALSE)),(VLOOKUP($B50,'Show Production Template 10'!$H$534:$T$593,P$4,FALSE)),(VLOOKUP($B50,'Chapter Conference Template 1'!$H$614:$T$673,P$4,FALSE)),(VLOOKUP($B50,'Chapter Conference Template 2'!$H$614:$T$673,P$4,FALSE)),(VLOOKUP($B50,'Chapter Conference Template 3'!$H$614:$T$673,P$4,FALSE)),(VLOOKUP($B50,'Chapter Conference Template 4'!$H$614:$T$673,P$4,FALSE)),(VLOOKUP($B50,'Chapter Conference Template 5'!$H$614:$T$673,P$4,FALSE)),(VLOOKUP($B50,'Chapter Conference Template 6'!$H$614:$T$673,P$4,FALSE)),(VLOOKUP($B50,'Chapter Conference Template 7'!$H$614:$T$673,P$4,FALSE)),(VLOOKUP($B50,'Chapter Conference Template 8'!$H$614:$T$673,P$4,FALSE)),(VLOOKUP($B50,'Chapter Conference Template 9'!$H$614:$T$673,P$4,FALSE)),(VLOOKUP($B50,'Chapter Conference Template 10'!$H$614:$T$673,P$4,FALSE)),(VLOOKUP($B50,'Board Year Template'!$I$499:$U$558,P$4,FALSE)))</f>
        <v>0</v>
      </c>
      <c r="Q50" s="117">
        <f>SUM((VLOOKUP($B50,'Show Production Template 1'!$H$534:$T$593,Q$4,FALSE)),(VLOOKUP($B50,'Show Production Template 2'!$H$534:$T$593,Q$4,FALSE)),(VLOOKUP($B50,'Show Production Template 3'!$H$534:$T$593,Q$4,FALSE)),(VLOOKUP($B50,'Show Production Template 4'!$H$534:$T$593,Q$4,FALSE)),(VLOOKUP($B50,'Show Production Template 5'!$H$534:$T$593,Q$4,FALSE)),(VLOOKUP($B50,'Show Production Template 6'!$H$534:$T$593,Q$4,FALSE)),(VLOOKUP($B50,'Show Production Template 7'!$H$534:$T$593,Q$4,FALSE)),(VLOOKUP($B50,'Show Production Template 8'!$H$534:$T$593,Q$4,FALSE)),(VLOOKUP($B50,'Show Production Template 9'!$H$534:$T$593,Q$4,FALSE)),(VLOOKUP($B50,'Show Production Template 10'!$H$534:$T$593,Q$4,FALSE)),(VLOOKUP($B50,'Chapter Conference Template 1'!$H$614:$T$673,Q$4,FALSE)),(VLOOKUP($B50,'Chapter Conference Template 2'!$H$614:$T$673,Q$4,FALSE)),(VLOOKUP($B50,'Chapter Conference Template 3'!$H$614:$T$673,Q$4,FALSE)),(VLOOKUP($B50,'Chapter Conference Template 4'!$H$614:$T$673,Q$4,FALSE)),(VLOOKUP($B50,'Chapter Conference Template 5'!$H$614:$T$673,Q$4,FALSE)),(VLOOKUP($B50,'Chapter Conference Template 6'!$H$614:$T$673,Q$4,FALSE)),(VLOOKUP($B50,'Chapter Conference Template 7'!$H$614:$T$673,Q$4,FALSE)),(VLOOKUP($B50,'Chapter Conference Template 8'!$H$614:$T$673,Q$4,FALSE)),(VLOOKUP($B50,'Chapter Conference Template 9'!$H$614:$T$673,Q$4,FALSE)),(VLOOKUP($B50,'Chapter Conference Template 10'!$H$614:$T$673,Q$4,FALSE)),(VLOOKUP($B50,'Board Year Template'!$I$499:$U$558,Q$4,FALSE)))</f>
        <v>0</v>
      </c>
      <c r="R50" s="117">
        <f>SUM((VLOOKUP($B50,'Show Production Template 1'!$H$534:$T$593,R$4,FALSE)),(VLOOKUP($B50,'Show Production Template 2'!$H$534:$T$593,R$4,FALSE)),(VLOOKUP($B50,'Show Production Template 3'!$H$534:$T$593,R$4,FALSE)),(VLOOKUP($B50,'Show Production Template 4'!$H$534:$T$593,R$4,FALSE)),(VLOOKUP($B50,'Show Production Template 5'!$H$534:$T$593,R$4,FALSE)),(VLOOKUP($B50,'Show Production Template 6'!$H$534:$T$593,R$4,FALSE)),(VLOOKUP($B50,'Show Production Template 7'!$H$534:$T$593,R$4,FALSE)),(VLOOKUP($B50,'Show Production Template 8'!$H$534:$T$593,R$4,FALSE)),(VLOOKUP($B50,'Show Production Template 9'!$H$534:$T$593,R$4,FALSE)),(VLOOKUP($B50,'Show Production Template 10'!$H$534:$T$593,R$4,FALSE)),(VLOOKUP($B50,'Chapter Conference Template 1'!$H$614:$T$673,R$4,FALSE)),(VLOOKUP($B50,'Chapter Conference Template 2'!$H$614:$T$673,R$4,FALSE)),(VLOOKUP($B50,'Chapter Conference Template 3'!$H$614:$T$673,R$4,FALSE)),(VLOOKUP($B50,'Chapter Conference Template 4'!$H$614:$T$673,R$4,FALSE)),(VLOOKUP($B50,'Chapter Conference Template 5'!$H$614:$T$673,R$4,FALSE)),(VLOOKUP($B50,'Chapter Conference Template 6'!$H$614:$T$673,R$4,FALSE)),(VLOOKUP($B50,'Chapter Conference Template 7'!$H$614:$T$673,R$4,FALSE)),(VLOOKUP($B50,'Chapter Conference Template 8'!$H$614:$T$673,R$4,FALSE)),(VLOOKUP($B50,'Chapter Conference Template 9'!$H$614:$T$673,R$4,FALSE)),(VLOOKUP($B50,'Chapter Conference Template 10'!$H$614:$T$673,R$4,FALSE)),(VLOOKUP($B50,'Board Year Template'!$I$499:$U$558,R$4,FALSE)))</f>
        <v>0</v>
      </c>
      <c r="S50" s="117">
        <f>SUM((VLOOKUP($B50,'Show Production Template 1'!$H$534:$T$593,S$4,FALSE)),(VLOOKUP($B50,'Show Production Template 2'!$H$534:$T$593,S$4,FALSE)),(VLOOKUP($B50,'Show Production Template 3'!$H$534:$T$593,S$4,FALSE)),(VLOOKUP($B50,'Show Production Template 4'!$H$534:$T$593,S$4,FALSE)),(VLOOKUP($B50,'Show Production Template 5'!$H$534:$T$593,S$4,FALSE)),(VLOOKUP($B50,'Show Production Template 6'!$H$534:$T$593,S$4,FALSE)),(VLOOKUP($B50,'Show Production Template 7'!$H$534:$T$593,S$4,FALSE)),(VLOOKUP($B50,'Show Production Template 8'!$H$534:$T$593,S$4,FALSE)),(VLOOKUP($B50,'Show Production Template 9'!$H$534:$T$593,S$4,FALSE)),(VLOOKUP($B50,'Show Production Template 10'!$H$534:$T$593,S$4,FALSE)),(VLOOKUP($B50,'Chapter Conference Template 1'!$H$614:$T$673,S$4,FALSE)),(VLOOKUP($B50,'Chapter Conference Template 2'!$H$614:$T$673,S$4,FALSE)),(VLOOKUP($B50,'Chapter Conference Template 3'!$H$614:$T$673,S$4,FALSE)),(VLOOKUP($B50,'Chapter Conference Template 4'!$H$614:$T$673,S$4,FALSE)),(VLOOKUP($B50,'Chapter Conference Template 5'!$H$614:$T$673,S$4,FALSE)),(VLOOKUP($B50,'Chapter Conference Template 6'!$H$614:$T$673,S$4,FALSE)),(VLOOKUP($B50,'Chapter Conference Template 7'!$H$614:$T$673,S$4,FALSE)),(VLOOKUP($B50,'Chapter Conference Template 8'!$H$614:$T$673,S$4,FALSE)),(VLOOKUP($B50,'Chapter Conference Template 9'!$H$614:$T$673,S$4,FALSE)),(VLOOKUP($B50,'Chapter Conference Template 10'!$H$614:$T$673,S$4,FALSE)),(VLOOKUP($B50,'Board Year Template'!$I$499:$U$558,S$4,FALSE)))</f>
        <v>0</v>
      </c>
      <c r="T50" s="117">
        <f>SUM((VLOOKUP($B50,'Show Production Template 1'!$H$534:$T$593,T$4,FALSE)),(VLOOKUP($B50,'Show Production Template 2'!$H$534:$T$593,T$4,FALSE)),(VLOOKUP($B50,'Show Production Template 3'!$H$534:$T$593,T$4,FALSE)),(VLOOKUP($B50,'Show Production Template 4'!$H$534:$T$593,T$4,FALSE)),(VLOOKUP($B50,'Show Production Template 5'!$H$534:$T$593,T$4,FALSE)),(VLOOKUP($B50,'Show Production Template 6'!$H$534:$T$593,T$4,FALSE)),(VLOOKUP($B50,'Show Production Template 7'!$H$534:$T$593,T$4,FALSE)),(VLOOKUP($B50,'Show Production Template 8'!$H$534:$T$593,T$4,FALSE)),(VLOOKUP($B50,'Show Production Template 9'!$H$534:$T$593,T$4,FALSE)),(VLOOKUP($B50,'Show Production Template 10'!$H$534:$T$593,T$4,FALSE)),(VLOOKUP($B50,'Chapter Conference Template 1'!$H$614:$T$673,T$4,FALSE)),(VLOOKUP($B50,'Chapter Conference Template 2'!$H$614:$T$673,T$4,FALSE)),(VLOOKUP($B50,'Chapter Conference Template 3'!$H$614:$T$673,T$4,FALSE)),(VLOOKUP($B50,'Chapter Conference Template 4'!$H$614:$T$673,T$4,FALSE)),(VLOOKUP($B50,'Chapter Conference Template 5'!$H$614:$T$673,T$4,FALSE)),(VLOOKUP($B50,'Chapter Conference Template 6'!$H$614:$T$673,T$4,FALSE)),(VLOOKUP($B50,'Chapter Conference Template 7'!$H$614:$T$673,T$4,FALSE)),(VLOOKUP($B50,'Chapter Conference Template 8'!$H$614:$T$673,T$4,FALSE)),(VLOOKUP($B50,'Chapter Conference Template 9'!$H$614:$T$673,T$4,FALSE)),(VLOOKUP($B50,'Chapter Conference Template 10'!$H$614:$T$673,T$4,FALSE)),(VLOOKUP($B50,'Board Year Template'!$I$499:$U$558,T$4,FALSE)))</f>
        <v>0</v>
      </c>
      <c r="U50" s="117">
        <f>SUM((VLOOKUP($B50,'Show Production Template 1'!$H$534:$T$593,U$4,FALSE)),(VLOOKUP($B50,'Show Production Template 2'!$H$534:$T$593,U$4,FALSE)),(VLOOKUP($B50,'Show Production Template 3'!$H$534:$T$593,U$4,FALSE)),(VLOOKUP($B50,'Show Production Template 4'!$H$534:$T$593,U$4,FALSE)),(VLOOKUP($B50,'Show Production Template 5'!$H$534:$T$593,U$4,FALSE)),(VLOOKUP($B50,'Show Production Template 6'!$H$534:$T$593,U$4,FALSE)),(VLOOKUP($B50,'Show Production Template 7'!$H$534:$T$593,U$4,FALSE)),(VLOOKUP($B50,'Show Production Template 8'!$H$534:$T$593,U$4,FALSE)),(VLOOKUP($B50,'Show Production Template 9'!$H$534:$T$593,U$4,FALSE)),(VLOOKUP($B50,'Show Production Template 10'!$H$534:$T$593,U$4,FALSE)),(VLOOKUP($B50,'Chapter Conference Template 1'!$H$614:$T$673,U$4,FALSE)),(VLOOKUP($B50,'Chapter Conference Template 2'!$H$614:$T$673,U$4,FALSE)),(VLOOKUP($B50,'Chapter Conference Template 3'!$H$614:$T$673,U$4,FALSE)),(VLOOKUP($B50,'Chapter Conference Template 4'!$H$614:$T$673,U$4,FALSE)),(VLOOKUP($B50,'Chapter Conference Template 5'!$H$614:$T$673,U$4,FALSE)),(VLOOKUP($B50,'Chapter Conference Template 6'!$H$614:$T$673,U$4,FALSE)),(VLOOKUP($B50,'Chapter Conference Template 7'!$H$614:$T$673,U$4,FALSE)),(VLOOKUP($B50,'Chapter Conference Template 8'!$H$614:$T$673,U$4,FALSE)),(VLOOKUP($B50,'Chapter Conference Template 9'!$H$614:$T$673,U$4,FALSE)),(VLOOKUP($B50,'Chapter Conference Template 10'!$H$614:$T$673,U$4,FALSE)),(VLOOKUP($B50,'Board Year Template'!$I$499:$U$558,U$4,FALSE)))</f>
        <v>0</v>
      </c>
      <c r="V50" s="117">
        <f>SUM((VLOOKUP($B50,'Show Production Template 1'!$H$534:$T$593,V$4,FALSE)),(VLOOKUP($B50,'Show Production Template 2'!$H$534:$T$593,V$4,FALSE)),(VLOOKUP($B50,'Show Production Template 3'!$H$534:$T$593,V$4,FALSE)),(VLOOKUP($B50,'Show Production Template 4'!$H$534:$T$593,V$4,FALSE)),(VLOOKUP($B50,'Show Production Template 5'!$H$534:$T$593,V$4,FALSE)),(VLOOKUP($B50,'Show Production Template 6'!$H$534:$T$593,V$4,FALSE)),(VLOOKUP($B50,'Show Production Template 7'!$H$534:$T$593,V$4,FALSE)),(VLOOKUP($B50,'Show Production Template 8'!$H$534:$T$593,V$4,FALSE)),(VLOOKUP($B50,'Show Production Template 9'!$H$534:$T$593,V$4,FALSE)),(VLOOKUP($B50,'Show Production Template 10'!$H$534:$T$593,V$4,FALSE)),(VLOOKUP($B50,'Chapter Conference Template 1'!$H$614:$T$673,V$4,FALSE)),(VLOOKUP($B50,'Chapter Conference Template 2'!$H$614:$T$673,V$4,FALSE)),(VLOOKUP($B50,'Chapter Conference Template 3'!$H$614:$T$673,V$4,FALSE)),(VLOOKUP($B50,'Chapter Conference Template 4'!$H$614:$T$673,V$4,FALSE)),(VLOOKUP($B50,'Chapter Conference Template 5'!$H$614:$T$673,V$4,FALSE)),(VLOOKUP($B50,'Chapter Conference Template 6'!$H$614:$T$673,V$4,FALSE)),(VLOOKUP($B50,'Chapter Conference Template 7'!$H$614:$T$673,V$4,FALSE)),(VLOOKUP($B50,'Chapter Conference Template 8'!$H$614:$T$673,V$4,FALSE)),(VLOOKUP($B50,'Chapter Conference Template 9'!$H$614:$T$673,V$4,FALSE)),(VLOOKUP($B50,'Chapter Conference Template 10'!$H$614:$T$673,V$4,FALSE)),(VLOOKUP($B50,'Board Year Template'!$I$499:$U$558,V$4,FALSE)))</f>
        <v>0</v>
      </c>
      <c r="W50" s="118"/>
      <c r="X50" s="96"/>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row>
    <row r="51" spans="1:73" s="5" customFormat="1" x14ac:dyDescent="0.2">
      <c r="A51" s="1">
        <v>55600</v>
      </c>
      <c r="B51" s="114" t="s">
        <v>70</v>
      </c>
      <c r="C51" s="115"/>
      <c r="D51" s="115"/>
      <c r="E51" s="115"/>
      <c r="F51" s="115"/>
      <c r="G51" s="115"/>
      <c r="H51" s="115"/>
      <c r="I51" s="115">
        <f t="shared" si="3"/>
        <v>0</v>
      </c>
      <c r="J51" s="116">
        <f t="shared" si="4"/>
        <v>0</v>
      </c>
      <c r="K51" s="117">
        <f>SUM((VLOOKUP($B51,'Show Production Template 1'!$H$534:$T$593,K$4,FALSE)),(VLOOKUP($B51,'Show Production Template 2'!$H$534:$T$593,K$4,FALSE)),(VLOOKUP($B51,'Show Production Template 3'!$H$534:$T$593,K$4,FALSE)),(VLOOKUP($B51,'Show Production Template 4'!$H$534:$T$593,K$4,FALSE)),(VLOOKUP($B51,'Show Production Template 5'!$H$534:$T$593,K$4,FALSE)),(VLOOKUP($B51,'Show Production Template 6'!$H$534:$T$593,K$4,FALSE)),(VLOOKUP($B51,'Show Production Template 7'!$H$534:$T$593,K$4,FALSE)),(VLOOKUP($B51,'Show Production Template 8'!$H$534:$T$593,K$4,FALSE)),(VLOOKUP($B51,'Show Production Template 9'!$H$534:$T$593,K$4,FALSE)),(VLOOKUP($B51,'Show Production Template 10'!$H$534:$T$593,K$4,FALSE)),(VLOOKUP($B51,'Chapter Conference Template 1'!$H$614:$T$673,K$4,FALSE)),(VLOOKUP($B51,'Chapter Conference Template 2'!$H$614:$T$673,K$4,FALSE)),(VLOOKUP($B51,'Chapter Conference Template 3'!$H$614:$T$673,K$4,FALSE)),(VLOOKUP($B51,'Chapter Conference Template 4'!$H$614:$T$673,K$4,FALSE)),(VLOOKUP($B51,'Chapter Conference Template 5'!$H$614:$T$673,K$4,FALSE)),(VLOOKUP($B51,'Chapter Conference Template 6'!$H$614:$T$673,K$4,FALSE)),(VLOOKUP($B51,'Chapter Conference Template 7'!$H$614:$T$673,K$4,FALSE)),(VLOOKUP($B51,'Chapter Conference Template 8'!$H$614:$T$673,K$4,FALSE)),(VLOOKUP($B51,'Chapter Conference Template 9'!$H$614:$T$673,K$4,FALSE)),(VLOOKUP($B51,'Chapter Conference Template 10'!$H$614:$T$673,K$4,FALSE)),(VLOOKUP($B51,'Board Year Template'!$I$499:$U$558,K$4,FALSE)))</f>
        <v>0</v>
      </c>
      <c r="L51" s="117">
        <f>SUM((VLOOKUP($B51,'Show Production Template 1'!$H$534:$T$593,L$4,FALSE)),(VLOOKUP($B51,'Show Production Template 2'!$H$534:$T$593,L$4,FALSE)),(VLOOKUP($B51,'Show Production Template 3'!$H$534:$T$593,L$4,FALSE)),(VLOOKUP($B51,'Show Production Template 4'!$H$534:$T$593,L$4,FALSE)),(VLOOKUP($B51,'Show Production Template 5'!$H$534:$T$593,L$4,FALSE)),(VLOOKUP($B51,'Show Production Template 6'!$H$534:$T$593,L$4,FALSE)),(VLOOKUP($B51,'Show Production Template 7'!$H$534:$T$593,L$4,FALSE)),(VLOOKUP($B51,'Show Production Template 8'!$H$534:$T$593,L$4,FALSE)),(VLOOKUP($B51,'Show Production Template 9'!$H$534:$T$593,L$4,FALSE)),(VLOOKUP($B51,'Show Production Template 10'!$H$534:$T$593,L$4,FALSE)),(VLOOKUP($B51,'Chapter Conference Template 1'!$H$614:$T$673,L$4,FALSE)),(VLOOKUP($B51,'Chapter Conference Template 2'!$H$614:$T$673,L$4,FALSE)),(VLOOKUP($B51,'Chapter Conference Template 3'!$H$614:$T$673,L$4,FALSE)),(VLOOKUP($B51,'Chapter Conference Template 4'!$H$614:$T$673,L$4,FALSE)),(VLOOKUP($B51,'Chapter Conference Template 5'!$H$614:$T$673,L$4,FALSE)),(VLOOKUP($B51,'Chapter Conference Template 6'!$H$614:$T$673,L$4,FALSE)),(VLOOKUP($B51,'Chapter Conference Template 7'!$H$614:$T$673,L$4,FALSE)),(VLOOKUP($B51,'Chapter Conference Template 8'!$H$614:$T$673,L$4,FALSE)),(VLOOKUP($B51,'Chapter Conference Template 9'!$H$614:$T$673,L$4,FALSE)),(VLOOKUP($B51,'Chapter Conference Template 10'!$H$614:$T$673,L$4,FALSE)),(VLOOKUP($B51,'Board Year Template'!$I$499:$U$558,L$4,FALSE)))</f>
        <v>0</v>
      </c>
      <c r="M51" s="117">
        <f>SUM((VLOOKUP($B51,'Show Production Template 1'!$H$534:$T$593,M$4,FALSE)),(VLOOKUP($B51,'Show Production Template 2'!$H$534:$T$593,M$4,FALSE)),(VLOOKUP($B51,'Show Production Template 3'!$H$534:$T$593,M$4,FALSE)),(VLOOKUP($B51,'Show Production Template 4'!$H$534:$T$593,M$4,FALSE)),(VLOOKUP($B51,'Show Production Template 5'!$H$534:$T$593,M$4,FALSE)),(VLOOKUP($B51,'Show Production Template 6'!$H$534:$T$593,M$4,FALSE)),(VLOOKUP($B51,'Show Production Template 7'!$H$534:$T$593,M$4,FALSE)),(VLOOKUP($B51,'Show Production Template 8'!$H$534:$T$593,M$4,FALSE)),(VLOOKUP($B51,'Show Production Template 9'!$H$534:$T$593,M$4,FALSE)),(VLOOKUP($B51,'Show Production Template 10'!$H$534:$T$593,M$4,FALSE)),(VLOOKUP($B51,'Chapter Conference Template 1'!$H$614:$T$673,M$4,FALSE)),(VLOOKUP($B51,'Chapter Conference Template 2'!$H$614:$T$673,M$4,FALSE)),(VLOOKUP($B51,'Chapter Conference Template 3'!$H$614:$T$673,M$4,FALSE)),(VLOOKUP($B51,'Chapter Conference Template 4'!$H$614:$T$673,M$4,FALSE)),(VLOOKUP($B51,'Chapter Conference Template 5'!$H$614:$T$673,M$4,FALSE)),(VLOOKUP($B51,'Chapter Conference Template 6'!$H$614:$T$673,M$4,FALSE)),(VLOOKUP($B51,'Chapter Conference Template 7'!$H$614:$T$673,M$4,FALSE)),(VLOOKUP($B51,'Chapter Conference Template 8'!$H$614:$T$673,M$4,FALSE)),(VLOOKUP($B51,'Chapter Conference Template 9'!$H$614:$T$673,M$4,FALSE)),(VLOOKUP($B51,'Chapter Conference Template 10'!$H$614:$T$673,M$4,FALSE)),(VLOOKUP($B51,'Board Year Template'!$I$499:$U$558,M$4,FALSE)))</f>
        <v>0</v>
      </c>
      <c r="N51" s="117">
        <f>SUM((VLOOKUP($B51,'Show Production Template 1'!$H$534:$T$593,N$4,FALSE)),(VLOOKUP($B51,'Show Production Template 2'!$H$534:$T$593,N$4,FALSE)),(VLOOKUP($B51,'Show Production Template 3'!$H$534:$T$593,N$4,FALSE)),(VLOOKUP($B51,'Show Production Template 4'!$H$534:$T$593,N$4,FALSE)),(VLOOKUP($B51,'Show Production Template 5'!$H$534:$T$593,N$4,FALSE)),(VLOOKUP($B51,'Show Production Template 6'!$H$534:$T$593,N$4,FALSE)),(VLOOKUP($B51,'Show Production Template 7'!$H$534:$T$593,N$4,FALSE)),(VLOOKUP($B51,'Show Production Template 8'!$H$534:$T$593,N$4,FALSE)),(VLOOKUP($B51,'Show Production Template 9'!$H$534:$T$593,N$4,FALSE)),(VLOOKUP($B51,'Show Production Template 10'!$H$534:$T$593,N$4,FALSE)),(VLOOKUP($B51,'Chapter Conference Template 1'!$H$614:$T$673,N$4,FALSE)),(VLOOKUP($B51,'Chapter Conference Template 2'!$H$614:$T$673,N$4,FALSE)),(VLOOKUP($B51,'Chapter Conference Template 3'!$H$614:$T$673,N$4,FALSE)),(VLOOKUP($B51,'Chapter Conference Template 4'!$H$614:$T$673,N$4,FALSE)),(VLOOKUP($B51,'Chapter Conference Template 5'!$H$614:$T$673,N$4,FALSE)),(VLOOKUP($B51,'Chapter Conference Template 6'!$H$614:$T$673,N$4,FALSE)),(VLOOKUP($B51,'Chapter Conference Template 7'!$H$614:$T$673,N$4,FALSE)),(VLOOKUP($B51,'Chapter Conference Template 8'!$H$614:$T$673,N$4,FALSE)),(VLOOKUP($B51,'Chapter Conference Template 9'!$H$614:$T$673,N$4,FALSE)),(VLOOKUP($B51,'Chapter Conference Template 10'!$H$614:$T$673,N$4,FALSE)),(VLOOKUP($B51,'Board Year Template'!$I$499:$U$558,N$4,FALSE)))</f>
        <v>0</v>
      </c>
      <c r="O51" s="117">
        <f>SUM((VLOOKUP($B51,'Show Production Template 1'!$H$534:$T$593,O$4,FALSE)),(VLOOKUP($B51,'Show Production Template 2'!$H$534:$T$593,O$4,FALSE)),(VLOOKUP($B51,'Show Production Template 3'!$H$534:$T$593,O$4,FALSE)),(VLOOKUP($B51,'Show Production Template 4'!$H$534:$T$593,O$4,FALSE)),(VLOOKUP($B51,'Show Production Template 5'!$H$534:$T$593,O$4,FALSE)),(VLOOKUP($B51,'Show Production Template 6'!$H$534:$T$593,O$4,FALSE)),(VLOOKUP($B51,'Show Production Template 7'!$H$534:$T$593,O$4,FALSE)),(VLOOKUP($B51,'Show Production Template 8'!$H$534:$T$593,O$4,FALSE)),(VLOOKUP($B51,'Show Production Template 9'!$H$534:$T$593,O$4,FALSE)),(VLOOKUP($B51,'Show Production Template 10'!$H$534:$T$593,O$4,FALSE)),(VLOOKUP($B51,'Chapter Conference Template 1'!$H$614:$T$673,O$4,FALSE)),(VLOOKUP($B51,'Chapter Conference Template 2'!$H$614:$T$673,O$4,FALSE)),(VLOOKUP($B51,'Chapter Conference Template 3'!$H$614:$T$673,O$4,FALSE)),(VLOOKUP($B51,'Chapter Conference Template 4'!$H$614:$T$673,O$4,FALSE)),(VLOOKUP($B51,'Chapter Conference Template 5'!$H$614:$T$673,O$4,FALSE)),(VLOOKUP($B51,'Chapter Conference Template 6'!$H$614:$T$673,O$4,FALSE)),(VLOOKUP($B51,'Chapter Conference Template 7'!$H$614:$T$673,O$4,FALSE)),(VLOOKUP($B51,'Chapter Conference Template 8'!$H$614:$T$673,O$4,FALSE)),(VLOOKUP($B51,'Chapter Conference Template 9'!$H$614:$T$673,O$4,FALSE)),(VLOOKUP($B51,'Chapter Conference Template 10'!$H$614:$T$673,O$4,FALSE)),(VLOOKUP($B51,'Board Year Template'!$I$499:$U$558,O$4,FALSE)))</f>
        <v>0</v>
      </c>
      <c r="P51" s="117">
        <f>SUM((VLOOKUP($B51,'Show Production Template 1'!$H$534:$T$593,P$4,FALSE)),(VLOOKUP($B51,'Show Production Template 2'!$H$534:$T$593,P$4,FALSE)),(VLOOKUP($B51,'Show Production Template 3'!$H$534:$T$593,P$4,FALSE)),(VLOOKUP($B51,'Show Production Template 4'!$H$534:$T$593,P$4,FALSE)),(VLOOKUP($B51,'Show Production Template 5'!$H$534:$T$593,P$4,FALSE)),(VLOOKUP($B51,'Show Production Template 6'!$H$534:$T$593,P$4,FALSE)),(VLOOKUP($B51,'Show Production Template 7'!$H$534:$T$593,P$4,FALSE)),(VLOOKUP($B51,'Show Production Template 8'!$H$534:$T$593,P$4,FALSE)),(VLOOKUP($B51,'Show Production Template 9'!$H$534:$T$593,P$4,FALSE)),(VLOOKUP($B51,'Show Production Template 10'!$H$534:$T$593,P$4,FALSE)),(VLOOKUP($B51,'Chapter Conference Template 1'!$H$614:$T$673,P$4,FALSE)),(VLOOKUP($B51,'Chapter Conference Template 2'!$H$614:$T$673,P$4,FALSE)),(VLOOKUP($B51,'Chapter Conference Template 3'!$H$614:$T$673,P$4,FALSE)),(VLOOKUP($B51,'Chapter Conference Template 4'!$H$614:$T$673,P$4,FALSE)),(VLOOKUP($B51,'Chapter Conference Template 5'!$H$614:$T$673,P$4,FALSE)),(VLOOKUP($B51,'Chapter Conference Template 6'!$H$614:$T$673,P$4,FALSE)),(VLOOKUP($B51,'Chapter Conference Template 7'!$H$614:$T$673,P$4,FALSE)),(VLOOKUP($B51,'Chapter Conference Template 8'!$H$614:$T$673,P$4,FALSE)),(VLOOKUP($B51,'Chapter Conference Template 9'!$H$614:$T$673,P$4,FALSE)),(VLOOKUP($B51,'Chapter Conference Template 10'!$H$614:$T$673,P$4,FALSE)),(VLOOKUP($B51,'Board Year Template'!$I$499:$U$558,P$4,FALSE)))</f>
        <v>0</v>
      </c>
      <c r="Q51" s="117">
        <f>SUM((VLOOKUP($B51,'Show Production Template 1'!$H$534:$T$593,Q$4,FALSE)),(VLOOKUP($B51,'Show Production Template 2'!$H$534:$T$593,Q$4,FALSE)),(VLOOKUP($B51,'Show Production Template 3'!$H$534:$T$593,Q$4,FALSE)),(VLOOKUP($B51,'Show Production Template 4'!$H$534:$T$593,Q$4,FALSE)),(VLOOKUP($B51,'Show Production Template 5'!$H$534:$T$593,Q$4,FALSE)),(VLOOKUP($B51,'Show Production Template 6'!$H$534:$T$593,Q$4,FALSE)),(VLOOKUP($B51,'Show Production Template 7'!$H$534:$T$593,Q$4,FALSE)),(VLOOKUP($B51,'Show Production Template 8'!$H$534:$T$593,Q$4,FALSE)),(VLOOKUP($B51,'Show Production Template 9'!$H$534:$T$593,Q$4,FALSE)),(VLOOKUP($B51,'Show Production Template 10'!$H$534:$T$593,Q$4,FALSE)),(VLOOKUP($B51,'Chapter Conference Template 1'!$H$614:$T$673,Q$4,FALSE)),(VLOOKUP($B51,'Chapter Conference Template 2'!$H$614:$T$673,Q$4,FALSE)),(VLOOKUP($B51,'Chapter Conference Template 3'!$H$614:$T$673,Q$4,FALSE)),(VLOOKUP($B51,'Chapter Conference Template 4'!$H$614:$T$673,Q$4,FALSE)),(VLOOKUP($B51,'Chapter Conference Template 5'!$H$614:$T$673,Q$4,FALSE)),(VLOOKUP($B51,'Chapter Conference Template 6'!$H$614:$T$673,Q$4,FALSE)),(VLOOKUP($B51,'Chapter Conference Template 7'!$H$614:$T$673,Q$4,FALSE)),(VLOOKUP($B51,'Chapter Conference Template 8'!$H$614:$T$673,Q$4,FALSE)),(VLOOKUP($B51,'Chapter Conference Template 9'!$H$614:$T$673,Q$4,FALSE)),(VLOOKUP($B51,'Chapter Conference Template 10'!$H$614:$T$673,Q$4,FALSE)),(VLOOKUP($B51,'Board Year Template'!$I$499:$U$558,Q$4,FALSE)))</f>
        <v>0</v>
      </c>
      <c r="R51" s="117">
        <f>SUM((VLOOKUP($B51,'Show Production Template 1'!$H$534:$T$593,R$4,FALSE)),(VLOOKUP($B51,'Show Production Template 2'!$H$534:$T$593,R$4,FALSE)),(VLOOKUP($B51,'Show Production Template 3'!$H$534:$T$593,R$4,FALSE)),(VLOOKUP($B51,'Show Production Template 4'!$H$534:$T$593,R$4,FALSE)),(VLOOKUP($B51,'Show Production Template 5'!$H$534:$T$593,R$4,FALSE)),(VLOOKUP($B51,'Show Production Template 6'!$H$534:$T$593,R$4,FALSE)),(VLOOKUP($B51,'Show Production Template 7'!$H$534:$T$593,R$4,FALSE)),(VLOOKUP($B51,'Show Production Template 8'!$H$534:$T$593,R$4,FALSE)),(VLOOKUP($B51,'Show Production Template 9'!$H$534:$T$593,R$4,FALSE)),(VLOOKUP($B51,'Show Production Template 10'!$H$534:$T$593,R$4,FALSE)),(VLOOKUP($B51,'Chapter Conference Template 1'!$H$614:$T$673,R$4,FALSE)),(VLOOKUP($B51,'Chapter Conference Template 2'!$H$614:$T$673,R$4,FALSE)),(VLOOKUP($B51,'Chapter Conference Template 3'!$H$614:$T$673,R$4,FALSE)),(VLOOKUP($B51,'Chapter Conference Template 4'!$H$614:$T$673,R$4,FALSE)),(VLOOKUP($B51,'Chapter Conference Template 5'!$H$614:$T$673,R$4,FALSE)),(VLOOKUP($B51,'Chapter Conference Template 6'!$H$614:$T$673,R$4,FALSE)),(VLOOKUP($B51,'Chapter Conference Template 7'!$H$614:$T$673,R$4,FALSE)),(VLOOKUP($B51,'Chapter Conference Template 8'!$H$614:$T$673,R$4,FALSE)),(VLOOKUP($B51,'Chapter Conference Template 9'!$H$614:$T$673,R$4,FALSE)),(VLOOKUP($B51,'Chapter Conference Template 10'!$H$614:$T$673,R$4,FALSE)),(VLOOKUP($B51,'Board Year Template'!$I$499:$U$558,R$4,FALSE)))</f>
        <v>0</v>
      </c>
      <c r="S51" s="117">
        <f>SUM((VLOOKUP($B51,'Show Production Template 1'!$H$534:$T$593,S$4,FALSE)),(VLOOKUP($B51,'Show Production Template 2'!$H$534:$T$593,S$4,FALSE)),(VLOOKUP($B51,'Show Production Template 3'!$H$534:$T$593,S$4,FALSE)),(VLOOKUP($B51,'Show Production Template 4'!$H$534:$T$593,S$4,FALSE)),(VLOOKUP($B51,'Show Production Template 5'!$H$534:$T$593,S$4,FALSE)),(VLOOKUP($B51,'Show Production Template 6'!$H$534:$T$593,S$4,FALSE)),(VLOOKUP($B51,'Show Production Template 7'!$H$534:$T$593,S$4,FALSE)),(VLOOKUP($B51,'Show Production Template 8'!$H$534:$T$593,S$4,FALSE)),(VLOOKUP($B51,'Show Production Template 9'!$H$534:$T$593,S$4,FALSE)),(VLOOKUP($B51,'Show Production Template 10'!$H$534:$T$593,S$4,FALSE)),(VLOOKUP($B51,'Chapter Conference Template 1'!$H$614:$T$673,S$4,FALSE)),(VLOOKUP($B51,'Chapter Conference Template 2'!$H$614:$T$673,S$4,FALSE)),(VLOOKUP($B51,'Chapter Conference Template 3'!$H$614:$T$673,S$4,FALSE)),(VLOOKUP($B51,'Chapter Conference Template 4'!$H$614:$T$673,S$4,FALSE)),(VLOOKUP($B51,'Chapter Conference Template 5'!$H$614:$T$673,S$4,FALSE)),(VLOOKUP($B51,'Chapter Conference Template 6'!$H$614:$T$673,S$4,FALSE)),(VLOOKUP($B51,'Chapter Conference Template 7'!$H$614:$T$673,S$4,FALSE)),(VLOOKUP($B51,'Chapter Conference Template 8'!$H$614:$T$673,S$4,FALSE)),(VLOOKUP($B51,'Chapter Conference Template 9'!$H$614:$T$673,S$4,FALSE)),(VLOOKUP($B51,'Chapter Conference Template 10'!$H$614:$T$673,S$4,FALSE)),(VLOOKUP($B51,'Board Year Template'!$I$499:$U$558,S$4,FALSE)))</f>
        <v>0</v>
      </c>
      <c r="T51" s="117">
        <f>SUM((VLOOKUP($B51,'Show Production Template 1'!$H$534:$T$593,T$4,FALSE)),(VLOOKUP($B51,'Show Production Template 2'!$H$534:$T$593,T$4,FALSE)),(VLOOKUP($B51,'Show Production Template 3'!$H$534:$T$593,T$4,FALSE)),(VLOOKUP($B51,'Show Production Template 4'!$H$534:$T$593,T$4,FALSE)),(VLOOKUP($B51,'Show Production Template 5'!$H$534:$T$593,T$4,FALSE)),(VLOOKUP($B51,'Show Production Template 6'!$H$534:$T$593,T$4,FALSE)),(VLOOKUP($B51,'Show Production Template 7'!$H$534:$T$593,T$4,FALSE)),(VLOOKUP($B51,'Show Production Template 8'!$H$534:$T$593,T$4,FALSE)),(VLOOKUP($B51,'Show Production Template 9'!$H$534:$T$593,T$4,FALSE)),(VLOOKUP($B51,'Show Production Template 10'!$H$534:$T$593,T$4,FALSE)),(VLOOKUP($B51,'Chapter Conference Template 1'!$H$614:$T$673,T$4,FALSE)),(VLOOKUP($B51,'Chapter Conference Template 2'!$H$614:$T$673,T$4,FALSE)),(VLOOKUP($B51,'Chapter Conference Template 3'!$H$614:$T$673,T$4,FALSE)),(VLOOKUP($B51,'Chapter Conference Template 4'!$H$614:$T$673,T$4,FALSE)),(VLOOKUP($B51,'Chapter Conference Template 5'!$H$614:$T$673,T$4,FALSE)),(VLOOKUP($B51,'Chapter Conference Template 6'!$H$614:$T$673,T$4,FALSE)),(VLOOKUP($B51,'Chapter Conference Template 7'!$H$614:$T$673,T$4,FALSE)),(VLOOKUP($B51,'Chapter Conference Template 8'!$H$614:$T$673,T$4,FALSE)),(VLOOKUP($B51,'Chapter Conference Template 9'!$H$614:$T$673,T$4,FALSE)),(VLOOKUP($B51,'Chapter Conference Template 10'!$H$614:$T$673,T$4,FALSE)),(VLOOKUP($B51,'Board Year Template'!$I$499:$U$558,T$4,FALSE)))</f>
        <v>0</v>
      </c>
      <c r="U51" s="117">
        <f>SUM((VLOOKUP($B51,'Show Production Template 1'!$H$534:$T$593,U$4,FALSE)),(VLOOKUP($B51,'Show Production Template 2'!$H$534:$T$593,U$4,FALSE)),(VLOOKUP($B51,'Show Production Template 3'!$H$534:$T$593,U$4,FALSE)),(VLOOKUP($B51,'Show Production Template 4'!$H$534:$T$593,U$4,FALSE)),(VLOOKUP($B51,'Show Production Template 5'!$H$534:$T$593,U$4,FALSE)),(VLOOKUP($B51,'Show Production Template 6'!$H$534:$T$593,U$4,FALSE)),(VLOOKUP($B51,'Show Production Template 7'!$H$534:$T$593,U$4,FALSE)),(VLOOKUP($B51,'Show Production Template 8'!$H$534:$T$593,U$4,FALSE)),(VLOOKUP($B51,'Show Production Template 9'!$H$534:$T$593,U$4,FALSE)),(VLOOKUP($B51,'Show Production Template 10'!$H$534:$T$593,U$4,FALSE)),(VLOOKUP($B51,'Chapter Conference Template 1'!$H$614:$T$673,U$4,FALSE)),(VLOOKUP($B51,'Chapter Conference Template 2'!$H$614:$T$673,U$4,FALSE)),(VLOOKUP($B51,'Chapter Conference Template 3'!$H$614:$T$673,U$4,FALSE)),(VLOOKUP($B51,'Chapter Conference Template 4'!$H$614:$T$673,U$4,FALSE)),(VLOOKUP($B51,'Chapter Conference Template 5'!$H$614:$T$673,U$4,FALSE)),(VLOOKUP($B51,'Chapter Conference Template 6'!$H$614:$T$673,U$4,FALSE)),(VLOOKUP($B51,'Chapter Conference Template 7'!$H$614:$T$673,U$4,FALSE)),(VLOOKUP($B51,'Chapter Conference Template 8'!$H$614:$T$673,U$4,FALSE)),(VLOOKUP($B51,'Chapter Conference Template 9'!$H$614:$T$673,U$4,FALSE)),(VLOOKUP($B51,'Chapter Conference Template 10'!$H$614:$T$673,U$4,FALSE)),(VLOOKUP($B51,'Board Year Template'!$I$499:$U$558,U$4,FALSE)))</f>
        <v>0</v>
      </c>
      <c r="V51" s="117">
        <f>SUM((VLOOKUP($B51,'Show Production Template 1'!$H$534:$T$593,V$4,FALSE)),(VLOOKUP($B51,'Show Production Template 2'!$H$534:$T$593,V$4,FALSE)),(VLOOKUP($B51,'Show Production Template 3'!$H$534:$T$593,V$4,FALSE)),(VLOOKUP($B51,'Show Production Template 4'!$H$534:$T$593,V$4,FALSE)),(VLOOKUP($B51,'Show Production Template 5'!$H$534:$T$593,V$4,FALSE)),(VLOOKUP($B51,'Show Production Template 6'!$H$534:$T$593,V$4,FALSE)),(VLOOKUP($B51,'Show Production Template 7'!$H$534:$T$593,V$4,FALSE)),(VLOOKUP($B51,'Show Production Template 8'!$H$534:$T$593,V$4,FALSE)),(VLOOKUP($B51,'Show Production Template 9'!$H$534:$T$593,V$4,FALSE)),(VLOOKUP($B51,'Show Production Template 10'!$H$534:$T$593,V$4,FALSE)),(VLOOKUP($B51,'Chapter Conference Template 1'!$H$614:$T$673,V$4,FALSE)),(VLOOKUP($B51,'Chapter Conference Template 2'!$H$614:$T$673,V$4,FALSE)),(VLOOKUP($B51,'Chapter Conference Template 3'!$H$614:$T$673,V$4,FALSE)),(VLOOKUP($B51,'Chapter Conference Template 4'!$H$614:$T$673,V$4,FALSE)),(VLOOKUP($B51,'Chapter Conference Template 5'!$H$614:$T$673,V$4,FALSE)),(VLOOKUP($B51,'Chapter Conference Template 6'!$H$614:$T$673,V$4,FALSE)),(VLOOKUP($B51,'Chapter Conference Template 7'!$H$614:$T$673,V$4,FALSE)),(VLOOKUP($B51,'Chapter Conference Template 8'!$H$614:$T$673,V$4,FALSE)),(VLOOKUP($B51,'Chapter Conference Template 9'!$H$614:$T$673,V$4,FALSE)),(VLOOKUP($B51,'Chapter Conference Template 10'!$H$614:$T$673,V$4,FALSE)),(VLOOKUP($B51,'Board Year Template'!$I$499:$U$558,V$4,FALSE)))</f>
        <v>0</v>
      </c>
      <c r="W51" s="118"/>
      <c r="X51" s="96"/>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row>
    <row r="52" spans="1:73" s="5" customFormat="1" x14ac:dyDescent="0.2">
      <c r="A52" s="1">
        <v>55700</v>
      </c>
      <c r="B52" s="114" t="s">
        <v>37</v>
      </c>
      <c r="C52" s="115"/>
      <c r="D52" s="115"/>
      <c r="E52" s="115"/>
      <c r="F52" s="115"/>
      <c r="G52" s="115"/>
      <c r="H52" s="115"/>
      <c r="I52" s="115">
        <f t="shared" si="3"/>
        <v>0</v>
      </c>
      <c r="J52" s="116">
        <f t="shared" si="4"/>
        <v>0</v>
      </c>
      <c r="K52" s="117">
        <f>SUM((VLOOKUP($B52,'Show Production Template 1'!$H$534:$T$593,K$4,FALSE)),(VLOOKUP($B52,'Show Production Template 2'!$H$534:$T$593,K$4,FALSE)),(VLOOKUP($B52,'Show Production Template 3'!$H$534:$T$593,K$4,FALSE)),(VLOOKUP($B52,'Show Production Template 4'!$H$534:$T$593,K$4,FALSE)),(VLOOKUP($B52,'Show Production Template 5'!$H$534:$T$593,K$4,FALSE)),(VLOOKUP($B52,'Show Production Template 6'!$H$534:$T$593,K$4,FALSE)),(VLOOKUP($B52,'Show Production Template 7'!$H$534:$T$593,K$4,FALSE)),(VLOOKUP($B52,'Show Production Template 8'!$H$534:$T$593,K$4,FALSE)),(VLOOKUP($B52,'Show Production Template 9'!$H$534:$T$593,K$4,FALSE)),(VLOOKUP($B52,'Show Production Template 10'!$H$534:$T$593,K$4,FALSE)),(VLOOKUP($B52,'Chapter Conference Template 1'!$H$614:$T$673,K$4,FALSE)),(VLOOKUP($B52,'Chapter Conference Template 2'!$H$614:$T$673,K$4,FALSE)),(VLOOKUP($B52,'Chapter Conference Template 3'!$H$614:$T$673,K$4,FALSE)),(VLOOKUP($B52,'Chapter Conference Template 4'!$H$614:$T$673,K$4,FALSE)),(VLOOKUP($B52,'Chapter Conference Template 5'!$H$614:$T$673,K$4,FALSE)),(VLOOKUP($B52,'Chapter Conference Template 6'!$H$614:$T$673,K$4,FALSE)),(VLOOKUP($B52,'Chapter Conference Template 7'!$H$614:$T$673,K$4,FALSE)),(VLOOKUP($B52,'Chapter Conference Template 8'!$H$614:$T$673,K$4,FALSE)),(VLOOKUP($B52,'Chapter Conference Template 9'!$H$614:$T$673,K$4,FALSE)),(VLOOKUP($B52,'Chapter Conference Template 10'!$H$614:$T$673,K$4,FALSE)),(VLOOKUP($B52,'Board Year Template'!$I$499:$U$558,K$4,FALSE)))</f>
        <v>0</v>
      </c>
      <c r="L52" s="117">
        <f>SUM((VLOOKUP($B52,'Show Production Template 1'!$H$534:$T$593,L$4,FALSE)),(VLOOKUP($B52,'Show Production Template 2'!$H$534:$T$593,L$4,FALSE)),(VLOOKUP($B52,'Show Production Template 3'!$H$534:$T$593,L$4,FALSE)),(VLOOKUP($B52,'Show Production Template 4'!$H$534:$T$593,L$4,FALSE)),(VLOOKUP($B52,'Show Production Template 5'!$H$534:$T$593,L$4,FALSE)),(VLOOKUP($B52,'Show Production Template 6'!$H$534:$T$593,L$4,FALSE)),(VLOOKUP($B52,'Show Production Template 7'!$H$534:$T$593,L$4,FALSE)),(VLOOKUP($B52,'Show Production Template 8'!$H$534:$T$593,L$4,FALSE)),(VLOOKUP($B52,'Show Production Template 9'!$H$534:$T$593,L$4,FALSE)),(VLOOKUP($B52,'Show Production Template 10'!$H$534:$T$593,L$4,FALSE)),(VLOOKUP($B52,'Chapter Conference Template 1'!$H$614:$T$673,L$4,FALSE)),(VLOOKUP($B52,'Chapter Conference Template 2'!$H$614:$T$673,L$4,FALSE)),(VLOOKUP($B52,'Chapter Conference Template 3'!$H$614:$T$673,L$4,FALSE)),(VLOOKUP($B52,'Chapter Conference Template 4'!$H$614:$T$673,L$4,FALSE)),(VLOOKUP($B52,'Chapter Conference Template 5'!$H$614:$T$673,L$4,FALSE)),(VLOOKUP($B52,'Chapter Conference Template 6'!$H$614:$T$673,L$4,FALSE)),(VLOOKUP($B52,'Chapter Conference Template 7'!$H$614:$T$673,L$4,FALSE)),(VLOOKUP($B52,'Chapter Conference Template 8'!$H$614:$T$673,L$4,FALSE)),(VLOOKUP($B52,'Chapter Conference Template 9'!$H$614:$T$673,L$4,FALSE)),(VLOOKUP($B52,'Chapter Conference Template 10'!$H$614:$T$673,L$4,FALSE)),(VLOOKUP($B52,'Board Year Template'!$I$499:$U$558,L$4,FALSE)))</f>
        <v>0</v>
      </c>
      <c r="M52" s="117">
        <f>SUM((VLOOKUP($B52,'Show Production Template 1'!$H$534:$T$593,M$4,FALSE)),(VLOOKUP($B52,'Show Production Template 2'!$H$534:$T$593,M$4,FALSE)),(VLOOKUP($B52,'Show Production Template 3'!$H$534:$T$593,M$4,FALSE)),(VLOOKUP($B52,'Show Production Template 4'!$H$534:$T$593,M$4,FALSE)),(VLOOKUP($B52,'Show Production Template 5'!$H$534:$T$593,M$4,FALSE)),(VLOOKUP($B52,'Show Production Template 6'!$H$534:$T$593,M$4,FALSE)),(VLOOKUP($B52,'Show Production Template 7'!$H$534:$T$593,M$4,FALSE)),(VLOOKUP($B52,'Show Production Template 8'!$H$534:$T$593,M$4,FALSE)),(VLOOKUP($B52,'Show Production Template 9'!$H$534:$T$593,M$4,FALSE)),(VLOOKUP($B52,'Show Production Template 10'!$H$534:$T$593,M$4,FALSE)),(VLOOKUP($B52,'Chapter Conference Template 1'!$H$614:$T$673,M$4,FALSE)),(VLOOKUP($B52,'Chapter Conference Template 2'!$H$614:$T$673,M$4,FALSE)),(VLOOKUP($B52,'Chapter Conference Template 3'!$H$614:$T$673,M$4,FALSE)),(VLOOKUP($B52,'Chapter Conference Template 4'!$H$614:$T$673,M$4,FALSE)),(VLOOKUP($B52,'Chapter Conference Template 5'!$H$614:$T$673,M$4,FALSE)),(VLOOKUP($B52,'Chapter Conference Template 6'!$H$614:$T$673,M$4,FALSE)),(VLOOKUP($B52,'Chapter Conference Template 7'!$H$614:$T$673,M$4,FALSE)),(VLOOKUP($B52,'Chapter Conference Template 8'!$H$614:$T$673,M$4,FALSE)),(VLOOKUP($B52,'Chapter Conference Template 9'!$H$614:$T$673,M$4,FALSE)),(VLOOKUP($B52,'Chapter Conference Template 10'!$H$614:$T$673,M$4,FALSE)),(VLOOKUP($B52,'Board Year Template'!$I$499:$U$558,M$4,FALSE)))</f>
        <v>0</v>
      </c>
      <c r="N52" s="117">
        <f>SUM((VLOOKUP($B52,'Show Production Template 1'!$H$534:$T$593,N$4,FALSE)),(VLOOKUP($B52,'Show Production Template 2'!$H$534:$T$593,N$4,FALSE)),(VLOOKUP($B52,'Show Production Template 3'!$H$534:$T$593,N$4,FALSE)),(VLOOKUP($B52,'Show Production Template 4'!$H$534:$T$593,N$4,FALSE)),(VLOOKUP($B52,'Show Production Template 5'!$H$534:$T$593,N$4,FALSE)),(VLOOKUP($B52,'Show Production Template 6'!$H$534:$T$593,N$4,FALSE)),(VLOOKUP($B52,'Show Production Template 7'!$H$534:$T$593,N$4,FALSE)),(VLOOKUP($B52,'Show Production Template 8'!$H$534:$T$593,N$4,FALSE)),(VLOOKUP($B52,'Show Production Template 9'!$H$534:$T$593,N$4,FALSE)),(VLOOKUP($B52,'Show Production Template 10'!$H$534:$T$593,N$4,FALSE)),(VLOOKUP($B52,'Chapter Conference Template 1'!$H$614:$T$673,N$4,FALSE)),(VLOOKUP($B52,'Chapter Conference Template 2'!$H$614:$T$673,N$4,FALSE)),(VLOOKUP($B52,'Chapter Conference Template 3'!$H$614:$T$673,N$4,FALSE)),(VLOOKUP($B52,'Chapter Conference Template 4'!$H$614:$T$673,N$4,FALSE)),(VLOOKUP($B52,'Chapter Conference Template 5'!$H$614:$T$673,N$4,FALSE)),(VLOOKUP($B52,'Chapter Conference Template 6'!$H$614:$T$673,N$4,FALSE)),(VLOOKUP($B52,'Chapter Conference Template 7'!$H$614:$T$673,N$4,FALSE)),(VLOOKUP($B52,'Chapter Conference Template 8'!$H$614:$T$673,N$4,FALSE)),(VLOOKUP($B52,'Chapter Conference Template 9'!$H$614:$T$673,N$4,FALSE)),(VLOOKUP($B52,'Chapter Conference Template 10'!$H$614:$T$673,N$4,FALSE)),(VLOOKUP($B52,'Board Year Template'!$I$499:$U$558,N$4,FALSE)))</f>
        <v>0</v>
      </c>
      <c r="O52" s="117">
        <f>SUM((VLOOKUP($B52,'Show Production Template 1'!$H$534:$T$593,O$4,FALSE)),(VLOOKUP($B52,'Show Production Template 2'!$H$534:$T$593,O$4,FALSE)),(VLOOKUP($B52,'Show Production Template 3'!$H$534:$T$593,O$4,FALSE)),(VLOOKUP($B52,'Show Production Template 4'!$H$534:$T$593,O$4,FALSE)),(VLOOKUP($B52,'Show Production Template 5'!$H$534:$T$593,O$4,FALSE)),(VLOOKUP($B52,'Show Production Template 6'!$H$534:$T$593,O$4,FALSE)),(VLOOKUP($B52,'Show Production Template 7'!$H$534:$T$593,O$4,FALSE)),(VLOOKUP($B52,'Show Production Template 8'!$H$534:$T$593,O$4,FALSE)),(VLOOKUP($B52,'Show Production Template 9'!$H$534:$T$593,O$4,FALSE)),(VLOOKUP($B52,'Show Production Template 10'!$H$534:$T$593,O$4,FALSE)),(VLOOKUP($B52,'Chapter Conference Template 1'!$H$614:$T$673,O$4,FALSE)),(VLOOKUP($B52,'Chapter Conference Template 2'!$H$614:$T$673,O$4,FALSE)),(VLOOKUP($B52,'Chapter Conference Template 3'!$H$614:$T$673,O$4,FALSE)),(VLOOKUP($B52,'Chapter Conference Template 4'!$H$614:$T$673,O$4,FALSE)),(VLOOKUP($B52,'Chapter Conference Template 5'!$H$614:$T$673,O$4,FALSE)),(VLOOKUP($B52,'Chapter Conference Template 6'!$H$614:$T$673,O$4,FALSE)),(VLOOKUP($B52,'Chapter Conference Template 7'!$H$614:$T$673,O$4,FALSE)),(VLOOKUP($B52,'Chapter Conference Template 8'!$H$614:$T$673,O$4,FALSE)),(VLOOKUP($B52,'Chapter Conference Template 9'!$H$614:$T$673,O$4,FALSE)),(VLOOKUP($B52,'Chapter Conference Template 10'!$H$614:$T$673,O$4,FALSE)),(VLOOKUP($B52,'Board Year Template'!$I$499:$U$558,O$4,FALSE)))</f>
        <v>0</v>
      </c>
      <c r="P52" s="117">
        <f>SUM((VLOOKUP($B52,'Show Production Template 1'!$H$534:$T$593,P$4,FALSE)),(VLOOKUP($B52,'Show Production Template 2'!$H$534:$T$593,P$4,FALSE)),(VLOOKUP($B52,'Show Production Template 3'!$H$534:$T$593,P$4,FALSE)),(VLOOKUP($B52,'Show Production Template 4'!$H$534:$T$593,P$4,FALSE)),(VLOOKUP($B52,'Show Production Template 5'!$H$534:$T$593,P$4,FALSE)),(VLOOKUP($B52,'Show Production Template 6'!$H$534:$T$593,P$4,FALSE)),(VLOOKUP($B52,'Show Production Template 7'!$H$534:$T$593,P$4,FALSE)),(VLOOKUP($B52,'Show Production Template 8'!$H$534:$T$593,P$4,FALSE)),(VLOOKUP($B52,'Show Production Template 9'!$H$534:$T$593,P$4,FALSE)),(VLOOKUP($B52,'Show Production Template 10'!$H$534:$T$593,P$4,FALSE)),(VLOOKUP($B52,'Chapter Conference Template 1'!$H$614:$T$673,P$4,FALSE)),(VLOOKUP($B52,'Chapter Conference Template 2'!$H$614:$T$673,P$4,FALSE)),(VLOOKUP($B52,'Chapter Conference Template 3'!$H$614:$T$673,P$4,FALSE)),(VLOOKUP($B52,'Chapter Conference Template 4'!$H$614:$T$673,P$4,FALSE)),(VLOOKUP($B52,'Chapter Conference Template 5'!$H$614:$T$673,P$4,FALSE)),(VLOOKUP($B52,'Chapter Conference Template 6'!$H$614:$T$673,P$4,FALSE)),(VLOOKUP($B52,'Chapter Conference Template 7'!$H$614:$T$673,P$4,FALSE)),(VLOOKUP($B52,'Chapter Conference Template 8'!$H$614:$T$673,P$4,FALSE)),(VLOOKUP($B52,'Chapter Conference Template 9'!$H$614:$T$673,P$4,FALSE)),(VLOOKUP($B52,'Chapter Conference Template 10'!$H$614:$T$673,P$4,FALSE)),(VLOOKUP($B52,'Board Year Template'!$I$499:$U$558,P$4,FALSE)))</f>
        <v>0</v>
      </c>
      <c r="Q52" s="117">
        <f>SUM((VLOOKUP($B52,'Show Production Template 1'!$H$534:$T$593,Q$4,FALSE)),(VLOOKUP($B52,'Show Production Template 2'!$H$534:$T$593,Q$4,FALSE)),(VLOOKUP($B52,'Show Production Template 3'!$H$534:$T$593,Q$4,FALSE)),(VLOOKUP($B52,'Show Production Template 4'!$H$534:$T$593,Q$4,FALSE)),(VLOOKUP($B52,'Show Production Template 5'!$H$534:$T$593,Q$4,FALSE)),(VLOOKUP($B52,'Show Production Template 6'!$H$534:$T$593,Q$4,FALSE)),(VLOOKUP($B52,'Show Production Template 7'!$H$534:$T$593,Q$4,FALSE)),(VLOOKUP($B52,'Show Production Template 8'!$H$534:$T$593,Q$4,FALSE)),(VLOOKUP($B52,'Show Production Template 9'!$H$534:$T$593,Q$4,FALSE)),(VLOOKUP($B52,'Show Production Template 10'!$H$534:$T$593,Q$4,FALSE)),(VLOOKUP($B52,'Chapter Conference Template 1'!$H$614:$T$673,Q$4,FALSE)),(VLOOKUP($B52,'Chapter Conference Template 2'!$H$614:$T$673,Q$4,FALSE)),(VLOOKUP($B52,'Chapter Conference Template 3'!$H$614:$T$673,Q$4,FALSE)),(VLOOKUP($B52,'Chapter Conference Template 4'!$H$614:$T$673,Q$4,FALSE)),(VLOOKUP($B52,'Chapter Conference Template 5'!$H$614:$T$673,Q$4,FALSE)),(VLOOKUP($B52,'Chapter Conference Template 6'!$H$614:$T$673,Q$4,FALSE)),(VLOOKUP($B52,'Chapter Conference Template 7'!$H$614:$T$673,Q$4,FALSE)),(VLOOKUP($B52,'Chapter Conference Template 8'!$H$614:$T$673,Q$4,FALSE)),(VLOOKUP($B52,'Chapter Conference Template 9'!$H$614:$T$673,Q$4,FALSE)),(VLOOKUP($B52,'Chapter Conference Template 10'!$H$614:$T$673,Q$4,FALSE)),(VLOOKUP($B52,'Board Year Template'!$I$499:$U$558,Q$4,FALSE)))</f>
        <v>0</v>
      </c>
      <c r="R52" s="117">
        <f>SUM((VLOOKUP($B52,'Show Production Template 1'!$H$534:$T$593,R$4,FALSE)),(VLOOKUP($B52,'Show Production Template 2'!$H$534:$T$593,R$4,FALSE)),(VLOOKUP($B52,'Show Production Template 3'!$H$534:$T$593,R$4,FALSE)),(VLOOKUP($B52,'Show Production Template 4'!$H$534:$T$593,R$4,FALSE)),(VLOOKUP($B52,'Show Production Template 5'!$H$534:$T$593,R$4,FALSE)),(VLOOKUP($B52,'Show Production Template 6'!$H$534:$T$593,R$4,FALSE)),(VLOOKUP($B52,'Show Production Template 7'!$H$534:$T$593,R$4,FALSE)),(VLOOKUP($B52,'Show Production Template 8'!$H$534:$T$593,R$4,FALSE)),(VLOOKUP($B52,'Show Production Template 9'!$H$534:$T$593,R$4,FALSE)),(VLOOKUP($B52,'Show Production Template 10'!$H$534:$T$593,R$4,FALSE)),(VLOOKUP($B52,'Chapter Conference Template 1'!$H$614:$T$673,R$4,FALSE)),(VLOOKUP($B52,'Chapter Conference Template 2'!$H$614:$T$673,R$4,FALSE)),(VLOOKUP($B52,'Chapter Conference Template 3'!$H$614:$T$673,R$4,FALSE)),(VLOOKUP($B52,'Chapter Conference Template 4'!$H$614:$T$673,R$4,FALSE)),(VLOOKUP($B52,'Chapter Conference Template 5'!$H$614:$T$673,R$4,FALSE)),(VLOOKUP($B52,'Chapter Conference Template 6'!$H$614:$T$673,R$4,FALSE)),(VLOOKUP($B52,'Chapter Conference Template 7'!$H$614:$T$673,R$4,FALSE)),(VLOOKUP($B52,'Chapter Conference Template 8'!$H$614:$T$673,R$4,FALSE)),(VLOOKUP($B52,'Chapter Conference Template 9'!$H$614:$T$673,R$4,FALSE)),(VLOOKUP($B52,'Chapter Conference Template 10'!$H$614:$T$673,R$4,FALSE)),(VLOOKUP($B52,'Board Year Template'!$I$499:$U$558,R$4,FALSE)))</f>
        <v>0</v>
      </c>
      <c r="S52" s="117">
        <f>SUM((VLOOKUP($B52,'Show Production Template 1'!$H$534:$T$593,S$4,FALSE)),(VLOOKUP($B52,'Show Production Template 2'!$H$534:$T$593,S$4,FALSE)),(VLOOKUP($B52,'Show Production Template 3'!$H$534:$T$593,S$4,FALSE)),(VLOOKUP($B52,'Show Production Template 4'!$H$534:$T$593,S$4,FALSE)),(VLOOKUP($B52,'Show Production Template 5'!$H$534:$T$593,S$4,FALSE)),(VLOOKUP($B52,'Show Production Template 6'!$H$534:$T$593,S$4,FALSE)),(VLOOKUP($B52,'Show Production Template 7'!$H$534:$T$593,S$4,FALSE)),(VLOOKUP($B52,'Show Production Template 8'!$H$534:$T$593,S$4,FALSE)),(VLOOKUP($B52,'Show Production Template 9'!$H$534:$T$593,S$4,FALSE)),(VLOOKUP($B52,'Show Production Template 10'!$H$534:$T$593,S$4,FALSE)),(VLOOKUP($B52,'Chapter Conference Template 1'!$H$614:$T$673,S$4,FALSE)),(VLOOKUP($B52,'Chapter Conference Template 2'!$H$614:$T$673,S$4,FALSE)),(VLOOKUP($B52,'Chapter Conference Template 3'!$H$614:$T$673,S$4,FALSE)),(VLOOKUP($B52,'Chapter Conference Template 4'!$H$614:$T$673,S$4,FALSE)),(VLOOKUP($B52,'Chapter Conference Template 5'!$H$614:$T$673,S$4,FALSE)),(VLOOKUP($B52,'Chapter Conference Template 6'!$H$614:$T$673,S$4,FALSE)),(VLOOKUP($B52,'Chapter Conference Template 7'!$H$614:$T$673,S$4,FALSE)),(VLOOKUP($B52,'Chapter Conference Template 8'!$H$614:$T$673,S$4,FALSE)),(VLOOKUP($B52,'Chapter Conference Template 9'!$H$614:$T$673,S$4,FALSE)),(VLOOKUP($B52,'Chapter Conference Template 10'!$H$614:$T$673,S$4,FALSE)),(VLOOKUP($B52,'Board Year Template'!$I$499:$U$558,S$4,FALSE)))</f>
        <v>0</v>
      </c>
      <c r="T52" s="117">
        <f>SUM((VLOOKUP($B52,'Show Production Template 1'!$H$534:$T$593,T$4,FALSE)),(VLOOKUP($B52,'Show Production Template 2'!$H$534:$T$593,T$4,FALSE)),(VLOOKUP($B52,'Show Production Template 3'!$H$534:$T$593,T$4,FALSE)),(VLOOKUP($B52,'Show Production Template 4'!$H$534:$T$593,T$4,FALSE)),(VLOOKUP($B52,'Show Production Template 5'!$H$534:$T$593,T$4,FALSE)),(VLOOKUP($B52,'Show Production Template 6'!$H$534:$T$593,T$4,FALSE)),(VLOOKUP($B52,'Show Production Template 7'!$H$534:$T$593,T$4,FALSE)),(VLOOKUP($B52,'Show Production Template 8'!$H$534:$T$593,T$4,FALSE)),(VLOOKUP($B52,'Show Production Template 9'!$H$534:$T$593,T$4,FALSE)),(VLOOKUP($B52,'Show Production Template 10'!$H$534:$T$593,T$4,FALSE)),(VLOOKUP($B52,'Chapter Conference Template 1'!$H$614:$T$673,T$4,FALSE)),(VLOOKUP($B52,'Chapter Conference Template 2'!$H$614:$T$673,T$4,FALSE)),(VLOOKUP($B52,'Chapter Conference Template 3'!$H$614:$T$673,T$4,FALSE)),(VLOOKUP($B52,'Chapter Conference Template 4'!$H$614:$T$673,T$4,FALSE)),(VLOOKUP($B52,'Chapter Conference Template 5'!$H$614:$T$673,T$4,FALSE)),(VLOOKUP($B52,'Chapter Conference Template 6'!$H$614:$T$673,T$4,FALSE)),(VLOOKUP($B52,'Chapter Conference Template 7'!$H$614:$T$673,T$4,FALSE)),(VLOOKUP($B52,'Chapter Conference Template 8'!$H$614:$T$673,T$4,FALSE)),(VLOOKUP($B52,'Chapter Conference Template 9'!$H$614:$T$673,T$4,FALSE)),(VLOOKUP($B52,'Chapter Conference Template 10'!$H$614:$T$673,T$4,FALSE)),(VLOOKUP($B52,'Board Year Template'!$I$499:$U$558,T$4,FALSE)))</f>
        <v>0</v>
      </c>
      <c r="U52" s="117">
        <f>SUM((VLOOKUP($B52,'Show Production Template 1'!$H$534:$T$593,U$4,FALSE)),(VLOOKUP($B52,'Show Production Template 2'!$H$534:$T$593,U$4,FALSE)),(VLOOKUP($B52,'Show Production Template 3'!$H$534:$T$593,U$4,FALSE)),(VLOOKUP($B52,'Show Production Template 4'!$H$534:$T$593,U$4,FALSE)),(VLOOKUP($B52,'Show Production Template 5'!$H$534:$T$593,U$4,FALSE)),(VLOOKUP($B52,'Show Production Template 6'!$H$534:$T$593,U$4,FALSE)),(VLOOKUP($B52,'Show Production Template 7'!$H$534:$T$593,U$4,FALSE)),(VLOOKUP($B52,'Show Production Template 8'!$H$534:$T$593,U$4,FALSE)),(VLOOKUP($B52,'Show Production Template 9'!$H$534:$T$593,U$4,FALSE)),(VLOOKUP($B52,'Show Production Template 10'!$H$534:$T$593,U$4,FALSE)),(VLOOKUP($B52,'Chapter Conference Template 1'!$H$614:$T$673,U$4,FALSE)),(VLOOKUP($B52,'Chapter Conference Template 2'!$H$614:$T$673,U$4,FALSE)),(VLOOKUP($B52,'Chapter Conference Template 3'!$H$614:$T$673,U$4,FALSE)),(VLOOKUP($B52,'Chapter Conference Template 4'!$H$614:$T$673,U$4,FALSE)),(VLOOKUP($B52,'Chapter Conference Template 5'!$H$614:$T$673,U$4,FALSE)),(VLOOKUP($B52,'Chapter Conference Template 6'!$H$614:$T$673,U$4,FALSE)),(VLOOKUP($B52,'Chapter Conference Template 7'!$H$614:$T$673,U$4,FALSE)),(VLOOKUP($B52,'Chapter Conference Template 8'!$H$614:$T$673,U$4,FALSE)),(VLOOKUP($B52,'Chapter Conference Template 9'!$H$614:$T$673,U$4,FALSE)),(VLOOKUP($B52,'Chapter Conference Template 10'!$H$614:$T$673,U$4,FALSE)),(VLOOKUP($B52,'Board Year Template'!$I$499:$U$558,U$4,FALSE)))</f>
        <v>0</v>
      </c>
      <c r="V52" s="117">
        <f>SUM((VLOOKUP($B52,'Show Production Template 1'!$H$534:$T$593,V$4,FALSE)),(VLOOKUP($B52,'Show Production Template 2'!$H$534:$T$593,V$4,FALSE)),(VLOOKUP($B52,'Show Production Template 3'!$H$534:$T$593,V$4,FALSE)),(VLOOKUP($B52,'Show Production Template 4'!$H$534:$T$593,V$4,FALSE)),(VLOOKUP($B52,'Show Production Template 5'!$H$534:$T$593,V$4,FALSE)),(VLOOKUP($B52,'Show Production Template 6'!$H$534:$T$593,V$4,FALSE)),(VLOOKUP($B52,'Show Production Template 7'!$H$534:$T$593,V$4,FALSE)),(VLOOKUP($B52,'Show Production Template 8'!$H$534:$T$593,V$4,FALSE)),(VLOOKUP($B52,'Show Production Template 9'!$H$534:$T$593,V$4,FALSE)),(VLOOKUP($B52,'Show Production Template 10'!$H$534:$T$593,V$4,FALSE)),(VLOOKUP($B52,'Chapter Conference Template 1'!$H$614:$T$673,V$4,FALSE)),(VLOOKUP($B52,'Chapter Conference Template 2'!$H$614:$T$673,V$4,FALSE)),(VLOOKUP($B52,'Chapter Conference Template 3'!$H$614:$T$673,V$4,FALSE)),(VLOOKUP($B52,'Chapter Conference Template 4'!$H$614:$T$673,V$4,FALSE)),(VLOOKUP($B52,'Chapter Conference Template 5'!$H$614:$T$673,V$4,FALSE)),(VLOOKUP($B52,'Chapter Conference Template 6'!$H$614:$T$673,V$4,FALSE)),(VLOOKUP($B52,'Chapter Conference Template 7'!$H$614:$T$673,V$4,FALSE)),(VLOOKUP($B52,'Chapter Conference Template 8'!$H$614:$T$673,V$4,FALSE)),(VLOOKUP($B52,'Chapter Conference Template 9'!$H$614:$T$673,V$4,FALSE)),(VLOOKUP($B52,'Chapter Conference Template 10'!$H$614:$T$673,V$4,FALSE)),(VLOOKUP($B52,'Board Year Template'!$I$499:$U$558,V$4,FALSE)))</f>
        <v>0</v>
      </c>
      <c r="W52" s="118"/>
      <c r="X52" s="96"/>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row>
    <row r="53" spans="1:73" s="5" customFormat="1" x14ac:dyDescent="0.2">
      <c r="A53" s="1">
        <v>55800</v>
      </c>
      <c r="B53" s="121" t="s">
        <v>38</v>
      </c>
      <c r="C53" s="115"/>
      <c r="D53" s="115"/>
      <c r="E53" s="115"/>
      <c r="F53" s="115"/>
      <c r="G53" s="115"/>
      <c r="H53" s="115"/>
      <c r="I53" s="115">
        <f t="shared" si="3"/>
        <v>0</v>
      </c>
      <c r="J53" s="116">
        <f t="shared" si="4"/>
        <v>0</v>
      </c>
      <c r="K53" s="117">
        <f>SUM((VLOOKUP($B53,'Show Production Template 1'!$H$534:$T$593,K$4,FALSE)),(VLOOKUP($B53,'Show Production Template 2'!$H$534:$T$593,K$4,FALSE)),(VLOOKUP($B53,'Show Production Template 3'!$H$534:$T$593,K$4,FALSE)),(VLOOKUP($B53,'Show Production Template 4'!$H$534:$T$593,K$4,FALSE)),(VLOOKUP($B53,'Show Production Template 5'!$H$534:$T$593,K$4,FALSE)),(VLOOKUP($B53,'Show Production Template 6'!$H$534:$T$593,K$4,FALSE)),(VLOOKUP($B53,'Show Production Template 7'!$H$534:$T$593,K$4,FALSE)),(VLOOKUP($B53,'Show Production Template 8'!$H$534:$T$593,K$4,FALSE)),(VLOOKUP($B53,'Show Production Template 9'!$H$534:$T$593,K$4,FALSE)),(VLOOKUP($B53,'Show Production Template 10'!$H$534:$T$593,K$4,FALSE)),(VLOOKUP($B53,'Chapter Conference Template 1'!$H$614:$T$673,K$4,FALSE)),(VLOOKUP($B53,'Chapter Conference Template 2'!$H$614:$T$673,K$4,FALSE)),(VLOOKUP($B53,'Chapter Conference Template 3'!$H$614:$T$673,K$4,FALSE)),(VLOOKUP($B53,'Chapter Conference Template 4'!$H$614:$T$673,K$4,FALSE)),(VLOOKUP($B53,'Chapter Conference Template 5'!$H$614:$T$673,K$4,FALSE)),(VLOOKUP($B53,'Chapter Conference Template 6'!$H$614:$T$673,K$4,FALSE)),(VLOOKUP($B53,'Chapter Conference Template 7'!$H$614:$T$673,K$4,FALSE)),(VLOOKUP($B53,'Chapter Conference Template 8'!$H$614:$T$673,K$4,FALSE)),(VLOOKUP($B53,'Chapter Conference Template 9'!$H$614:$T$673,K$4,FALSE)),(VLOOKUP($B53,'Chapter Conference Template 10'!$H$614:$T$673,K$4,FALSE)),(VLOOKUP($B53,'Board Year Template'!$I$499:$U$558,K$4,FALSE)))</f>
        <v>0</v>
      </c>
      <c r="L53" s="117">
        <f>SUM((VLOOKUP($B53,'Show Production Template 1'!$H$534:$T$593,L$4,FALSE)),(VLOOKUP($B53,'Show Production Template 2'!$H$534:$T$593,L$4,FALSE)),(VLOOKUP($B53,'Show Production Template 3'!$H$534:$T$593,L$4,FALSE)),(VLOOKUP($B53,'Show Production Template 4'!$H$534:$T$593,L$4,FALSE)),(VLOOKUP($B53,'Show Production Template 5'!$H$534:$T$593,L$4,FALSE)),(VLOOKUP($B53,'Show Production Template 6'!$H$534:$T$593,L$4,FALSE)),(VLOOKUP($B53,'Show Production Template 7'!$H$534:$T$593,L$4,FALSE)),(VLOOKUP($B53,'Show Production Template 8'!$H$534:$T$593,L$4,FALSE)),(VLOOKUP($B53,'Show Production Template 9'!$H$534:$T$593,L$4,FALSE)),(VLOOKUP($B53,'Show Production Template 10'!$H$534:$T$593,L$4,FALSE)),(VLOOKUP($B53,'Chapter Conference Template 1'!$H$614:$T$673,L$4,FALSE)),(VLOOKUP($B53,'Chapter Conference Template 2'!$H$614:$T$673,L$4,FALSE)),(VLOOKUP($B53,'Chapter Conference Template 3'!$H$614:$T$673,L$4,FALSE)),(VLOOKUP($B53,'Chapter Conference Template 4'!$H$614:$T$673,L$4,FALSE)),(VLOOKUP($B53,'Chapter Conference Template 5'!$H$614:$T$673,L$4,FALSE)),(VLOOKUP($B53,'Chapter Conference Template 6'!$H$614:$T$673,L$4,FALSE)),(VLOOKUP($B53,'Chapter Conference Template 7'!$H$614:$T$673,L$4,FALSE)),(VLOOKUP($B53,'Chapter Conference Template 8'!$H$614:$T$673,L$4,FALSE)),(VLOOKUP($B53,'Chapter Conference Template 9'!$H$614:$T$673,L$4,FALSE)),(VLOOKUP($B53,'Chapter Conference Template 10'!$H$614:$T$673,L$4,FALSE)),(VLOOKUP($B53,'Board Year Template'!$I$499:$U$558,L$4,FALSE)))</f>
        <v>0</v>
      </c>
      <c r="M53" s="117">
        <f>SUM((VLOOKUP($B53,'Show Production Template 1'!$H$534:$T$593,M$4,FALSE)),(VLOOKUP($B53,'Show Production Template 2'!$H$534:$T$593,M$4,FALSE)),(VLOOKUP($B53,'Show Production Template 3'!$H$534:$T$593,M$4,FALSE)),(VLOOKUP($B53,'Show Production Template 4'!$H$534:$T$593,M$4,FALSE)),(VLOOKUP($B53,'Show Production Template 5'!$H$534:$T$593,M$4,FALSE)),(VLOOKUP($B53,'Show Production Template 6'!$H$534:$T$593,M$4,FALSE)),(VLOOKUP($B53,'Show Production Template 7'!$H$534:$T$593,M$4,FALSE)),(VLOOKUP($B53,'Show Production Template 8'!$H$534:$T$593,M$4,FALSE)),(VLOOKUP($B53,'Show Production Template 9'!$H$534:$T$593,M$4,FALSE)),(VLOOKUP($B53,'Show Production Template 10'!$H$534:$T$593,M$4,FALSE)),(VLOOKUP($B53,'Chapter Conference Template 1'!$H$614:$T$673,M$4,FALSE)),(VLOOKUP($B53,'Chapter Conference Template 2'!$H$614:$T$673,M$4,FALSE)),(VLOOKUP($B53,'Chapter Conference Template 3'!$H$614:$T$673,M$4,FALSE)),(VLOOKUP($B53,'Chapter Conference Template 4'!$H$614:$T$673,M$4,FALSE)),(VLOOKUP($B53,'Chapter Conference Template 5'!$H$614:$T$673,M$4,FALSE)),(VLOOKUP($B53,'Chapter Conference Template 6'!$H$614:$T$673,M$4,FALSE)),(VLOOKUP($B53,'Chapter Conference Template 7'!$H$614:$T$673,M$4,FALSE)),(VLOOKUP($B53,'Chapter Conference Template 8'!$H$614:$T$673,M$4,FALSE)),(VLOOKUP($B53,'Chapter Conference Template 9'!$H$614:$T$673,M$4,FALSE)),(VLOOKUP($B53,'Chapter Conference Template 10'!$H$614:$T$673,M$4,FALSE)),(VLOOKUP($B53,'Board Year Template'!$I$499:$U$558,M$4,FALSE)))</f>
        <v>0</v>
      </c>
      <c r="N53" s="117">
        <f>SUM((VLOOKUP($B53,'Show Production Template 1'!$H$534:$T$593,N$4,FALSE)),(VLOOKUP($B53,'Show Production Template 2'!$H$534:$T$593,N$4,FALSE)),(VLOOKUP($B53,'Show Production Template 3'!$H$534:$T$593,N$4,FALSE)),(VLOOKUP($B53,'Show Production Template 4'!$H$534:$T$593,N$4,FALSE)),(VLOOKUP($B53,'Show Production Template 5'!$H$534:$T$593,N$4,FALSE)),(VLOOKUP($B53,'Show Production Template 6'!$H$534:$T$593,N$4,FALSE)),(VLOOKUP($B53,'Show Production Template 7'!$H$534:$T$593,N$4,FALSE)),(VLOOKUP($B53,'Show Production Template 8'!$H$534:$T$593,N$4,FALSE)),(VLOOKUP($B53,'Show Production Template 9'!$H$534:$T$593,N$4,FALSE)),(VLOOKUP($B53,'Show Production Template 10'!$H$534:$T$593,N$4,FALSE)),(VLOOKUP($B53,'Chapter Conference Template 1'!$H$614:$T$673,N$4,FALSE)),(VLOOKUP($B53,'Chapter Conference Template 2'!$H$614:$T$673,N$4,FALSE)),(VLOOKUP($B53,'Chapter Conference Template 3'!$H$614:$T$673,N$4,FALSE)),(VLOOKUP($B53,'Chapter Conference Template 4'!$H$614:$T$673,N$4,FALSE)),(VLOOKUP($B53,'Chapter Conference Template 5'!$H$614:$T$673,N$4,FALSE)),(VLOOKUP($B53,'Chapter Conference Template 6'!$H$614:$T$673,N$4,FALSE)),(VLOOKUP($B53,'Chapter Conference Template 7'!$H$614:$T$673,N$4,FALSE)),(VLOOKUP($B53,'Chapter Conference Template 8'!$H$614:$T$673,N$4,FALSE)),(VLOOKUP($B53,'Chapter Conference Template 9'!$H$614:$T$673,N$4,FALSE)),(VLOOKUP($B53,'Chapter Conference Template 10'!$H$614:$T$673,N$4,FALSE)),(VLOOKUP($B53,'Board Year Template'!$I$499:$U$558,N$4,FALSE)))</f>
        <v>0</v>
      </c>
      <c r="O53" s="117">
        <f>SUM((VLOOKUP($B53,'Show Production Template 1'!$H$534:$T$593,O$4,FALSE)),(VLOOKUP($B53,'Show Production Template 2'!$H$534:$T$593,O$4,FALSE)),(VLOOKUP($B53,'Show Production Template 3'!$H$534:$T$593,O$4,FALSE)),(VLOOKUP($B53,'Show Production Template 4'!$H$534:$T$593,O$4,FALSE)),(VLOOKUP($B53,'Show Production Template 5'!$H$534:$T$593,O$4,FALSE)),(VLOOKUP($B53,'Show Production Template 6'!$H$534:$T$593,O$4,FALSE)),(VLOOKUP($B53,'Show Production Template 7'!$H$534:$T$593,O$4,FALSE)),(VLOOKUP($B53,'Show Production Template 8'!$H$534:$T$593,O$4,FALSE)),(VLOOKUP($B53,'Show Production Template 9'!$H$534:$T$593,O$4,FALSE)),(VLOOKUP($B53,'Show Production Template 10'!$H$534:$T$593,O$4,FALSE)),(VLOOKUP($B53,'Chapter Conference Template 1'!$H$614:$T$673,O$4,FALSE)),(VLOOKUP($B53,'Chapter Conference Template 2'!$H$614:$T$673,O$4,FALSE)),(VLOOKUP($B53,'Chapter Conference Template 3'!$H$614:$T$673,O$4,FALSE)),(VLOOKUP($B53,'Chapter Conference Template 4'!$H$614:$T$673,O$4,FALSE)),(VLOOKUP($B53,'Chapter Conference Template 5'!$H$614:$T$673,O$4,FALSE)),(VLOOKUP($B53,'Chapter Conference Template 6'!$H$614:$T$673,O$4,FALSE)),(VLOOKUP($B53,'Chapter Conference Template 7'!$H$614:$T$673,O$4,FALSE)),(VLOOKUP($B53,'Chapter Conference Template 8'!$H$614:$T$673,O$4,FALSE)),(VLOOKUP($B53,'Chapter Conference Template 9'!$H$614:$T$673,O$4,FALSE)),(VLOOKUP($B53,'Chapter Conference Template 10'!$H$614:$T$673,O$4,FALSE)),(VLOOKUP($B53,'Board Year Template'!$I$499:$U$558,O$4,FALSE)))</f>
        <v>0</v>
      </c>
      <c r="P53" s="117">
        <f>SUM((VLOOKUP($B53,'Show Production Template 1'!$H$534:$T$593,P$4,FALSE)),(VLOOKUP($B53,'Show Production Template 2'!$H$534:$T$593,P$4,FALSE)),(VLOOKUP($B53,'Show Production Template 3'!$H$534:$T$593,P$4,FALSE)),(VLOOKUP($B53,'Show Production Template 4'!$H$534:$T$593,P$4,FALSE)),(VLOOKUP($B53,'Show Production Template 5'!$H$534:$T$593,P$4,FALSE)),(VLOOKUP($B53,'Show Production Template 6'!$H$534:$T$593,P$4,FALSE)),(VLOOKUP($B53,'Show Production Template 7'!$H$534:$T$593,P$4,FALSE)),(VLOOKUP($B53,'Show Production Template 8'!$H$534:$T$593,P$4,FALSE)),(VLOOKUP($B53,'Show Production Template 9'!$H$534:$T$593,P$4,FALSE)),(VLOOKUP($B53,'Show Production Template 10'!$H$534:$T$593,P$4,FALSE)),(VLOOKUP($B53,'Chapter Conference Template 1'!$H$614:$T$673,P$4,FALSE)),(VLOOKUP($B53,'Chapter Conference Template 2'!$H$614:$T$673,P$4,FALSE)),(VLOOKUP($B53,'Chapter Conference Template 3'!$H$614:$T$673,P$4,FALSE)),(VLOOKUP($B53,'Chapter Conference Template 4'!$H$614:$T$673,P$4,FALSE)),(VLOOKUP($B53,'Chapter Conference Template 5'!$H$614:$T$673,P$4,FALSE)),(VLOOKUP($B53,'Chapter Conference Template 6'!$H$614:$T$673,P$4,FALSE)),(VLOOKUP($B53,'Chapter Conference Template 7'!$H$614:$T$673,P$4,FALSE)),(VLOOKUP($B53,'Chapter Conference Template 8'!$H$614:$T$673,P$4,FALSE)),(VLOOKUP($B53,'Chapter Conference Template 9'!$H$614:$T$673,P$4,FALSE)),(VLOOKUP($B53,'Chapter Conference Template 10'!$H$614:$T$673,P$4,FALSE)),(VLOOKUP($B53,'Board Year Template'!$I$499:$U$558,P$4,FALSE)))</f>
        <v>0</v>
      </c>
      <c r="Q53" s="117">
        <f>SUM((VLOOKUP($B53,'Show Production Template 1'!$H$534:$T$593,Q$4,FALSE)),(VLOOKUP($B53,'Show Production Template 2'!$H$534:$T$593,Q$4,FALSE)),(VLOOKUP($B53,'Show Production Template 3'!$H$534:$T$593,Q$4,FALSE)),(VLOOKUP($B53,'Show Production Template 4'!$H$534:$T$593,Q$4,FALSE)),(VLOOKUP($B53,'Show Production Template 5'!$H$534:$T$593,Q$4,FALSE)),(VLOOKUP($B53,'Show Production Template 6'!$H$534:$T$593,Q$4,FALSE)),(VLOOKUP($B53,'Show Production Template 7'!$H$534:$T$593,Q$4,FALSE)),(VLOOKUP($B53,'Show Production Template 8'!$H$534:$T$593,Q$4,FALSE)),(VLOOKUP($B53,'Show Production Template 9'!$H$534:$T$593,Q$4,FALSE)),(VLOOKUP($B53,'Show Production Template 10'!$H$534:$T$593,Q$4,FALSE)),(VLOOKUP($B53,'Chapter Conference Template 1'!$H$614:$T$673,Q$4,FALSE)),(VLOOKUP($B53,'Chapter Conference Template 2'!$H$614:$T$673,Q$4,FALSE)),(VLOOKUP($B53,'Chapter Conference Template 3'!$H$614:$T$673,Q$4,FALSE)),(VLOOKUP($B53,'Chapter Conference Template 4'!$H$614:$T$673,Q$4,FALSE)),(VLOOKUP($B53,'Chapter Conference Template 5'!$H$614:$T$673,Q$4,FALSE)),(VLOOKUP($B53,'Chapter Conference Template 6'!$H$614:$T$673,Q$4,FALSE)),(VLOOKUP($B53,'Chapter Conference Template 7'!$H$614:$T$673,Q$4,FALSE)),(VLOOKUP($B53,'Chapter Conference Template 8'!$H$614:$T$673,Q$4,FALSE)),(VLOOKUP($B53,'Chapter Conference Template 9'!$H$614:$T$673,Q$4,FALSE)),(VLOOKUP($B53,'Chapter Conference Template 10'!$H$614:$T$673,Q$4,FALSE)),(VLOOKUP($B53,'Board Year Template'!$I$499:$U$558,Q$4,FALSE)))</f>
        <v>0</v>
      </c>
      <c r="R53" s="117">
        <f>SUM((VLOOKUP($B53,'Show Production Template 1'!$H$534:$T$593,R$4,FALSE)),(VLOOKUP($B53,'Show Production Template 2'!$H$534:$T$593,R$4,FALSE)),(VLOOKUP($B53,'Show Production Template 3'!$H$534:$T$593,R$4,FALSE)),(VLOOKUP($B53,'Show Production Template 4'!$H$534:$T$593,R$4,FALSE)),(VLOOKUP($B53,'Show Production Template 5'!$H$534:$T$593,R$4,FALSE)),(VLOOKUP($B53,'Show Production Template 6'!$H$534:$T$593,R$4,FALSE)),(VLOOKUP($B53,'Show Production Template 7'!$H$534:$T$593,R$4,FALSE)),(VLOOKUP($B53,'Show Production Template 8'!$H$534:$T$593,R$4,FALSE)),(VLOOKUP($B53,'Show Production Template 9'!$H$534:$T$593,R$4,FALSE)),(VLOOKUP($B53,'Show Production Template 10'!$H$534:$T$593,R$4,FALSE)),(VLOOKUP($B53,'Chapter Conference Template 1'!$H$614:$T$673,R$4,FALSE)),(VLOOKUP($B53,'Chapter Conference Template 2'!$H$614:$T$673,R$4,FALSE)),(VLOOKUP($B53,'Chapter Conference Template 3'!$H$614:$T$673,R$4,FALSE)),(VLOOKUP($B53,'Chapter Conference Template 4'!$H$614:$T$673,R$4,FALSE)),(VLOOKUP($B53,'Chapter Conference Template 5'!$H$614:$T$673,R$4,FALSE)),(VLOOKUP($B53,'Chapter Conference Template 6'!$H$614:$T$673,R$4,FALSE)),(VLOOKUP($B53,'Chapter Conference Template 7'!$H$614:$T$673,R$4,FALSE)),(VLOOKUP($B53,'Chapter Conference Template 8'!$H$614:$T$673,R$4,FALSE)),(VLOOKUP($B53,'Chapter Conference Template 9'!$H$614:$T$673,R$4,FALSE)),(VLOOKUP($B53,'Chapter Conference Template 10'!$H$614:$T$673,R$4,FALSE)),(VLOOKUP($B53,'Board Year Template'!$I$499:$U$558,R$4,FALSE)))</f>
        <v>0</v>
      </c>
      <c r="S53" s="117">
        <f>SUM((VLOOKUP($B53,'Show Production Template 1'!$H$534:$T$593,S$4,FALSE)),(VLOOKUP($B53,'Show Production Template 2'!$H$534:$T$593,S$4,FALSE)),(VLOOKUP($B53,'Show Production Template 3'!$H$534:$T$593,S$4,FALSE)),(VLOOKUP($B53,'Show Production Template 4'!$H$534:$T$593,S$4,FALSE)),(VLOOKUP($B53,'Show Production Template 5'!$H$534:$T$593,S$4,FALSE)),(VLOOKUP($B53,'Show Production Template 6'!$H$534:$T$593,S$4,FALSE)),(VLOOKUP($B53,'Show Production Template 7'!$H$534:$T$593,S$4,FALSE)),(VLOOKUP($B53,'Show Production Template 8'!$H$534:$T$593,S$4,FALSE)),(VLOOKUP($B53,'Show Production Template 9'!$H$534:$T$593,S$4,FALSE)),(VLOOKUP($B53,'Show Production Template 10'!$H$534:$T$593,S$4,FALSE)),(VLOOKUP($B53,'Chapter Conference Template 1'!$H$614:$T$673,S$4,FALSE)),(VLOOKUP($B53,'Chapter Conference Template 2'!$H$614:$T$673,S$4,FALSE)),(VLOOKUP($B53,'Chapter Conference Template 3'!$H$614:$T$673,S$4,FALSE)),(VLOOKUP($B53,'Chapter Conference Template 4'!$H$614:$T$673,S$4,FALSE)),(VLOOKUP($B53,'Chapter Conference Template 5'!$H$614:$T$673,S$4,FALSE)),(VLOOKUP($B53,'Chapter Conference Template 6'!$H$614:$T$673,S$4,FALSE)),(VLOOKUP($B53,'Chapter Conference Template 7'!$H$614:$T$673,S$4,FALSE)),(VLOOKUP($B53,'Chapter Conference Template 8'!$H$614:$T$673,S$4,FALSE)),(VLOOKUP($B53,'Chapter Conference Template 9'!$H$614:$T$673,S$4,FALSE)),(VLOOKUP($B53,'Chapter Conference Template 10'!$H$614:$T$673,S$4,FALSE)),(VLOOKUP($B53,'Board Year Template'!$I$499:$U$558,S$4,FALSE)))</f>
        <v>0</v>
      </c>
      <c r="T53" s="117">
        <f>SUM((VLOOKUP($B53,'Show Production Template 1'!$H$534:$T$593,T$4,FALSE)),(VLOOKUP($B53,'Show Production Template 2'!$H$534:$T$593,T$4,FALSE)),(VLOOKUP($B53,'Show Production Template 3'!$H$534:$T$593,T$4,FALSE)),(VLOOKUP($B53,'Show Production Template 4'!$H$534:$T$593,T$4,FALSE)),(VLOOKUP($B53,'Show Production Template 5'!$H$534:$T$593,T$4,FALSE)),(VLOOKUP($B53,'Show Production Template 6'!$H$534:$T$593,T$4,FALSE)),(VLOOKUP($B53,'Show Production Template 7'!$H$534:$T$593,T$4,FALSE)),(VLOOKUP($B53,'Show Production Template 8'!$H$534:$T$593,T$4,FALSE)),(VLOOKUP($B53,'Show Production Template 9'!$H$534:$T$593,T$4,FALSE)),(VLOOKUP($B53,'Show Production Template 10'!$H$534:$T$593,T$4,FALSE)),(VLOOKUP($B53,'Chapter Conference Template 1'!$H$614:$T$673,T$4,FALSE)),(VLOOKUP($B53,'Chapter Conference Template 2'!$H$614:$T$673,T$4,FALSE)),(VLOOKUP($B53,'Chapter Conference Template 3'!$H$614:$T$673,T$4,FALSE)),(VLOOKUP($B53,'Chapter Conference Template 4'!$H$614:$T$673,T$4,FALSE)),(VLOOKUP($B53,'Chapter Conference Template 5'!$H$614:$T$673,T$4,FALSE)),(VLOOKUP($B53,'Chapter Conference Template 6'!$H$614:$T$673,T$4,FALSE)),(VLOOKUP($B53,'Chapter Conference Template 7'!$H$614:$T$673,T$4,FALSE)),(VLOOKUP($B53,'Chapter Conference Template 8'!$H$614:$T$673,T$4,FALSE)),(VLOOKUP($B53,'Chapter Conference Template 9'!$H$614:$T$673,T$4,FALSE)),(VLOOKUP($B53,'Chapter Conference Template 10'!$H$614:$T$673,T$4,FALSE)),(VLOOKUP($B53,'Board Year Template'!$I$499:$U$558,T$4,FALSE)))</f>
        <v>0</v>
      </c>
      <c r="U53" s="117">
        <f>SUM((VLOOKUP($B53,'Show Production Template 1'!$H$534:$T$593,U$4,FALSE)),(VLOOKUP($B53,'Show Production Template 2'!$H$534:$T$593,U$4,FALSE)),(VLOOKUP($B53,'Show Production Template 3'!$H$534:$T$593,U$4,FALSE)),(VLOOKUP($B53,'Show Production Template 4'!$H$534:$T$593,U$4,FALSE)),(VLOOKUP($B53,'Show Production Template 5'!$H$534:$T$593,U$4,FALSE)),(VLOOKUP($B53,'Show Production Template 6'!$H$534:$T$593,U$4,FALSE)),(VLOOKUP($B53,'Show Production Template 7'!$H$534:$T$593,U$4,FALSE)),(VLOOKUP($B53,'Show Production Template 8'!$H$534:$T$593,U$4,FALSE)),(VLOOKUP($B53,'Show Production Template 9'!$H$534:$T$593,U$4,FALSE)),(VLOOKUP($B53,'Show Production Template 10'!$H$534:$T$593,U$4,FALSE)),(VLOOKUP($B53,'Chapter Conference Template 1'!$H$614:$T$673,U$4,FALSE)),(VLOOKUP($B53,'Chapter Conference Template 2'!$H$614:$T$673,U$4,FALSE)),(VLOOKUP($B53,'Chapter Conference Template 3'!$H$614:$T$673,U$4,FALSE)),(VLOOKUP($B53,'Chapter Conference Template 4'!$H$614:$T$673,U$4,FALSE)),(VLOOKUP($B53,'Chapter Conference Template 5'!$H$614:$T$673,U$4,FALSE)),(VLOOKUP($B53,'Chapter Conference Template 6'!$H$614:$T$673,U$4,FALSE)),(VLOOKUP($B53,'Chapter Conference Template 7'!$H$614:$T$673,U$4,FALSE)),(VLOOKUP($B53,'Chapter Conference Template 8'!$H$614:$T$673,U$4,FALSE)),(VLOOKUP($B53,'Chapter Conference Template 9'!$H$614:$T$673,U$4,FALSE)),(VLOOKUP($B53,'Chapter Conference Template 10'!$H$614:$T$673,U$4,FALSE)),(VLOOKUP($B53,'Board Year Template'!$I$499:$U$558,U$4,FALSE)))</f>
        <v>0</v>
      </c>
      <c r="V53" s="117">
        <f>SUM((VLOOKUP($B53,'Show Production Template 1'!$H$534:$T$593,V$4,FALSE)),(VLOOKUP($B53,'Show Production Template 2'!$H$534:$T$593,V$4,FALSE)),(VLOOKUP($B53,'Show Production Template 3'!$H$534:$T$593,V$4,FALSE)),(VLOOKUP($B53,'Show Production Template 4'!$H$534:$T$593,V$4,FALSE)),(VLOOKUP($B53,'Show Production Template 5'!$H$534:$T$593,V$4,FALSE)),(VLOOKUP($B53,'Show Production Template 6'!$H$534:$T$593,V$4,FALSE)),(VLOOKUP($B53,'Show Production Template 7'!$H$534:$T$593,V$4,FALSE)),(VLOOKUP($B53,'Show Production Template 8'!$H$534:$T$593,V$4,FALSE)),(VLOOKUP($B53,'Show Production Template 9'!$H$534:$T$593,V$4,FALSE)),(VLOOKUP($B53,'Show Production Template 10'!$H$534:$T$593,V$4,FALSE)),(VLOOKUP($B53,'Chapter Conference Template 1'!$H$614:$T$673,V$4,FALSE)),(VLOOKUP($B53,'Chapter Conference Template 2'!$H$614:$T$673,V$4,FALSE)),(VLOOKUP($B53,'Chapter Conference Template 3'!$H$614:$T$673,V$4,FALSE)),(VLOOKUP($B53,'Chapter Conference Template 4'!$H$614:$T$673,V$4,FALSE)),(VLOOKUP($B53,'Chapter Conference Template 5'!$H$614:$T$673,V$4,FALSE)),(VLOOKUP($B53,'Chapter Conference Template 6'!$H$614:$T$673,V$4,FALSE)),(VLOOKUP($B53,'Chapter Conference Template 7'!$H$614:$T$673,V$4,FALSE)),(VLOOKUP($B53,'Chapter Conference Template 8'!$H$614:$T$673,V$4,FALSE)),(VLOOKUP($B53,'Chapter Conference Template 9'!$H$614:$T$673,V$4,FALSE)),(VLOOKUP($B53,'Chapter Conference Template 10'!$H$614:$T$673,V$4,FALSE)),(VLOOKUP($B53,'Board Year Template'!$I$499:$U$558,V$4,FALSE)))</f>
        <v>0</v>
      </c>
      <c r="W53" s="118"/>
      <c r="X53" s="96"/>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row>
    <row r="54" spans="1:73" s="5" customFormat="1" x14ac:dyDescent="0.2">
      <c r="A54" s="1">
        <v>56000</v>
      </c>
      <c r="B54" s="114" t="s">
        <v>50</v>
      </c>
      <c r="C54" s="115"/>
      <c r="D54" s="115"/>
      <c r="E54" s="115"/>
      <c r="F54" s="115"/>
      <c r="G54" s="115"/>
      <c r="H54" s="115"/>
      <c r="I54" s="115">
        <f t="shared" si="3"/>
        <v>0</v>
      </c>
      <c r="J54" s="116">
        <f t="shared" si="4"/>
        <v>0</v>
      </c>
      <c r="K54" s="117">
        <f>SUM((VLOOKUP($B54,'Show Production Template 1'!$H$534:$T$593,K$4,FALSE)),(VLOOKUP($B54,'Show Production Template 2'!$H$534:$T$593,K$4,FALSE)),(VLOOKUP($B54,'Show Production Template 3'!$H$534:$T$593,K$4,FALSE)),(VLOOKUP($B54,'Show Production Template 4'!$H$534:$T$593,K$4,FALSE)),(VLOOKUP($B54,'Show Production Template 5'!$H$534:$T$593,K$4,FALSE)),(VLOOKUP($B54,'Show Production Template 6'!$H$534:$T$593,K$4,FALSE)),(VLOOKUP($B54,'Show Production Template 7'!$H$534:$T$593,K$4,FALSE)),(VLOOKUP($B54,'Show Production Template 8'!$H$534:$T$593,K$4,FALSE)),(VLOOKUP($B54,'Show Production Template 9'!$H$534:$T$593,K$4,FALSE)),(VLOOKUP($B54,'Show Production Template 10'!$H$534:$T$593,K$4,FALSE)),(VLOOKUP($B54,'Chapter Conference Template 1'!$H$614:$T$673,K$4,FALSE)),(VLOOKUP($B54,'Chapter Conference Template 2'!$H$614:$T$673,K$4,FALSE)),(VLOOKUP($B54,'Chapter Conference Template 3'!$H$614:$T$673,K$4,FALSE)),(VLOOKUP($B54,'Chapter Conference Template 4'!$H$614:$T$673,K$4,FALSE)),(VLOOKUP($B54,'Chapter Conference Template 5'!$H$614:$T$673,K$4,FALSE)),(VLOOKUP($B54,'Chapter Conference Template 6'!$H$614:$T$673,K$4,FALSE)),(VLOOKUP($B54,'Chapter Conference Template 7'!$H$614:$T$673,K$4,FALSE)),(VLOOKUP($B54,'Chapter Conference Template 8'!$H$614:$T$673,K$4,FALSE)),(VLOOKUP($B54,'Chapter Conference Template 9'!$H$614:$T$673,K$4,FALSE)),(VLOOKUP($B54,'Chapter Conference Template 10'!$H$614:$T$673,K$4,FALSE)),(VLOOKUP($B54,'Board Year Template'!$I$499:$U$558,K$4,FALSE)))</f>
        <v>0</v>
      </c>
      <c r="L54" s="117">
        <f>SUM((VLOOKUP($B54,'Show Production Template 1'!$H$534:$T$593,L$4,FALSE)),(VLOOKUP($B54,'Show Production Template 2'!$H$534:$T$593,L$4,FALSE)),(VLOOKUP($B54,'Show Production Template 3'!$H$534:$T$593,L$4,FALSE)),(VLOOKUP($B54,'Show Production Template 4'!$H$534:$T$593,L$4,FALSE)),(VLOOKUP($B54,'Show Production Template 5'!$H$534:$T$593,L$4,FALSE)),(VLOOKUP($B54,'Show Production Template 6'!$H$534:$T$593,L$4,FALSE)),(VLOOKUP($B54,'Show Production Template 7'!$H$534:$T$593,L$4,FALSE)),(VLOOKUP($B54,'Show Production Template 8'!$H$534:$T$593,L$4,FALSE)),(VLOOKUP($B54,'Show Production Template 9'!$H$534:$T$593,L$4,FALSE)),(VLOOKUP($B54,'Show Production Template 10'!$H$534:$T$593,L$4,FALSE)),(VLOOKUP($B54,'Chapter Conference Template 1'!$H$614:$T$673,L$4,FALSE)),(VLOOKUP($B54,'Chapter Conference Template 2'!$H$614:$T$673,L$4,FALSE)),(VLOOKUP($B54,'Chapter Conference Template 3'!$H$614:$T$673,L$4,FALSE)),(VLOOKUP($B54,'Chapter Conference Template 4'!$H$614:$T$673,L$4,FALSE)),(VLOOKUP($B54,'Chapter Conference Template 5'!$H$614:$T$673,L$4,FALSE)),(VLOOKUP($B54,'Chapter Conference Template 6'!$H$614:$T$673,L$4,FALSE)),(VLOOKUP($B54,'Chapter Conference Template 7'!$H$614:$T$673,L$4,FALSE)),(VLOOKUP($B54,'Chapter Conference Template 8'!$H$614:$T$673,L$4,FALSE)),(VLOOKUP($B54,'Chapter Conference Template 9'!$H$614:$T$673,L$4,FALSE)),(VLOOKUP($B54,'Chapter Conference Template 10'!$H$614:$T$673,L$4,FALSE)),(VLOOKUP($B54,'Board Year Template'!$I$499:$U$558,L$4,FALSE)))</f>
        <v>0</v>
      </c>
      <c r="M54" s="117">
        <f>SUM((VLOOKUP($B54,'Show Production Template 1'!$H$534:$T$593,M$4,FALSE)),(VLOOKUP($B54,'Show Production Template 2'!$H$534:$T$593,M$4,FALSE)),(VLOOKUP($B54,'Show Production Template 3'!$H$534:$T$593,M$4,FALSE)),(VLOOKUP($B54,'Show Production Template 4'!$H$534:$T$593,M$4,FALSE)),(VLOOKUP($B54,'Show Production Template 5'!$H$534:$T$593,M$4,FALSE)),(VLOOKUP($B54,'Show Production Template 6'!$H$534:$T$593,M$4,FALSE)),(VLOOKUP($B54,'Show Production Template 7'!$H$534:$T$593,M$4,FALSE)),(VLOOKUP($B54,'Show Production Template 8'!$H$534:$T$593,M$4,FALSE)),(VLOOKUP($B54,'Show Production Template 9'!$H$534:$T$593,M$4,FALSE)),(VLOOKUP($B54,'Show Production Template 10'!$H$534:$T$593,M$4,FALSE)),(VLOOKUP($B54,'Chapter Conference Template 1'!$H$614:$T$673,M$4,FALSE)),(VLOOKUP($B54,'Chapter Conference Template 2'!$H$614:$T$673,M$4,FALSE)),(VLOOKUP($B54,'Chapter Conference Template 3'!$H$614:$T$673,M$4,FALSE)),(VLOOKUP($B54,'Chapter Conference Template 4'!$H$614:$T$673,M$4,FALSE)),(VLOOKUP($B54,'Chapter Conference Template 5'!$H$614:$T$673,M$4,FALSE)),(VLOOKUP($B54,'Chapter Conference Template 6'!$H$614:$T$673,M$4,FALSE)),(VLOOKUP($B54,'Chapter Conference Template 7'!$H$614:$T$673,M$4,FALSE)),(VLOOKUP($B54,'Chapter Conference Template 8'!$H$614:$T$673,M$4,FALSE)),(VLOOKUP($B54,'Chapter Conference Template 9'!$H$614:$T$673,M$4,FALSE)),(VLOOKUP($B54,'Chapter Conference Template 10'!$H$614:$T$673,M$4,FALSE)),(VLOOKUP($B54,'Board Year Template'!$I$499:$U$558,M$4,FALSE)))</f>
        <v>0</v>
      </c>
      <c r="N54" s="117">
        <f>SUM((VLOOKUP($B54,'Show Production Template 1'!$H$534:$T$593,N$4,FALSE)),(VLOOKUP($B54,'Show Production Template 2'!$H$534:$T$593,N$4,FALSE)),(VLOOKUP($B54,'Show Production Template 3'!$H$534:$T$593,N$4,FALSE)),(VLOOKUP($B54,'Show Production Template 4'!$H$534:$T$593,N$4,FALSE)),(VLOOKUP($B54,'Show Production Template 5'!$H$534:$T$593,N$4,FALSE)),(VLOOKUP($B54,'Show Production Template 6'!$H$534:$T$593,N$4,FALSE)),(VLOOKUP($B54,'Show Production Template 7'!$H$534:$T$593,N$4,FALSE)),(VLOOKUP($B54,'Show Production Template 8'!$H$534:$T$593,N$4,FALSE)),(VLOOKUP($B54,'Show Production Template 9'!$H$534:$T$593,N$4,FALSE)),(VLOOKUP($B54,'Show Production Template 10'!$H$534:$T$593,N$4,FALSE)),(VLOOKUP($B54,'Chapter Conference Template 1'!$H$614:$T$673,N$4,FALSE)),(VLOOKUP($B54,'Chapter Conference Template 2'!$H$614:$T$673,N$4,FALSE)),(VLOOKUP($B54,'Chapter Conference Template 3'!$H$614:$T$673,N$4,FALSE)),(VLOOKUP($B54,'Chapter Conference Template 4'!$H$614:$T$673,N$4,FALSE)),(VLOOKUP($B54,'Chapter Conference Template 5'!$H$614:$T$673,N$4,FALSE)),(VLOOKUP($B54,'Chapter Conference Template 6'!$H$614:$T$673,N$4,FALSE)),(VLOOKUP($B54,'Chapter Conference Template 7'!$H$614:$T$673,N$4,FALSE)),(VLOOKUP($B54,'Chapter Conference Template 8'!$H$614:$T$673,N$4,FALSE)),(VLOOKUP($B54,'Chapter Conference Template 9'!$H$614:$T$673,N$4,FALSE)),(VLOOKUP($B54,'Chapter Conference Template 10'!$H$614:$T$673,N$4,FALSE)),(VLOOKUP($B54,'Board Year Template'!$I$499:$U$558,N$4,FALSE)))</f>
        <v>0</v>
      </c>
      <c r="O54" s="117">
        <f>SUM((VLOOKUP($B54,'Show Production Template 1'!$H$534:$T$593,O$4,FALSE)),(VLOOKUP($B54,'Show Production Template 2'!$H$534:$T$593,O$4,FALSE)),(VLOOKUP($B54,'Show Production Template 3'!$H$534:$T$593,O$4,FALSE)),(VLOOKUP($B54,'Show Production Template 4'!$H$534:$T$593,O$4,FALSE)),(VLOOKUP($B54,'Show Production Template 5'!$H$534:$T$593,O$4,FALSE)),(VLOOKUP($B54,'Show Production Template 6'!$H$534:$T$593,O$4,FALSE)),(VLOOKUP($B54,'Show Production Template 7'!$H$534:$T$593,O$4,FALSE)),(VLOOKUP($B54,'Show Production Template 8'!$H$534:$T$593,O$4,FALSE)),(VLOOKUP($B54,'Show Production Template 9'!$H$534:$T$593,O$4,FALSE)),(VLOOKUP($B54,'Show Production Template 10'!$H$534:$T$593,O$4,FALSE)),(VLOOKUP($B54,'Chapter Conference Template 1'!$H$614:$T$673,O$4,FALSE)),(VLOOKUP($B54,'Chapter Conference Template 2'!$H$614:$T$673,O$4,FALSE)),(VLOOKUP($B54,'Chapter Conference Template 3'!$H$614:$T$673,O$4,FALSE)),(VLOOKUP($B54,'Chapter Conference Template 4'!$H$614:$T$673,O$4,FALSE)),(VLOOKUP($B54,'Chapter Conference Template 5'!$H$614:$T$673,O$4,FALSE)),(VLOOKUP($B54,'Chapter Conference Template 6'!$H$614:$T$673,O$4,FALSE)),(VLOOKUP($B54,'Chapter Conference Template 7'!$H$614:$T$673,O$4,FALSE)),(VLOOKUP($B54,'Chapter Conference Template 8'!$H$614:$T$673,O$4,FALSE)),(VLOOKUP($B54,'Chapter Conference Template 9'!$H$614:$T$673,O$4,FALSE)),(VLOOKUP($B54,'Chapter Conference Template 10'!$H$614:$T$673,O$4,FALSE)),(VLOOKUP($B54,'Board Year Template'!$I$499:$U$558,O$4,FALSE)))</f>
        <v>0</v>
      </c>
      <c r="P54" s="117">
        <f>SUM((VLOOKUP($B54,'Show Production Template 1'!$H$534:$T$593,P$4,FALSE)),(VLOOKUP($B54,'Show Production Template 2'!$H$534:$T$593,P$4,FALSE)),(VLOOKUP($B54,'Show Production Template 3'!$H$534:$T$593,P$4,FALSE)),(VLOOKUP($B54,'Show Production Template 4'!$H$534:$T$593,P$4,FALSE)),(VLOOKUP($B54,'Show Production Template 5'!$H$534:$T$593,P$4,FALSE)),(VLOOKUP($B54,'Show Production Template 6'!$H$534:$T$593,P$4,FALSE)),(VLOOKUP($B54,'Show Production Template 7'!$H$534:$T$593,P$4,FALSE)),(VLOOKUP($B54,'Show Production Template 8'!$H$534:$T$593,P$4,FALSE)),(VLOOKUP($B54,'Show Production Template 9'!$H$534:$T$593,P$4,FALSE)),(VLOOKUP($B54,'Show Production Template 10'!$H$534:$T$593,P$4,FALSE)),(VLOOKUP($B54,'Chapter Conference Template 1'!$H$614:$T$673,P$4,FALSE)),(VLOOKUP($B54,'Chapter Conference Template 2'!$H$614:$T$673,P$4,FALSE)),(VLOOKUP($B54,'Chapter Conference Template 3'!$H$614:$T$673,P$4,FALSE)),(VLOOKUP($B54,'Chapter Conference Template 4'!$H$614:$T$673,P$4,FALSE)),(VLOOKUP($B54,'Chapter Conference Template 5'!$H$614:$T$673,P$4,FALSE)),(VLOOKUP($B54,'Chapter Conference Template 6'!$H$614:$T$673,P$4,FALSE)),(VLOOKUP($B54,'Chapter Conference Template 7'!$H$614:$T$673,P$4,FALSE)),(VLOOKUP($B54,'Chapter Conference Template 8'!$H$614:$T$673,P$4,FALSE)),(VLOOKUP($B54,'Chapter Conference Template 9'!$H$614:$T$673,P$4,FALSE)),(VLOOKUP($B54,'Chapter Conference Template 10'!$H$614:$T$673,P$4,FALSE)),(VLOOKUP($B54,'Board Year Template'!$I$499:$U$558,P$4,FALSE)))</f>
        <v>0</v>
      </c>
      <c r="Q54" s="117">
        <f>SUM((VLOOKUP($B54,'Show Production Template 1'!$H$534:$T$593,Q$4,FALSE)),(VLOOKUP($B54,'Show Production Template 2'!$H$534:$T$593,Q$4,FALSE)),(VLOOKUP($B54,'Show Production Template 3'!$H$534:$T$593,Q$4,FALSE)),(VLOOKUP($B54,'Show Production Template 4'!$H$534:$T$593,Q$4,FALSE)),(VLOOKUP($B54,'Show Production Template 5'!$H$534:$T$593,Q$4,FALSE)),(VLOOKUP($B54,'Show Production Template 6'!$H$534:$T$593,Q$4,FALSE)),(VLOOKUP($B54,'Show Production Template 7'!$H$534:$T$593,Q$4,FALSE)),(VLOOKUP($B54,'Show Production Template 8'!$H$534:$T$593,Q$4,FALSE)),(VLOOKUP($B54,'Show Production Template 9'!$H$534:$T$593,Q$4,FALSE)),(VLOOKUP($B54,'Show Production Template 10'!$H$534:$T$593,Q$4,FALSE)),(VLOOKUP($B54,'Chapter Conference Template 1'!$H$614:$T$673,Q$4,FALSE)),(VLOOKUP($B54,'Chapter Conference Template 2'!$H$614:$T$673,Q$4,FALSE)),(VLOOKUP($B54,'Chapter Conference Template 3'!$H$614:$T$673,Q$4,FALSE)),(VLOOKUP($B54,'Chapter Conference Template 4'!$H$614:$T$673,Q$4,FALSE)),(VLOOKUP($B54,'Chapter Conference Template 5'!$H$614:$T$673,Q$4,FALSE)),(VLOOKUP($B54,'Chapter Conference Template 6'!$H$614:$T$673,Q$4,FALSE)),(VLOOKUP($B54,'Chapter Conference Template 7'!$H$614:$T$673,Q$4,FALSE)),(VLOOKUP($B54,'Chapter Conference Template 8'!$H$614:$T$673,Q$4,FALSE)),(VLOOKUP($B54,'Chapter Conference Template 9'!$H$614:$T$673,Q$4,FALSE)),(VLOOKUP($B54,'Chapter Conference Template 10'!$H$614:$T$673,Q$4,FALSE)),(VLOOKUP($B54,'Board Year Template'!$I$499:$U$558,Q$4,FALSE)))</f>
        <v>0</v>
      </c>
      <c r="R54" s="117">
        <f>SUM((VLOOKUP($B54,'Show Production Template 1'!$H$534:$T$593,R$4,FALSE)),(VLOOKUP($B54,'Show Production Template 2'!$H$534:$T$593,R$4,FALSE)),(VLOOKUP($B54,'Show Production Template 3'!$H$534:$T$593,R$4,FALSE)),(VLOOKUP($B54,'Show Production Template 4'!$H$534:$T$593,R$4,FALSE)),(VLOOKUP($B54,'Show Production Template 5'!$H$534:$T$593,R$4,FALSE)),(VLOOKUP($B54,'Show Production Template 6'!$H$534:$T$593,R$4,FALSE)),(VLOOKUP($B54,'Show Production Template 7'!$H$534:$T$593,R$4,FALSE)),(VLOOKUP($B54,'Show Production Template 8'!$H$534:$T$593,R$4,FALSE)),(VLOOKUP($B54,'Show Production Template 9'!$H$534:$T$593,R$4,FALSE)),(VLOOKUP($B54,'Show Production Template 10'!$H$534:$T$593,R$4,FALSE)),(VLOOKUP($B54,'Chapter Conference Template 1'!$H$614:$T$673,R$4,FALSE)),(VLOOKUP($B54,'Chapter Conference Template 2'!$H$614:$T$673,R$4,FALSE)),(VLOOKUP($B54,'Chapter Conference Template 3'!$H$614:$T$673,R$4,FALSE)),(VLOOKUP($B54,'Chapter Conference Template 4'!$H$614:$T$673,R$4,FALSE)),(VLOOKUP($B54,'Chapter Conference Template 5'!$H$614:$T$673,R$4,FALSE)),(VLOOKUP($B54,'Chapter Conference Template 6'!$H$614:$T$673,R$4,FALSE)),(VLOOKUP($B54,'Chapter Conference Template 7'!$H$614:$T$673,R$4,FALSE)),(VLOOKUP($B54,'Chapter Conference Template 8'!$H$614:$T$673,R$4,FALSE)),(VLOOKUP($B54,'Chapter Conference Template 9'!$H$614:$T$673,R$4,FALSE)),(VLOOKUP($B54,'Chapter Conference Template 10'!$H$614:$T$673,R$4,FALSE)),(VLOOKUP($B54,'Board Year Template'!$I$499:$U$558,R$4,FALSE)))</f>
        <v>0</v>
      </c>
      <c r="S54" s="117">
        <f>SUM((VLOOKUP($B54,'Show Production Template 1'!$H$534:$T$593,S$4,FALSE)),(VLOOKUP($B54,'Show Production Template 2'!$H$534:$T$593,S$4,FALSE)),(VLOOKUP($B54,'Show Production Template 3'!$H$534:$T$593,S$4,FALSE)),(VLOOKUP($B54,'Show Production Template 4'!$H$534:$T$593,S$4,FALSE)),(VLOOKUP($B54,'Show Production Template 5'!$H$534:$T$593,S$4,FALSE)),(VLOOKUP($B54,'Show Production Template 6'!$H$534:$T$593,S$4,FALSE)),(VLOOKUP($B54,'Show Production Template 7'!$H$534:$T$593,S$4,FALSE)),(VLOOKUP($B54,'Show Production Template 8'!$H$534:$T$593,S$4,FALSE)),(VLOOKUP($B54,'Show Production Template 9'!$H$534:$T$593,S$4,FALSE)),(VLOOKUP($B54,'Show Production Template 10'!$H$534:$T$593,S$4,FALSE)),(VLOOKUP($B54,'Chapter Conference Template 1'!$H$614:$T$673,S$4,FALSE)),(VLOOKUP($B54,'Chapter Conference Template 2'!$H$614:$T$673,S$4,FALSE)),(VLOOKUP($B54,'Chapter Conference Template 3'!$H$614:$T$673,S$4,FALSE)),(VLOOKUP($B54,'Chapter Conference Template 4'!$H$614:$T$673,S$4,FALSE)),(VLOOKUP($B54,'Chapter Conference Template 5'!$H$614:$T$673,S$4,FALSE)),(VLOOKUP($B54,'Chapter Conference Template 6'!$H$614:$T$673,S$4,FALSE)),(VLOOKUP($B54,'Chapter Conference Template 7'!$H$614:$T$673,S$4,FALSE)),(VLOOKUP($B54,'Chapter Conference Template 8'!$H$614:$T$673,S$4,FALSE)),(VLOOKUP($B54,'Chapter Conference Template 9'!$H$614:$T$673,S$4,FALSE)),(VLOOKUP($B54,'Chapter Conference Template 10'!$H$614:$T$673,S$4,FALSE)),(VLOOKUP($B54,'Board Year Template'!$I$499:$U$558,S$4,FALSE)))</f>
        <v>0</v>
      </c>
      <c r="T54" s="117">
        <f>SUM((VLOOKUP($B54,'Show Production Template 1'!$H$534:$T$593,T$4,FALSE)),(VLOOKUP($B54,'Show Production Template 2'!$H$534:$T$593,T$4,FALSE)),(VLOOKUP($B54,'Show Production Template 3'!$H$534:$T$593,T$4,FALSE)),(VLOOKUP($B54,'Show Production Template 4'!$H$534:$T$593,T$4,FALSE)),(VLOOKUP($B54,'Show Production Template 5'!$H$534:$T$593,T$4,FALSE)),(VLOOKUP($B54,'Show Production Template 6'!$H$534:$T$593,T$4,FALSE)),(VLOOKUP($B54,'Show Production Template 7'!$H$534:$T$593,T$4,FALSE)),(VLOOKUP($B54,'Show Production Template 8'!$H$534:$T$593,T$4,FALSE)),(VLOOKUP($B54,'Show Production Template 9'!$H$534:$T$593,T$4,FALSE)),(VLOOKUP($B54,'Show Production Template 10'!$H$534:$T$593,T$4,FALSE)),(VLOOKUP($B54,'Chapter Conference Template 1'!$H$614:$T$673,T$4,FALSE)),(VLOOKUP($B54,'Chapter Conference Template 2'!$H$614:$T$673,T$4,FALSE)),(VLOOKUP($B54,'Chapter Conference Template 3'!$H$614:$T$673,T$4,FALSE)),(VLOOKUP($B54,'Chapter Conference Template 4'!$H$614:$T$673,T$4,FALSE)),(VLOOKUP($B54,'Chapter Conference Template 5'!$H$614:$T$673,T$4,FALSE)),(VLOOKUP($B54,'Chapter Conference Template 6'!$H$614:$T$673,T$4,FALSE)),(VLOOKUP($B54,'Chapter Conference Template 7'!$H$614:$T$673,T$4,FALSE)),(VLOOKUP($B54,'Chapter Conference Template 8'!$H$614:$T$673,T$4,FALSE)),(VLOOKUP($B54,'Chapter Conference Template 9'!$H$614:$T$673,T$4,FALSE)),(VLOOKUP($B54,'Chapter Conference Template 10'!$H$614:$T$673,T$4,FALSE)),(VLOOKUP($B54,'Board Year Template'!$I$499:$U$558,T$4,FALSE)))</f>
        <v>0</v>
      </c>
      <c r="U54" s="117">
        <f>SUM((VLOOKUP($B54,'Show Production Template 1'!$H$534:$T$593,U$4,FALSE)),(VLOOKUP($B54,'Show Production Template 2'!$H$534:$T$593,U$4,FALSE)),(VLOOKUP($B54,'Show Production Template 3'!$H$534:$T$593,U$4,FALSE)),(VLOOKUP($B54,'Show Production Template 4'!$H$534:$T$593,U$4,FALSE)),(VLOOKUP($B54,'Show Production Template 5'!$H$534:$T$593,U$4,FALSE)),(VLOOKUP($B54,'Show Production Template 6'!$H$534:$T$593,U$4,FALSE)),(VLOOKUP($B54,'Show Production Template 7'!$H$534:$T$593,U$4,FALSE)),(VLOOKUP($B54,'Show Production Template 8'!$H$534:$T$593,U$4,FALSE)),(VLOOKUP($B54,'Show Production Template 9'!$H$534:$T$593,U$4,FALSE)),(VLOOKUP($B54,'Show Production Template 10'!$H$534:$T$593,U$4,FALSE)),(VLOOKUP($B54,'Chapter Conference Template 1'!$H$614:$T$673,U$4,FALSE)),(VLOOKUP($B54,'Chapter Conference Template 2'!$H$614:$T$673,U$4,FALSE)),(VLOOKUP($B54,'Chapter Conference Template 3'!$H$614:$T$673,U$4,FALSE)),(VLOOKUP($B54,'Chapter Conference Template 4'!$H$614:$T$673,U$4,FALSE)),(VLOOKUP($B54,'Chapter Conference Template 5'!$H$614:$T$673,U$4,FALSE)),(VLOOKUP($B54,'Chapter Conference Template 6'!$H$614:$T$673,U$4,FALSE)),(VLOOKUP($B54,'Chapter Conference Template 7'!$H$614:$T$673,U$4,FALSE)),(VLOOKUP($B54,'Chapter Conference Template 8'!$H$614:$T$673,U$4,FALSE)),(VLOOKUP($B54,'Chapter Conference Template 9'!$H$614:$T$673,U$4,FALSE)),(VLOOKUP($B54,'Chapter Conference Template 10'!$H$614:$T$673,U$4,FALSE)),(VLOOKUP($B54,'Board Year Template'!$I$499:$U$558,U$4,FALSE)))</f>
        <v>0</v>
      </c>
      <c r="V54" s="117">
        <f>SUM((VLOOKUP($B54,'Show Production Template 1'!$H$534:$T$593,V$4,FALSE)),(VLOOKUP($B54,'Show Production Template 2'!$H$534:$T$593,V$4,FALSE)),(VLOOKUP($B54,'Show Production Template 3'!$H$534:$T$593,V$4,FALSE)),(VLOOKUP($B54,'Show Production Template 4'!$H$534:$T$593,V$4,FALSE)),(VLOOKUP($B54,'Show Production Template 5'!$H$534:$T$593,V$4,FALSE)),(VLOOKUP($B54,'Show Production Template 6'!$H$534:$T$593,V$4,FALSE)),(VLOOKUP($B54,'Show Production Template 7'!$H$534:$T$593,V$4,FALSE)),(VLOOKUP($B54,'Show Production Template 8'!$H$534:$T$593,V$4,FALSE)),(VLOOKUP($B54,'Show Production Template 9'!$H$534:$T$593,V$4,FALSE)),(VLOOKUP($B54,'Show Production Template 10'!$H$534:$T$593,V$4,FALSE)),(VLOOKUP($B54,'Chapter Conference Template 1'!$H$614:$T$673,V$4,FALSE)),(VLOOKUP($B54,'Chapter Conference Template 2'!$H$614:$T$673,V$4,FALSE)),(VLOOKUP($B54,'Chapter Conference Template 3'!$H$614:$T$673,V$4,FALSE)),(VLOOKUP($B54,'Chapter Conference Template 4'!$H$614:$T$673,V$4,FALSE)),(VLOOKUP($B54,'Chapter Conference Template 5'!$H$614:$T$673,V$4,FALSE)),(VLOOKUP($B54,'Chapter Conference Template 6'!$H$614:$T$673,V$4,FALSE)),(VLOOKUP($B54,'Chapter Conference Template 7'!$H$614:$T$673,V$4,FALSE)),(VLOOKUP($B54,'Chapter Conference Template 8'!$H$614:$T$673,V$4,FALSE)),(VLOOKUP($B54,'Chapter Conference Template 9'!$H$614:$T$673,V$4,FALSE)),(VLOOKUP($B54,'Chapter Conference Template 10'!$H$614:$T$673,V$4,FALSE)),(VLOOKUP($B54,'Board Year Template'!$I$499:$U$558,V$4,FALSE)))</f>
        <v>0</v>
      </c>
      <c r="W54" s="118"/>
      <c r="X54" s="96"/>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row>
    <row r="55" spans="1:73" s="5" customFormat="1" x14ac:dyDescent="0.2">
      <c r="A55" s="1">
        <v>56100</v>
      </c>
      <c r="B55" s="114" t="s">
        <v>53</v>
      </c>
      <c r="C55" s="115"/>
      <c r="D55" s="115"/>
      <c r="E55" s="115"/>
      <c r="F55" s="115"/>
      <c r="G55" s="115"/>
      <c r="H55" s="115"/>
      <c r="I55" s="115">
        <f t="shared" si="3"/>
        <v>0</v>
      </c>
      <c r="J55" s="116">
        <f t="shared" si="4"/>
        <v>0</v>
      </c>
      <c r="K55" s="117">
        <f>SUM((VLOOKUP($B55,'Show Production Template 1'!$H$534:$T$593,K$4,FALSE)),(VLOOKUP($B55,'Show Production Template 2'!$H$534:$T$593,K$4,FALSE)),(VLOOKUP($B55,'Show Production Template 3'!$H$534:$T$593,K$4,FALSE)),(VLOOKUP($B55,'Show Production Template 4'!$H$534:$T$593,K$4,FALSE)),(VLOOKUP($B55,'Show Production Template 5'!$H$534:$T$593,K$4,FALSE)),(VLOOKUP($B55,'Show Production Template 6'!$H$534:$T$593,K$4,FALSE)),(VLOOKUP($B55,'Show Production Template 7'!$H$534:$T$593,K$4,FALSE)),(VLOOKUP($B55,'Show Production Template 8'!$H$534:$T$593,K$4,FALSE)),(VLOOKUP($B55,'Show Production Template 9'!$H$534:$T$593,K$4,FALSE)),(VLOOKUP($B55,'Show Production Template 10'!$H$534:$T$593,K$4,FALSE)),(VLOOKUP($B55,'Chapter Conference Template 1'!$H$614:$T$673,K$4,FALSE)),(VLOOKUP($B55,'Chapter Conference Template 2'!$H$614:$T$673,K$4,FALSE)),(VLOOKUP($B55,'Chapter Conference Template 3'!$H$614:$T$673,K$4,FALSE)),(VLOOKUP($B55,'Chapter Conference Template 4'!$H$614:$T$673,K$4,FALSE)),(VLOOKUP($B55,'Chapter Conference Template 5'!$H$614:$T$673,K$4,FALSE)),(VLOOKUP($B55,'Chapter Conference Template 6'!$H$614:$T$673,K$4,FALSE)),(VLOOKUP($B55,'Chapter Conference Template 7'!$H$614:$T$673,K$4,FALSE)),(VLOOKUP($B55,'Chapter Conference Template 8'!$H$614:$T$673,K$4,FALSE)),(VLOOKUP($B55,'Chapter Conference Template 9'!$H$614:$T$673,K$4,FALSE)),(VLOOKUP($B55,'Chapter Conference Template 10'!$H$614:$T$673,K$4,FALSE)),(VLOOKUP($B55,'Board Year Template'!$I$499:$U$558,K$4,FALSE)))</f>
        <v>0</v>
      </c>
      <c r="L55" s="117">
        <f>SUM((VLOOKUP($B55,'Show Production Template 1'!$H$534:$T$593,L$4,FALSE)),(VLOOKUP($B55,'Show Production Template 2'!$H$534:$T$593,L$4,FALSE)),(VLOOKUP($B55,'Show Production Template 3'!$H$534:$T$593,L$4,FALSE)),(VLOOKUP($B55,'Show Production Template 4'!$H$534:$T$593,L$4,FALSE)),(VLOOKUP($B55,'Show Production Template 5'!$H$534:$T$593,L$4,FALSE)),(VLOOKUP($B55,'Show Production Template 6'!$H$534:$T$593,L$4,FALSE)),(VLOOKUP($B55,'Show Production Template 7'!$H$534:$T$593,L$4,FALSE)),(VLOOKUP($B55,'Show Production Template 8'!$H$534:$T$593,L$4,FALSE)),(VLOOKUP($B55,'Show Production Template 9'!$H$534:$T$593,L$4,FALSE)),(VLOOKUP($B55,'Show Production Template 10'!$H$534:$T$593,L$4,FALSE)),(VLOOKUP($B55,'Chapter Conference Template 1'!$H$614:$T$673,L$4,FALSE)),(VLOOKUP($B55,'Chapter Conference Template 2'!$H$614:$T$673,L$4,FALSE)),(VLOOKUP($B55,'Chapter Conference Template 3'!$H$614:$T$673,L$4,FALSE)),(VLOOKUP($B55,'Chapter Conference Template 4'!$H$614:$T$673,L$4,FALSE)),(VLOOKUP($B55,'Chapter Conference Template 5'!$H$614:$T$673,L$4,FALSE)),(VLOOKUP($B55,'Chapter Conference Template 6'!$H$614:$T$673,L$4,FALSE)),(VLOOKUP($B55,'Chapter Conference Template 7'!$H$614:$T$673,L$4,FALSE)),(VLOOKUP($B55,'Chapter Conference Template 8'!$H$614:$T$673,L$4,FALSE)),(VLOOKUP($B55,'Chapter Conference Template 9'!$H$614:$T$673,L$4,FALSE)),(VLOOKUP($B55,'Chapter Conference Template 10'!$H$614:$T$673,L$4,FALSE)),(VLOOKUP($B55,'Board Year Template'!$I$499:$U$558,L$4,FALSE)))</f>
        <v>0</v>
      </c>
      <c r="M55" s="117">
        <f>SUM((VLOOKUP($B55,'Show Production Template 1'!$H$534:$T$593,M$4,FALSE)),(VLOOKUP($B55,'Show Production Template 2'!$H$534:$T$593,M$4,FALSE)),(VLOOKUP($B55,'Show Production Template 3'!$H$534:$T$593,M$4,FALSE)),(VLOOKUP($B55,'Show Production Template 4'!$H$534:$T$593,M$4,FALSE)),(VLOOKUP($B55,'Show Production Template 5'!$H$534:$T$593,M$4,FALSE)),(VLOOKUP($B55,'Show Production Template 6'!$H$534:$T$593,M$4,FALSE)),(VLOOKUP($B55,'Show Production Template 7'!$H$534:$T$593,M$4,FALSE)),(VLOOKUP($B55,'Show Production Template 8'!$H$534:$T$593,M$4,FALSE)),(VLOOKUP($B55,'Show Production Template 9'!$H$534:$T$593,M$4,FALSE)),(VLOOKUP($B55,'Show Production Template 10'!$H$534:$T$593,M$4,FALSE)),(VLOOKUP($B55,'Chapter Conference Template 1'!$H$614:$T$673,M$4,FALSE)),(VLOOKUP($B55,'Chapter Conference Template 2'!$H$614:$T$673,M$4,FALSE)),(VLOOKUP($B55,'Chapter Conference Template 3'!$H$614:$T$673,M$4,FALSE)),(VLOOKUP($B55,'Chapter Conference Template 4'!$H$614:$T$673,M$4,FALSE)),(VLOOKUP($B55,'Chapter Conference Template 5'!$H$614:$T$673,M$4,FALSE)),(VLOOKUP($B55,'Chapter Conference Template 6'!$H$614:$T$673,M$4,FALSE)),(VLOOKUP($B55,'Chapter Conference Template 7'!$H$614:$T$673,M$4,FALSE)),(VLOOKUP($B55,'Chapter Conference Template 8'!$H$614:$T$673,M$4,FALSE)),(VLOOKUP($B55,'Chapter Conference Template 9'!$H$614:$T$673,M$4,FALSE)),(VLOOKUP($B55,'Chapter Conference Template 10'!$H$614:$T$673,M$4,FALSE)),(VLOOKUP($B55,'Board Year Template'!$I$499:$U$558,M$4,FALSE)))</f>
        <v>0</v>
      </c>
      <c r="N55" s="117">
        <f>SUM((VLOOKUP($B55,'Show Production Template 1'!$H$534:$T$593,N$4,FALSE)),(VLOOKUP($B55,'Show Production Template 2'!$H$534:$T$593,N$4,FALSE)),(VLOOKUP($B55,'Show Production Template 3'!$H$534:$T$593,N$4,FALSE)),(VLOOKUP($B55,'Show Production Template 4'!$H$534:$T$593,N$4,FALSE)),(VLOOKUP($B55,'Show Production Template 5'!$H$534:$T$593,N$4,FALSE)),(VLOOKUP($B55,'Show Production Template 6'!$H$534:$T$593,N$4,FALSE)),(VLOOKUP($B55,'Show Production Template 7'!$H$534:$T$593,N$4,FALSE)),(VLOOKUP($B55,'Show Production Template 8'!$H$534:$T$593,N$4,FALSE)),(VLOOKUP($B55,'Show Production Template 9'!$H$534:$T$593,N$4,FALSE)),(VLOOKUP($B55,'Show Production Template 10'!$H$534:$T$593,N$4,FALSE)),(VLOOKUP($B55,'Chapter Conference Template 1'!$H$614:$T$673,N$4,FALSE)),(VLOOKUP($B55,'Chapter Conference Template 2'!$H$614:$T$673,N$4,FALSE)),(VLOOKUP($B55,'Chapter Conference Template 3'!$H$614:$T$673,N$4,FALSE)),(VLOOKUP($B55,'Chapter Conference Template 4'!$H$614:$T$673,N$4,FALSE)),(VLOOKUP($B55,'Chapter Conference Template 5'!$H$614:$T$673,N$4,FALSE)),(VLOOKUP($B55,'Chapter Conference Template 6'!$H$614:$T$673,N$4,FALSE)),(VLOOKUP($B55,'Chapter Conference Template 7'!$H$614:$T$673,N$4,FALSE)),(VLOOKUP($B55,'Chapter Conference Template 8'!$H$614:$T$673,N$4,FALSE)),(VLOOKUP($B55,'Chapter Conference Template 9'!$H$614:$T$673,N$4,FALSE)),(VLOOKUP($B55,'Chapter Conference Template 10'!$H$614:$T$673,N$4,FALSE)),(VLOOKUP($B55,'Board Year Template'!$I$499:$U$558,N$4,FALSE)))</f>
        <v>0</v>
      </c>
      <c r="O55" s="117">
        <f>SUM((VLOOKUP($B55,'Show Production Template 1'!$H$534:$T$593,O$4,FALSE)),(VLOOKUP($B55,'Show Production Template 2'!$H$534:$T$593,O$4,FALSE)),(VLOOKUP($B55,'Show Production Template 3'!$H$534:$T$593,O$4,FALSE)),(VLOOKUP($B55,'Show Production Template 4'!$H$534:$T$593,O$4,FALSE)),(VLOOKUP($B55,'Show Production Template 5'!$H$534:$T$593,O$4,FALSE)),(VLOOKUP($B55,'Show Production Template 6'!$H$534:$T$593,O$4,FALSE)),(VLOOKUP($B55,'Show Production Template 7'!$H$534:$T$593,O$4,FALSE)),(VLOOKUP($B55,'Show Production Template 8'!$H$534:$T$593,O$4,FALSE)),(VLOOKUP($B55,'Show Production Template 9'!$H$534:$T$593,O$4,FALSE)),(VLOOKUP($B55,'Show Production Template 10'!$H$534:$T$593,O$4,FALSE)),(VLOOKUP($B55,'Chapter Conference Template 1'!$H$614:$T$673,O$4,FALSE)),(VLOOKUP($B55,'Chapter Conference Template 2'!$H$614:$T$673,O$4,FALSE)),(VLOOKUP($B55,'Chapter Conference Template 3'!$H$614:$T$673,O$4,FALSE)),(VLOOKUP($B55,'Chapter Conference Template 4'!$H$614:$T$673,O$4,FALSE)),(VLOOKUP($B55,'Chapter Conference Template 5'!$H$614:$T$673,O$4,FALSE)),(VLOOKUP($B55,'Chapter Conference Template 6'!$H$614:$T$673,O$4,FALSE)),(VLOOKUP($B55,'Chapter Conference Template 7'!$H$614:$T$673,O$4,FALSE)),(VLOOKUP($B55,'Chapter Conference Template 8'!$H$614:$T$673,O$4,FALSE)),(VLOOKUP($B55,'Chapter Conference Template 9'!$H$614:$T$673,O$4,FALSE)),(VLOOKUP($B55,'Chapter Conference Template 10'!$H$614:$T$673,O$4,FALSE)),(VLOOKUP($B55,'Board Year Template'!$I$499:$U$558,O$4,FALSE)))</f>
        <v>0</v>
      </c>
      <c r="P55" s="117">
        <f>SUM((VLOOKUP($B55,'Show Production Template 1'!$H$534:$T$593,P$4,FALSE)),(VLOOKUP($B55,'Show Production Template 2'!$H$534:$T$593,P$4,FALSE)),(VLOOKUP($B55,'Show Production Template 3'!$H$534:$T$593,P$4,FALSE)),(VLOOKUP($B55,'Show Production Template 4'!$H$534:$T$593,P$4,FALSE)),(VLOOKUP($B55,'Show Production Template 5'!$H$534:$T$593,P$4,FALSE)),(VLOOKUP($B55,'Show Production Template 6'!$H$534:$T$593,P$4,FALSE)),(VLOOKUP($B55,'Show Production Template 7'!$H$534:$T$593,P$4,FALSE)),(VLOOKUP($B55,'Show Production Template 8'!$H$534:$T$593,P$4,FALSE)),(VLOOKUP($B55,'Show Production Template 9'!$H$534:$T$593,P$4,FALSE)),(VLOOKUP($B55,'Show Production Template 10'!$H$534:$T$593,P$4,FALSE)),(VLOOKUP($B55,'Chapter Conference Template 1'!$H$614:$T$673,P$4,FALSE)),(VLOOKUP($B55,'Chapter Conference Template 2'!$H$614:$T$673,P$4,FALSE)),(VLOOKUP($B55,'Chapter Conference Template 3'!$H$614:$T$673,P$4,FALSE)),(VLOOKUP($B55,'Chapter Conference Template 4'!$H$614:$T$673,P$4,FALSE)),(VLOOKUP($B55,'Chapter Conference Template 5'!$H$614:$T$673,P$4,FALSE)),(VLOOKUP($B55,'Chapter Conference Template 6'!$H$614:$T$673,P$4,FALSE)),(VLOOKUP($B55,'Chapter Conference Template 7'!$H$614:$T$673,P$4,FALSE)),(VLOOKUP($B55,'Chapter Conference Template 8'!$H$614:$T$673,P$4,FALSE)),(VLOOKUP($B55,'Chapter Conference Template 9'!$H$614:$T$673,P$4,FALSE)),(VLOOKUP($B55,'Chapter Conference Template 10'!$H$614:$T$673,P$4,FALSE)),(VLOOKUP($B55,'Board Year Template'!$I$499:$U$558,P$4,FALSE)))</f>
        <v>0</v>
      </c>
      <c r="Q55" s="117">
        <f>SUM((VLOOKUP($B55,'Show Production Template 1'!$H$534:$T$593,Q$4,FALSE)),(VLOOKUP($B55,'Show Production Template 2'!$H$534:$T$593,Q$4,FALSE)),(VLOOKUP($B55,'Show Production Template 3'!$H$534:$T$593,Q$4,FALSE)),(VLOOKUP($B55,'Show Production Template 4'!$H$534:$T$593,Q$4,FALSE)),(VLOOKUP($B55,'Show Production Template 5'!$H$534:$T$593,Q$4,FALSE)),(VLOOKUP($B55,'Show Production Template 6'!$H$534:$T$593,Q$4,FALSE)),(VLOOKUP($B55,'Show Production Template 7'!$H$534:$T$593,Q$4,FALSE)),(VLOOKUP($B55,'Show Production Template 8'!$H$534:$T$593,Q$4,FALSE)),(VLOOKUP($B55,'Show Production Template 9'!$H$534:$T$593,Q$4,FALSE)),(VLOOKUP($B55,'Show Production Template 10'!$H$534:$T$593,Q$4,FALSE)),(VLOOKUP($B55,'Chapter Conference Template 1'!$H$614:$T$673,Q$4,FALSE)),(VLOOKUP($B55,'Chapter Conference Template 2'!$H$614:$T$673,Q$4,FALSE)),(VLOOKUP($B55,'Chapter Conference Template 3'!$H$614:$T$673,Q$4,FALSE)),(VLOOKUP($B55,'Chapter Conference Template 4'!$H$614:$T$673,Q$4,FALSE)),(VLOOKUP($B55,'Chapter Conference Template 5'!$H$614:$T$673,Q$4,FALSE)),(VLOOKUP($B55,'Chapter Conference Template 6'!$H$614:$T$673,Q$4,FALSE)),(VLOOKUP($B55,'Chapter Conference Template 7'!$H$614:$T$673,Q$4,FALSE)),(VLOOKUP($B55,'Chapter Conference Template 8'!$H$614:$T$673,Q$4,FALSE)),(VLOOKUP($B55,'Chapter Conference Template 9'!$H$614:$T$673,Q$4,FALSE)),(VLOOKUP($B55,'Chapter Conference Template 10'!$H$614:$T$673,Q$4,FALSE)),(VLOOKUP($B55,'Board Year Template'!$I$499:$U$558,Q$4,FALSE)))</f>
        <v>0</v>
      </c>
      <c r="R55" s="117">
        <f>SUM((VLOOKUP($B55,'Show Production Template 1'!$H$534:$T$593,R$4,FALSE)),(VLOOKUP($B55,'Show Production Template 2'!$H$534:$T$593,R$4,FALSE)),(VLOOKUP($B55,'Show Production Template 3'!$H$534:$T$593,R$4,FALSE)),(VLOOKUP($B55,'Show Production Template 4'!$H$534:$T$593,R$4,FALSE)),(VLOOKUP($B55,'Show Production Template 5'!$H$534:$T$593,R$4,FALSE)),(VLOOKUP($B55,'Show Production Template 6'!$H$534:$T$593,R$4,FALSE)),(VLOOKUP($B55,'Show Production Template 7'!$H$534:$T$593,R$4,FALSE)),(VLOOKUP($B55,'Show Production Template 8'!$H$534:$T$593,R$4,FALSE)),(VLOOKUP($B55,'Show Production Template 9'!$H$534:$T$593,R$4,FALSE)),(VLOOKUP($B55,'Show Production Template 10'!$H$534:$T$593,R$4,FALSE)),(VLOOKUP($B55,'Chapter Conference Template 1'!$H$614:$T$673,R$4,FALSE)),(VLOOKUP($B55,'Chapter Conference Template 2'!$H$614:$T$673,R$4,FALSE)),(VLOOKUP($B55,'Chapter Conference Template 3'!$H$614:$T$673,R$4,FALSE)),(VLOOKUP($B55,'Chapter Conference Template 4'!$H$614:$T$673,R$4,FALSE)),(VLOOKUP($B55,'Chapter Conference Template 5'!$H$614:$T$673,R$4,FALSE)),(VLOOKUP($B55,'Chapter Conference Template 6'!$H$614:$T$673,R$4,FALSE)),(VLOOKUP($B55,'Chapter Conference Template 7'!$H$614:$T$673,R$4,FALSE)),(VLOOKUP($B55,'Chapter Conference Template 8'!$H$614:$T$673,R$4,FALSE)),(VLOOKUP($B55,'Chapter Conference Template 9'!$H$614:$T$673,R$4,FALSE)),(VLOOKUP($B55,'Chapter Conference Template 10'!$H$614:$T$673,R$4,FALSE)),(VLOOKUP($B55,'Board Year Template'!$I$499:$U$558,R$4,FALSE)))</f>
        <v>0</v>
      </c>
      <c r="S55" s="117">
        <f>SUM((VLOOKUP($B55,'Show Production Template 1'!$H$534:$T$593,S$4,FALSE)),(VLOOKUP($B55,'Show Production Template 2'!$H$534:$T$593,S$4,FALSE)),(VLOOKUP($B55,'Show Production Template 3'!$H$534:$T$593,S$4,FALSE)),(VLOOKUP($B55,'Show Production Template 4'!$H$534:$T$593,S$4,FALSE)),(VLOOKUP($B55,'Show Production Template 5'!$H$534:$T$593,S$4,FALSE)),(VLOOKUP($B55,'Show Production Template 6'!$H$534:$T$593,S$4,FALSE)),(VLOOKUP($B55,'Show Production Template 7'!$H$534:$T$593,S$4,FALSE)),(VLOOKUP($B55,'Show Production Template 8'!$H$534:$T$593,S$4,FALSE)),(VLOOKUP($B55,'Show Production Template 9'!$H$534:$T$593,S$4,FALSE)),(VLOOKUP($B55,'Show Production Template 10'!$H$534:$T$593,S$4,FALSE)),(VLOOKUP($B55,'Chapter Conference Template 1'!$H$614:$T$673,S$4,FALSE)),(VLOOKUP($B55,'Chapter Conference Template 2'!$H$614:$T$673,S$4,FALSE)),(VLOOKUP($B55,'Chapter Conference Template 3'!$H$614:$T$673,S$4,FALSE)),(VLOOKUP($B55,'Chapter Conference Template 4'!$H$614:$T$673,S$4,FALSE)),(VLOOKUP($B55,'Chapter Conference Template 5'!$H$614:$T$673,S$4,FALSE)),(VLOOKUP($B55,'Chapter Conference Template 6'!$H$614:$T$673,S$4,FALSE)),(VLOOKUP($B55,'Chapter Conference Template 7'!$H$614:$T$673,S$4,FALSE)),(VLOOKUP($B55,'Chapter Conference Template 8'!$H$614:$T$673,S$4,FALSE)),(VLOOKUP($B55,'Chapter Conference Template 9'!$H$614:$T$673,S$4,FALSE)),(VLOOKUP($B55,'Chapter Conference Template 10'!$H$614:$T$673,S$4,FALSE)),(VLOOKUP($B55,'Board Year Template'!$I$499:$U$558,S$4,FALSE)))</f>
        <v>0</v>
      </c>
      <c r="T55" s="117">
        <f>SUM((VLOOKUP($B55,'Show Production Template 1'!$H$534:$T$593,T$4,FALSE)),(VLOOKUP($B55,'Show Production Template 2'!$H$534:$T$593,T$4,FALSE)),(VLOOKUP($B55,'Show Production Template 3'!$H$534:$T$593,T$4,FALSE)),(VLOOKUP($B55,'Show Production Template 4'!$H$534:$T$593,T$4,FALSE)),(VLOOKUP($B55,'Show Production Template 5'!$H$534:$T$593,T$4,FALSE)),(VLOOKUP($B55,'Show Production Template 6'!$H$534:$T$593,T$4,FALSE)),(VLOOKUP($B55,'Show Production Template 7'!$H$534:$T$593,T$4,FALSE)),(VLOOKUP($B55,'Show Production Template 8'!$H$534:$T$593,T$4,FALSE)),(VLOOKUP($B55,'Show Production Template 9'!$H$534:$T$593,T$4,FALSE)),(VLOOKUP($B55,'Show Production Template 10'!$H$534:$T$593,T$4,FALSE)),(VLOOKUP($B55,'Chapter Conference Template 1'!$H$614:$T$673,T$4,FALSE)),(VLOOKUP($B55,'Chapter Conference Template 2'!$H$614:$T$673,T$4,FALSE)),(VLOOKUP($B55,'Chapter Conference Template 3'!$H$614:$T$673,T$4,FALSE)),(VLOOKUP($B55,'Chapter Conference Template 4'!$H$614:$T$673,T$4,FALSE)),(VLOOKUP($B55,'Chapter Conference Template 5'!$H$614:$T$673,T$4,FALSE)),(VLOOKUP($B55,'Chapter Conference Template 6'!$H$614:$T$673,T$4,FALSE)),(VLOOKUP($B55,'Chapter Conference Template 7'!$H$614:$T$673,T$4,FALSE)),(VLOOKUP($B55,'Chapter Conference Template 8'!$H$614:$T$673,T$4,FALSE)),(VLOOKUP($B55,'Chapter Conference Template 9'!$H$614:$T$673,T$4,FALSE)),(VLOOKUP($B55,'Chapter Conference Template 10'!$H$614:$T$673,T$4,FALSE)),(VLOOKUP($B55,'Board Year Template'!$I$499:$U$558,T$4,FALSE)))</f>
        <v>0</v>
      </c>
      <c r="U55" s="117">
        <f>SUM((VLOOKUP($B55,'Show Production Template 1'!$H$534:$T$593,U$4,FALSE)),(VLOOKUP($B55,'Show Production Template 2'!$H$534:$T$593,U$4,FALSE)),(VLOOKUP($B55,'Show Production Template 3'!$H$534:$T$593,U$4,FALSE)),(VLOOKUP($B55,'Show Production Template 4'!$H$534:$T$593,U$4,FALSE)),(VLOOKUP($B55,'Show Production Template 5'!$H$534:$T$593,U$4,FALSE)),(VLOOKUP($B55,'Show Production Template 6'!$H$534:$T$593,U$4,FALSE)),(VLOOKUP($B55,'Show Production Template 7'!$H$534:$T$593,U$4,FALSE)),(VLOOKUP($B55,'Show Production Template 8'!$H$534:$T$593,U$4,FALSE)),(VLOOKUP($B55,'Show Production Template 9'!$H$534:$T$593,U$4,FALSE)),(VLOOKUP($B55,'Show Production Template 10'!$H$534:$T$593,U$4,FALSE)),(VLOOKUP($B55,'Chapter Conference Template 1'!$H$614:$T$673,U$4,FALSE)),(VLOOKUP($B55,'Chapter Conference Template 2'!$H$614:$T$673,U$4,FALSE)),(VLOOKUP($B55,'Chapter Conference Template 3'!$H$614:$T$673,U$4,FALSE)),(VLOOKUP($B55,'Chapter Conference Template 4'!$H$614:$T$673,U$4,FALSE)),(VLOOKUP($B55,'Chapter Conference Template 5'!$H$614:$T$673,U$4,FALSE)),(VLOOKUP($B55,'Chapter Conference Template 6'!$H$614:$T$673,U$4,FALSE)),(VLOOKUP($B55,'Chapter Conference Template 7'!$H$614:$T$673,U$4,FALSE)),(VLOOKUP($B55,'Chapter Conference Template 8'!$H$614:$T$673,U$4,FALSE)),(VLOOKUP($B55,'Chapter Conference Template 9'!$H$614:$T$673,U$4,FALSE)),(VLOOKUP($B55,'Chapter Conference Template 10'!$H$614:$T$673,U$4,FALSE)),(VLOOKUP($B55,'Board Year Template'!$I$499:$U$558,U$4,FALSE)))</f>
        <v>0</v>
      </c>
      <c r="V55" s="117">
        <f>SUM((VLOOKUP($B55,'Show Production Template 1'!$H$534:$T$593,V$4,FALSE)),(VLOOKUP($B55,'Show Production Template 2'!$H$534:$T$593,V$4,FALSE)),(VLOOKUP($B55,'Show Production Template 3'!$H$534:$T$593,V$4,FALSE)),(VLOOKUP($B55,'Show Production Template 4'!$H$534:$T$593,V$4,FALSE)),(VLOOKUP($B55,'Show Production Template 5'!$H$534:$T$593,V$4,FALSE)),(VLOOKUP($B55,'Show Production Template 6'!$H$534:$T$593,V$4,FALSE)),(VLOOKUP($B55,'Show Production Template 7'!$H$534:$T$593,V$4,FALSE)),(VLOOKUP($B55,'Show Production Template 8'!$H$534:$T$593,V$4,FALSE)),(VLOOKUP($B55,'Show Production Template 9'!$H$534:$T$593,V$4,FALSE)),(VLOOKUP($B55,'Show Production Template 10'!$H$534:$T$593,V$4,FALSE)),(VLOOKUP($B55,'Chapter Conference Template 1'!$H$614:$T$673,V$4,FALSE)),(VLOOKUP($B55,'Chapter Conference Template 2'!$H$614:$T$673,V$4,FALSE)),(VLOOKUP($B55,'Chapter Conference Template 3'!$H$614:$T$673,V$4,FALSE)),(VLOOKUP($B55,'Chapter Conference Template 4'!$H$614:$T$673,V$4,FALSE)),(VLOOKUP($B55,'Chapter Conference Template 5'!$H$614:$T$673,V$4,FALSE)),(VLOOKUP($B55,'Chapter Conference Template 6'!$H$614:$T$673,V$4,FALSE)),(VLOOKUP($B55,'Chapter Conference Template 7'!$H$614:$T$673,V$4,FALSE)),(VLOOKUP($B55,'Chapter Conference Template 8'!$H$614:$T$673,V$4,FALSE)),(VLOOKUP($B55,'Chapter Conference Template 9'!$H$614:$T$673,V$4,FALSE)),(VLOOKUP($B55,'Chapter Conference Template 10'!$H$614:$T$673,V$4,FALSE)),(VLOOKUP($B55,'Board Year Template'!$I$499:$U$558,V$4,FALSE)))</f>
        <v>0</v>
      </c>
      <c r="W55" s="118"/>
      <c r="X55" s="96"/>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row>
    <row r="56" spans="1:73" s="5" customFormat="1" x14ac:dyDescent="0.2">
      <c r="A56" s="1">
        <v>56200</v>
      </c>
      <c r="B56" s="114" t="s">
        <v>39</v>
      </c>
      <c r="C56" s="115"/>
      <c r="D56" s="115"/>
      <c r="E56" s="115"/>
      <c r="F56" s="115"/>
      <c r="G56" s="115"/>
      <c r="H56" s="115"/>
      <c r="I56" s="115">
        <f t="shared" si="3"/>
        <v>0</v>
      </c>
      <c r="J56" s="116">
        <f t="shared" si="4"/>
        <v>0</v>
      </c>
      <c r="K56" s="117">
        <f>SUM((VLOOKUP($B56,'Show Production Template 1'!$H$534:$T$593,K$4,FALSE)),(VLOOKUP($B56,'Show Production Template 2'!$H$534:$T$593,K$4,FALSE)),(VLOOKUP($B56,'Show Production Template 3'!$H$534:$T$593,K$4,FALSE)),(VLOOKUP($B56,'Show Production Template 4'!$H$534:$T$593,K$4,FALSE)),(VLOOKUP($B56,'Show Production Template 5'!$H$534:$T$593,K$4,FALSE)),(VLOOKUP($B56,'Show Production Template 6'!$H$534:$T$593,K$4,FALSE)),(VLOOKUP($B56,'Show Production Template 7'!$H$534:$T$593,K$4,FALSE)),(VLOOKUP($B56,'Show Production Template 8'!$H$534:$T$593,K$4,FALSE)),(VLOOKUP($B56,'Show Production Template 9'!$H$534:$T$593,K$4,FALSE)),(VLOOKUP($B56,'Show Production Template 10'!$H$534:$T$593,K$4,FALSE)),(VLOOKUP($B56,'Chapter Conference Template 1'!$H$614:$T$673,K$4,FALSE)),(VLOOKUP($B56,'Chapter Conference Template 2'!$H$614:$T$673,K$4,FALSE)),(VLOOKUP($B56,'Chapter Conference Template 3'!$H$614:$T$673,K$4,FALSE)),(VLOOKUP($B56,'Chapter Conference Template 4'!$H$614:$T$673,K$4,FALSE)),(VLOOKUP($B56,'Chapter Conference Template 5'!$H$614:$T$673,K$4,FALSE)),(VLOOKUP($B56,'Chapter Conference Template 6'!$H$614:$T$673,K$4,FALSE)),(VLOOKUP($B56,'Chapter Conference Template 7'!$H$614:$T$673,K$4,FALSE)),(VLOOKUP($B56,'Chapter Conference Template 8'!$H$614:$T$673,K$4,FALSE)),(VLOOKUP($B56,'Chapter Conference Template 9'!$H$614:$T$673,K$4,FALSE)),(VLOOKUP($B56,'Chapter Conference Template 10'!$H$614:$T$673,K$4,FALSE)),(VLOOKUP($B56,'Board Year Template'!$I$499:$U$558,K$4,FALSE)))</f>
        <v>0</v>
      </c>
      <c r="L56" s="117">
        <f>SUM((VLOOKUP($B56,'Show Production Template 1'!$H$534:$T$593,L$4,FALSE)),(VLOOKUP($B56,'Show Production Template 2'!$H$534:$T$593,L$4,FALSE)),(VLOOKUP($B56,'Show Production Template 3'!$H$534:$T$593,L$4,FALSE)),(VLOOKUP($B56,'Show Production Template 4'!$H$534:$T$593,L$4,FALSE)),(VLOOKUP($B56,'Show Production Template 5'!$H$534:$T$593,L$4,FALSE)),(VLOOKUP($B56,'Show Production Template 6'!$H$534:$T$593,L$4,FALSE)),(VLOOKUP($B56,'Show Production Template 7'!$H$534:$T$593,L$4,FALSE)),(VLOOKUP($B56,'Show Production Template 8'!$H$534:$T$593,L$4,FALSE)),(VLOOKUP($B56,'Show Production Template 9'!$H$534:$T$593,L$4,FALSE)),(VLOOKUP($B56,'Show Production Template 10'!$H$534:$T$593,L$4,FALSE)),(VLOOKUP($B56,'Chapter Conference Template 1'!$H$614:$T$673,L$4,FALSE)),(VLOOKUP($B56,'Chapter Conference Template 2'!$H$614:$T$673,L$4,FALSE)),(VLOOKUP($B56,'Chapter Conference Template 3'!$H$614:$T$673,L$4,FALSE)),(VLOOKUP($B56,'Chapter Conference Template 4'!$H$614:$T$673,L$4,FALSE)),(VLOOKUP($B56,'Chapter Conference Template 5'!$H$614:$T$673,L$4,FALSE)),(VLOOKUP($B56,'Chapter Conference Template 6'!$H$614:$T$673,L$4,FALSE)),(VLOOKUP($B56,'Chapter Conference Template 7'!$H$614:$T$673,L$4,FALSE)),(VLOOKUP($B56,'Chapter Conference Template 8'!$H$614:$T$673,L$4,FALSE)),(VLOOKUP($B56,'Chapter Conference Template 9'!$H$614:$T$673,L$4,FALSE)),(VLOOKUP($B56,'Chapter Conference Template 10'!$H$614:$T$673,L$4,FALSE)),(VLOOKUP($B56,'Board Year Template'!$I$499:$U$558,L$4,FALSE)))</f>
        <v>0</v>
      </c>
      <c r="M56" s="117">
        <f>SUM((VLOOKUP($B56,'Show Production Template 1'!$H$534:$T$593,M$4,FALSE)),(VLOOKUP($B56,'Show Production Template 2'!$H$534:$T$593,M$4,FALSE)),(VLOOKUP($B56,'Show Production Template 3'!$H$534:$T$593,M$4,FALSE)),(VLOOKUP($B56,'Show Production Template 4'!$H$534:$T$593,M$4,FALSE)),(VLOOKUP($B56,'Show Production Template 5'!$H$534:$T$593,M$4,FALSE)),(VLOOKUP($B56,'Show Production Template 6'!$H$534:$T$593,M$4,FALSE)),(VLOOKUP($B56,'Show Production Template 7'!$H$534:$T$593,M$4,FALSE)),(VLOOKUP($B56,'Show Production Template 8'!$H$534:$T$593,M$4,FALSE)),(VLOOKUP($B56,'Show Production Template 9'!$H$534:$T$593,M$4,FALSE)),(VLOOKUP($B56,'Show Production Template 10'!$H$534:$T$593,M$4,FALSE)),(VLOOKUP($B56,'Chapter Conference Template 1'!$H$614:$T$673,M$4,FALSE)),(VLOOKUP($B56,'Chapter Conference Template 2'!$H$614:$T$673,M$4,FALSE)),(VLOOKUP($B56,'Chapter Conference Template 3'!$H$614:$T$673,M$4,FALSE)),(VLOOKUP($B56,'Chapter Conference Template 4'!$H$614:$T$673,M$4,FALSE)),(VLOOKUP($B56,'Chapter Conference Template 5'!$H$614:$T$673,M$4,FALSE)),(VLOOKUP($B56,'Chapter Conference Template 6'!$H$614:$T$673,M$4,FALSE)),(VLOOKUP($B56,'Chapter Conference Template 7'!$H$614:$T$673,M$4,FALSE)),(VLOOKUP($B56,'Chapter Conference Template 8'!$H$614:$T$673,M$4,FALSE)),(VLOOKUP($B56,'Chapter Conference Template 9'!$H$614:$T$673,M$4,FALSE)),(VLOOKUP($B56,'Chapter Conference Template 10'!$H$614:$T$673,M$4,FALSE)),(VLOOKUP($B56,'Board Year Template'!$I$499:$U$558,M$4,FALSE)))</f>
        <v>0</v>
      </c>
      <c r="N56" s="117">
        <f>SUM((VLOOKUP($B56,'Show Production Template 1'!$H$534:$T$593,N$4,FALSE)),(VLOOKUP($B56,'Show Production Template 2'!$H$534:$T$593,N$4,FALSE)),(VLOOKUP($B56,'Show Production Template 3'!$H$534:$T$593,N$4,FALSE)),(VLOOKUP($B56,'Show Production Template 4'!$H$534:$T$593,N$4,FALSE)),(VLOOKUP($B56,'Show Production Template 5'!$H$534:$T$593,N$4,FALSE)),(VLOOKUP($B56,'Show Production Template 6'!$H$534:$T$593,N$4,FALSE)),(VLOOKUP($B56,'Show Production Template 7'!$H$534:$T$593,N$4,FALSE)),(VLOOKUP($B56,'Show Production Template 8'!$H$534:$T$593,N$4,FALSE)),(VLOOKUP($B56,'Show Production Template 9'!$H$534:$T$593,N$4,FALSE)),(VLOOKUP($B56,'Show Production Template 10'!$H$534:$T$593,N$4,FALSE)),(VLOOKUP($B56,'Chapter Conference Template 1'!$H$614:$T$673,N$4,FALSE)),(VLOOKUP($B56,'Chapter Conference Template 2'!$H$614:$T$673,N$4,FALSE)),(VLOOKUP($B56,'Chapter Conference Template 3'!$H$614:$T$673,N$4,FALSE)),(VLOOKUP($B56,'Chapter Conference Template 4'!$H$614:$T$673,N$4,FALSE)),(VLOOKUP($B56,'Chapter Conference Template 5'!$H$614:$T$673,N$4,FALSE)),(VLOOKUP($B56,'Chapter Conference Template 6'!$H$614:$T$673,N$4,FALSE)),(VLOOKUP($B56,'Chapter Conference Template 7'!$H$614:$T$673,N$4,FALSE)),(VLOOKUP($B56,'Chapter Conference Template 8'!$H$614:$T$673,N$4,FALSE)),(VLOOKUP($B56,'Chapter Conference Template 9'!$H$614:$T$673,N$4,FALSE)),(VLOOKUP($B56,'Chapter Conference Template 10'!$H$614:$T$673,N$4,FALSE)),(VLOOKUP($B56,'Board Year Template'!$I$499:$U$558,N$4,FALSE)))</f>
        <v>0</v>
      </c>
      <c r="O56" s="117">
        <f>SUM((VLOOKUP($B56,'Show Production Template 1'!$H$534:$T$593,O$4,FALSE)),(VLOOKUP($B56,'Show Production Template 2'!$H$534:$T$593,O$4,FALSE)),(VLOOKUP($B56,'Show Production Template 3'!$H$534:$T$593,O$4,FALSE)),(VLOOKUP($B56,'Show Production Template 4'!$H$534:$T$593,O$4,FALSE)),(VLOOKUP($B56,'Show Production Template 5'!$H$534:$T$593,O$4,FALSE)),(VLOOKUP($B56,'Show Production Template 6'!$H$534:$T$593,O$4,FALSE)),(VLOOKUP($B56,'Show Production Template 7'!$H$534:$T$593,O$4,FALSE)),(VLOOKUP($B56,'Show Production Template 8'!$H$534:$T$593,O$4,FALSE)),(VLOOKUP($B56,'Show Production Template 9'!$H$534:$T$593,O$4,FALSE)),(VLOOKUP($B56,'Show Production Template 10'!$H$534:$T$593,O$4,FALSE)),(VLOOKUP($B56,'Chapter Conference Template 1'!$H$614:$T$673,O$4,FALSE)),(VLOOKUP($B56,'Chapter Conference Template 2'!$H$614:$T$673,O$4,FALSE)),(VLOOKUP($B56,'Chapter Conference Template 3'!$H$614:$T$673,O$4,FALSE)),(VLOOKUP($B56,'Chapter Conference Template 4'!$H$614:$T$673,O$4,FALSE)),(VLOOKUP($B56,'Chapter Conference Template 5'!$H$614:$T$673,O$4,FALSE)),(VLOOKUP($B56,'Chapter Conference Template 6'!$H$614:$T$673,O$4,FALSE)),(VLOOKUP($B56,'Chapter Conference Template 7'!$H$614:$T$673,O$4,FALSE)),(VLOOKUP($B56,'Chapter Conference Template 8'!$H$614:$T$673,O$4,FALSE)),(VLOOKUP($B56,'Chapter Conference Template 9'!$H$614:$T$673,O$4,FALSE)),(VLOOKUP($B56,'Chapter Conference Template 10'!$H$614:$T$673,O$4,FALSE)),(VLOOKUP($B56,'Board Year Template'!$I$499:$U$558,O$4,FALSE)))</f>
        <v>0</v>
      </c>
      <c r="P56" s="117">
        <f>SUM((VLOOKUP($B56,'Show Production Template 1'!$H$534:$T$593,P$4,FALSE)),(VLOOKUP($B56,'Show Production Template 2'!$H$534:$T$593,P$4,FALSE)),(VLOOKUP($B56,'Show Production Template 3'!$H$534:$T$593,P$4,FALSE)),(VLOOKUP($B56,'Show Production Template 4'!$H$534:$T$593,P$4,FALSE)),(VLOOKUP($B56,'Show Production Template 5'!$H$534:$T$593,P$4,FALSE)),(VLOOKUP($B56,'Show Production Template 6'!$H$534:$T$593,P$4,FALSE)),(VLOOKUP($B56,'Show Production Template 7'!$H$534:$T$593,P$4,FALSE)),(VLOOKUP($B56,'Show Production Template 8'!$H$534:$T$593,P$4,FALSE)),(VLOOKUP($B56,'Show Production Template 9'!$H$534:$T$593,P$4,FALSE)),(VLOOKUP($B56,'Show Production Template 10'!$H$534:$T$593,P$4,FALSE)),(VLOOKUP($B56,'Chapter Conference Template 1'!$H$614:$T$673,P$4,FALSE)),(VLOOKUP($B56,'Chapter Conference Template 2'!$H$614:$T$673,P$4,FALSE)),(VLOOKUP($B56,'Chapter Conference Template 3'!$H$614:$T$673,P$4,FALSE)),(VLOOKUP($B56,'Chapter Conference Template 4'!$H$614:$T$673,P$4,FALSE)),(VLOOKUP($B56,'Chapter Conference Template 5'!$H$614:$T$673,P$4,FALSE)),(VLOOKUP($B56,'Chapter Conference Template 6'!$H$614:$T$673,P$4,FALSE)),(VLOOKUP($B56,'Chapter Conference Template 7'!$H$614:$T$673,P$4,FALSE)),(VLOOKUP($B56,'Chapter Conference Template 8'!$H$614:$T$673,P$4,FALSE)),(VLOOKUP($B56,'Chapter Conference Template 9'!$H$614:$T$673,P$4,FALSE)),(VLOOKUP($B56,'Chapter Conference Template 10'!$H$614:$T$673,P$4,FALSE)),(VLOOKUP($B56,'Board Year Template'!$I$499:$U$558,P$4,FALSE)))</f>
        <v>0</v>
      </c>
      <c r="Q56" s="117">
        <f>SUM((VLOOKUP($B56,'Show Production Template 1'!$H$534:$T$593,Q$4,FALSE)),(VLOOKUP($B56,'Show Production Template 2'!$H$534:$T$593,Q$4,FALSE)),(VLOOKUP($B56,'Show Production Template 3'!$H$534:$T$593,Q$4,FALSE)),(VLOOKUP($B56,'Show Production Template 4'!$H$534:$T$593,Q$4,FALSE)),(VLOOKUP($B56,'Show Production Template 5'!$H$534:$T$593,Q$4,FALSE)),(VLOOKUP($B56,'Show Production Template 6'!$H$534:$T$593,Q$4,FALSE)),(VLOOKUP($B56,'Show Production Template 7'!$H$534:$T$593,Q$4,FALSE)),(VLOOKUP($B56,'Show Production Template 8'!$H$534:$T$593,Q$4,FALSE)),(VLOOKUP($B56,'Show Production Template 9'!$H$534:$T$593,Q$4,FALSE)),(VLOOKUP($B56,'Show Production Template 10'!$H$534:$T$593,Q$4,FALSE)),(VLOOKUP($B56,'Chapter Conference Template 1'!$H$614:$T$673,Q$4,FALSE)),(VLOOKUP($B56,'Chapter Conference Template 2'!$H$614:$T$673,Q$4,FALSE)),(VLOOKUP($B56,'Chapter Conference Template 3'!$H$614:$T$673,Q$4,FALSE)),(VLOOKUP($B56,'Chapter Conference Template 4'!$H$614:$T$673,Q$4,FALSE)),(VLOOKUP($B56,'Chapter Conference Template 5'!$H$614:$T$673,Q$4,FALSE)),(VLOOKUP($B56,'Chapter Conference Template 6'!$H$614:$T$673,Q$4,FALSE)),(VLOOKUP($B56,'Chapter Conference Template 7'!$H$614:$T$673,Q$4,FALSE)),(VLOOKUP($B56,'Chapter Conference Template 8'!$H$614:$T$673,Q$4,FALSE)),(VLOOKUP($B56,'Chapter Conference Template 9'!$H$614:$T$673,Q$4,FALSE)),(VLOOKUP($B56,'Chapter Conference Template 10'!$H$614:$T$673,Q$4,FALSE)),(VLOOKUP($B56,'Board Year Template'!$I$499:$U$558,Q$4,FALSE)))</f>
        <v>0</v>
      </c>
      <c r="R56" s="117">
        <f>SUM((VLOOKUP($B56,'Show Production Template 1'!$H$534:$T$593,R$4,FALSE)),(VLOOKUP($B56,'Show Production Template 2'!$H$534:$T$593,R$4,FALSE)),(VLOOKUP($B56,'Show Production Template 3'!$H$534:$T$593,R$4,FALSE)),(VLOOKUP($B56,'Show Production Template 4'!$H$534:$T$593,R$4,FALSE)),(VLOOKUP($B56,'Show Production Template 5'!$H$534:$T$593,R$4,FALSE)),(VLOOKUP($B56,'Show Production Template 6'!$H$534:$T$593,R$4,FALSE)),(VLOOKUP($B56,'Show Production Template 7'!$H$534:$T$593,R$4,FALSE)),(VLOOKUP($B56,'Show Production Template 8'!$H$534:$T$593,R$4,FALSE)),(VLOOKUP($B56,'Show Production Template 9'!$H$534:$T$593,R$4,FALSE)),(VLOOKUP($B56,'Show Production Template 10'!$H$534:$T$593,R$4,FALSE)),(VLOOKUP($B56,'Chapter Conference Template 1'!$H$614:$T$673,R$4,FALSE)),(VLOOKUP($B56,'Chapter Conference Template 2'!$H$614:$T$673,R$4,FALSE)),(VLOOKUP($B56,'Chapter Conference Template 3'!$H$614:$T$673,R$4,FALSE)),(VLOOKUP($B56,'Chapter Conference Template 4'!$H$614:$T$673,R$4,FALSE)),(VLOOKUP($B56,'Chapter Conference Template 5'!$H$614:$T$673,R$4,FALSE)),(VLOOKUP($B56,'Chapter Conference Template 6'!$H$614:$T$673,R$4,FALSE)),(VLOOKUP($B56,'Chapter Conference Template 7'!$H$614:$T$673,R$4,FALSE)),(VLOOKUP($B56,'Chapter Conference Template 8'!$H$614:$T$673,R$4,FALSE)),(VLOOKUP($B56,'Chapter Conference Template 9'!$H$614:$T$673,R$4,FALSE)),(VLOOKUP($B56,'Chapter Conference Template 10'!$H$614:$T$673,R$4,FALSE)),(VLOOKUP($B56,'Board Year Template'!$I$499:$U$558,R$4,FALSE)))</f>
        <v>0</v>
      </c>
      <c r="S56" s="117">
        <f>SUM((VLOOKUP($B56,'Show Production Template 1'!$H$534:$T$593,S$4,FALSE)),(VLOOKUP($B56,'Show Production Template 2'!$H$534:$T$593,S$4,FALSE)),(VLOOKUP($B56,'Show Production Template 3'!$H$534:$T$593,S$4,FALSE)),(VLOOKUP($B56,'Show Production Template 4'!$H$534:$T$593,S$4,FALSE)),(VLOOKUP($B56,'Show Production Template 5'!$H$534:$T$593,S$4,FALSE)),(VLOOKUP($B56,'Show Production Template 6'!$H$534:$T$593,S$4,FALSE)),(VLOOKUP($B56,'Show Production Template 7'!$H$534:$T$593,S$4,FALSE)),(VLOOKUP($B56,'Show Production Template 8'!$H$534:$T$593,S$4,FALSE)),(VLOOKUP($B56,'Show Production Template 9'!$H$534:$T$593,S$4,FALSE)),(VLOOKUP($B56,'Show Production Template 10'!$H$534:$T$593,S$4,FALSE)),(VLOOKUP($B56,'Chapter Conference Template 1'!$H$614:$T$673,S$4,FALSE)),(VLOOKUP($B56,'Chapter Conference Template 2'!$H$614:$T$673,S$4,FALSE)),(VLOOKUP($B56,'Chapter Conference Template 3'!$H$614:$T$673,S$4,FALSE)),(VLOOKUP($B56,'Chapter Conference Template 4'!$H$614:$T$673,S$4,FALSE)),(VLOOKUP($B56,'Chapter Conference Template 5'!$H$614:$T$673,S$4,FALSE)),(VLOOKUP($B56,'Chapter Conference Template 6'!$H$614:$T$673,S$4,FALSE)),(VLOOKUP($B56,'Chapter Conference Template 7'!$H$614:$T$673,S$4,FALSE)),(VLOOKUP($B56,'Chapter Conference Template 8'!$H$614:$T$673,S$4,FALSE)),(VLOOKUP($B56,'Chapter Conference Template 9'!$H$614:$T$673,S$4,FALSE)),(VLOOKUP($B56,'Chapter Conference Template 10'!$H$614:$T$673,S$4,FALSE)),(VLOOKUP($B56,'Board Year Template'!$I$499:$U$558,S$4,FALSE)))</f>
        <v>0</v>
      </c>
      <c r="T56" s="117">
        <f>SUM((VLOOKUP($B56,'Show Production Template 1'!$H$534:$T$593,T$4,FALSE)),(VLOOKUP($B56,'Show Production Template 2'!$H$534:$T$593,T$4,FALSE)),(VLOOKUP($B56,'Show Production Template 3'!$H$534:$T$593,T$4,FALSE)),(VLOOKUP($B56,'Show Production Template 4'!$H$534:$T$593,T$4,FALSE)),(VLOOKUP($B56,'Show Production Template 5'!$H$534:$T$593,T$4,FALSE)),(VLOOKUP($B56,'Show Production Template 6'!$H$534:$T$593,T$4,FALSE)),(VLOOKUP($B56,'Show Production Template 7'!$H$534:$T$593,T$4,FALSE)),(VLOOKUP($B56,'Show Production Template 8'!$H$534:$T$593,T$4,FALSE)),(VLOOKUP($B56,'Show Production Template 9'!$H$534:$T$593,T$4,FALSE)),(VLOOKUP($B56,'Show Production Template 10'!$H$534:$T$593,T$4,FALSE)),(VLOOKUP($B56,'Chapter Conference Template 1'!$H$614:$T$673,T$4,FALSE)),(VLOOKUP($B56,'Chapter Conference Template 2'!$H$614:$T$673,T$4,FALSE)),(VLOOKUP($B56,'Chapter Conference Template 3'!$H$614:$T$673,T$4,FALSE)),(VLOOKUP($B56,'Chapter Conference Template 4'!$H$614:$T$673,T$4,FALSE)),(VLOOKUP($B56,'Chapter Conference Template 5'!$H$614:$T$673,T$4,FALSE)),(VLOOKUP($B56,'Chapter Conference Template 6'!$H$614:$T$673,T$4,FALSE)),(VLOOKUP($B56,'Chapter Conference Template 7'!$H$614:$T$673,T$4,FALSE)),(VLOOKUP($B56,'Chapter Conference Template 8'!$H$614:$T$673,T$4,FALSE)),(VLOOKUP($B56,'Chapter Conference Template 9'!$H$614:$T$673,T$4,FALSE)),(VLOOKUP($B56,'Chapter Conference Template 10'!$H$614:$T$673,T$4,FALSE)),(VLOOKUP($B56,'Board Year Template'!$I$499:$U$558,T$4,FALSE)))</f>
        <v>0</v>
      </c>
      <c r="U56" s="117">
        <f>SUM((VLOOKUP($B56,'Show Production Template 1'!$H$534:$T$593,U$4,FALSE)),(VLOOKUP($B56,'Show Production Template 2'!$H$534:$T$593,U$4,FALSE)),(VLOOKUP($B56,'Show Production Template 3'!$H$534:$T$593,U$4,FALSE)),(VLOOKUP($B56,'Show Production Template 4'!$H$534:$T$593,U$4,FALSE)),(VLOOKUP($B56,'Show Production Template 5'!$H$534:$T$593,U$4,FALSE)),(VLOOKUP($B56,'Show Production Template 6'!$H$534:$T$593,U$4,FALSE)),(VLOOKUP($B56,'Show Production Template 7'!$H$534:$T$593,U$4,FALSE)),(VLOOKUP($B56,'Show Production Template 8'!$H$534:$T$593,U$4,FALSE)),(VLOOKUP($B56,'Show Production Template 9'!$H$534:$T$593,U$4,FALSE)),(VLOOKUP($B56,'Show Production Template 10'!$H$534:$T$593,U$4,FALSE)),(VLOOKUP($B56,'Chapter Conference Template 1'!$H$614:$T$673,U$4,FALSE)),(VLOOKUP($B56,'Chapter Conference Template 2'!$H$614:$T$673,U$4,FALSE)),(VLOOKUP($B56,'Chapter Conference Template 3'!$H$614:$T$673,U$4,FALSE)),(VLOOKUP($B56,'Chapter Conference Template 4'!$H$614:$T$673,U$4,FALSE)),(VLOOKUP($B56,'Chapter Conference Template 5'!$H$614:$T$673,U$4,FALSE)),(VLOOKUP($B56,'Chapter Conference Template 6'!$H$614:$T$673,U$4,FALSE)),(VLOOKUP($B56,'Chapter Conference Template 7'!$H$614:$T$673,U$4,FALSE)),(VLOOKUP($B56,'Chapter Conference Template 8'!$H$614:$T$673,U$4,FALSE)),(VLOOKUP($B56,'Chapter Conference Template 9'!$H$614:$T$673,U$4,FALSE)),(VLOOKUP($B56,'Chapter Conference Template 10'!$H$614:$T$673,U$4,FALSE)),(VLOOKUP($B56,'Board Year Template'!$I$499:$U$558,U$4,FALSE)))</f>
        <v>0</v>
      </c>
      <c r="V56" s="117">
        <f>SUM((VLOOKUP($B56,'Show Production Template 1'!$H$534:$T$593,V$4,FALSE)),(VLOOKUP($B56,'Show Production Template 2'!$H$534:$T$593,V$4,FALSE)),(VLOOKUP($B56,'Show Production Template 3'!$H$534:$T$593,V$4,FALSE)),(VLOOKUP($B56,'Show Production Template 4'!$H$534:$T$593,V$4,FALSE)),(VLOOKUP($B56,'Show Production Template 5'!$H$534:$T$593,V$4,FALSE)),(VLOOKUP($B56,'Show Production Template 6'!$H$534:$T$593,V$4,FALSE)),(VLOOKUP($B56,'Show Production Template 7'!$H$534:$T$593,V$4,FALSE)),(VLOOKUP($B56,'Show Production Template 8'!$H$534:$T$593,V$4,FALSE)),(VLOOKUP($B56,'Show Production Template 9'!$H$534:$T$593,V$4,FALSE)),(VLOOKUP($B56,'Show Production Template 10'!$H$534:$T$593,V$4,FALSE)),(VLOOKUP($B56,'Chapter Conference Template 1'!$H$614:$T$673,V$4,FALSE)),(VLOOKUP($B56,'Chapter Conference Template 2'!$H$614:$T$673,V$4,FALSE)),(VLOOKUP($B56,'Chapter Conference Template 3'!$H$614:$T$673,V$4,FALSE)),(VLOOKUP($B56,'Chapter Conference Template 4'!$H$614:$T$673,V$4,FALSE)),(VLOOKUP($B56,'Chapter Conference Template 5'!$H$614:$T$673,V$4,FALSE)),(VLOOKUP($B56,'Chapter Conference Template 6'!$H$614:$T$673,V$4,FALSE)),(VLOOKUP($B56,'Chapter Conference Template 7'!$H$614:$T$673,V$4,FALSE)),(VLOOKUP($B56,'Chapter Conference Template 8'!$H$614:$T$673,V$4,FALSE)),(VLOOKUP($B56,'Chapter Conference Template 9'!$H$614:$T$673,V$4,FALSE)),(VLOOKUP($B56,'Chapter Conference Template 10'!$H$614:$T$673,V$4,FALSE)),(VLOOKUP($B56,'Board Year Template'!$I$499:$U$558,V$4,FALSE)))</f>
        <v>0</v>
      </c>
      <c r="W56" s="118"/>
      <c r="X56" s="96"/>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row>
    <row r="57" spans="1:73" s="5" customFormat="1" x14ac:dyDescent="0.2">
      <c r="A57" s="1">
        <v>56200</v>
      </c>
      <c r="B57" s="114" t="s">
        <v>71</v>
      </c>
      <c r="C57" s="115"/>
      <c r="D57" s="115"/>
      <c r="E57" s="115"/>
      <c r="F57" s="115"/>
      <c r="G57" s="115"/>
      <c r="H57" s="115"/>
      <c r="I57" s="115">
        <f t="shared" si="3"/>
        <v>0</v>
      </c>
      <c r="J57" s="116">
        <f t="shared" si="4"/>
        <v>0</v>
      </c>
      <c r="K57" s="117">
        <f>SUM((VLOOKUP($B57,'Show Production Template 1'!$H$534:$T$593,K$4,FALSE)),(VLOOKUP($B57,'Show Production Template 2'!$H$534:$T$593,K$4,FALSE)),(VLOOKUP($B57,'Show Production Template 3'!$H$534:$T$593,K$4,FALSE)),(VLOOKUP($B57,'Show Production Template 4'!$H$534:$T$593,K$4,FALSE)),(VLOOKUP($B57,'Show Production Template 5'!$H$534:$T$593,K$4,FALSE)),(VLOOKUP($B57,'Show Production Template 6'!$H$534:$T$593,K$4,FALSE)),(VLOOKUP($B57,'Show Production Template 7'!$H$534:$T$593,K$4,FALSE)),(VLOOKUP($B57,'Show Production Template 8'!$H$534:$T$593,K$4,FALSE)),(VLOOKUP($B57,'Show Production Template 9'!$H$534:$T$593,K$4,FALSE)),(VLOOKUP($B57,'Show Production Template 10'!$H$534:$T$593,K$4,FALSE)),(VLOOKUP($B57,'Chapter Conference Template 1'!$H$614:$T$673,K$4,FALSE)),(VLOOKUP($B57,'Chapter Conference Template 2'!$H$614:$T$673,K$4,FALSE)),(VLOOKUP($B57,'Chapter Conference Template 3'!$H$614:$T$673,K$4,FALSE)),(VLOOKUP($B57,'Chapter Conference Template 4'!$H$614:$T$673,K$4,FALSE)),(VLOOKUP($B57,'Chapter Conference Template 5'!$H$614:$T$673,K$4,FALSE)),(VLOOKUP($B57,'Chapter Conference Template 6'!$H$614:$T$673,K$4,FALSE)),(VLOOKUP($B57,'Chapter Conference Template 7'!$H$614:$T$673,K$4,FALSE)),(VLOOKUP($B57,'Chapter Conference Template 8'!$H$614:$T$673,K$4,FALSE)),(VLOOKUP($B57,'Chapter Conference Template 9'!$H$614:$T$673,K$4,FALSE)),(VLOOKUP($B57,'Chapter Conference Template 10'!$H$614:$T$673,K$4,FALSE)),(VLOOKUP($B57,'Board Year Template'!$I$499:$U$558,K$4,FALSE)))</f>
        <v>0</v>
      </c>
      <c r="L57" s="117">
        <f>SUM((VLOOKUP($B57,'Show Production Template 1'!$H$534:$T$593,L$4,FALSE)),(VLOOKUP($B57,'Show Production Template 2'!$H$534:$T$593,L$4,FALSE)),(VLOOKUP($B57,'Show Production Template 3'!$H$534:$T$593,L$4,FALSE)),(VLOOKUP($B57,'Show Production Template 4'!$H$534:$T$593,L$4,FALSE)),(VLOOKUP($B57,'Show Production Template 5'!$H$534:$T$593,L$4,FALSE)),(VLOOKUP($B57,'Show Production Template 6'!$H$534:$T$593,L$4,FALSE)),(VLOOKUP($B57,'Show Production Template 7'!$H$534:$T$593,L$4,FALSE)),(VLOOKUP($B57,'Show Production Template 8'!$H$534:$T$593,L$4,FALSE)),(VLOOKUP($B57,'Show Production Template 9'!$H$534:$T$593,L$4,FALSE)),(VLOOKUP($B57,'Show Production Template 10'!$H$534:$T$593,L$4,FALSE)),(VLOOKUP($B57,'Chapter Conference Template 1'!$H$614:$T$673,L$4,FALSE)),(VLOOKUP($B57,'Chapter Conference Template 2'!$H$614:$T$673,L$4,FALSE)),(VLOOKUP($B57,'Chapter Conference Template 3'!$H$614:$T$673,L$4,FALSE)),(VLOOKUP($B57,'Chapter Conference Template 4'!$H$614:$T$673,L$4,FALSE)),(VLOOKUP($B57,'Chapter Conference Template 5'!$H$614:$T$673,L$4,FALSE)),(VLOOKUP($B57,'Chapter Conference Template 6'!$H$614:$T$673,L$4,FALSE)),(VLOOKUP($B57,'Chapter Conference Template 7'!$H$614:$T$673,L$4,FALSE)),(VLOOKUP($B57,'Chapter Conference Template 8'!$H$614:$T$673,L$4,FALSE)),(VLOOKUP($B57,'Chapter Conference Template 9'!$H$614:$T$673,L$4,FALSE)),(VLOOKUP($B57,'Chapter Conference Template 10'!$H$614:$T$673,L$4,FALSE)),(VLOOKUP($B57,'Board Year Template'!$I$499:$U$558,L$4,FALSE)))</f>
        <v>0</v>
      </c>
      <c r="M57" s="117">
        <f>SUM((VLOOKUP($B57,'Show Production Template 1'!$H$534:$T$593,M$4,FALSE)),(VLOOKUP($B57,'Show Production Template 2'!$H$534:$T$593,M$4,FALSE)),(VLOOKUP($B57,'Show Production Template 3'!$H$534:$T$593,M$4,FALSE)),(VLOOKUP($B57,'Show Production Template 4'!$H$534:$T$593,M$4,FALSE)),(VLOOKUP($B57,'Show Production Template 5'!$H$534:$T$593,M$4,FALSE)),(VLOOKUP($B57,'Show Production Template 6'!$H$534:$T$593,M$4,FALSE)),(VLOOKUP($B57,'Show Production Template 7'!$H$534:$T$593,M$4,FALSE)),(VLOOKUP($B57,'Show Production Template 8'!$H$534:$T$593,M$4,FALSE)),(VLOOKUP($B57,'Show Production Template 9'!$H$534:$T$593,M$4,FALSE)),(VLOOKUP($B57,'Show Production Template 10'!$H$534:$T$593,M$4,FALSE)),(VLOOKUP($B57,'Chapter Conference Template 1'!$H$614:$T$673,M$4,FALSE)),(VLOOKUP($B57,'Chapter Conference Template 2'!$H$614:$T$673,M$4,FALSE)),(VLOOKUP($B57,'Chapter Conference Template 3'!$H$614:$T$673,M$4,FALSE)),(VLOOKUP($B57,'Chapter Conference Template 4'!$H$614:$T$673,M$4,FALSE)),(VLOOKUP($B57,'Chapter Conference Template 5'!$H$614:$T$673,M$4,FALSE)),(VLOOKUP($B57,'Chapter Conference Template 6'!$H$614:$T$673,M$4,FALSE)),(VLOOKUP($B57,'Chapter Conference Template 7'!$H$614:$T$673,M$4,FALSE)),(VLOOKUP($B57,'Chapter Conference Template 8'!$H$614:$T$673,M$4,FALSE)),(VLOOKUP($B57,'Chapter Conference Template 9'!$H$614:$T$673,M$4,FALSE)),(VLOOKUP($B57,'Chapter Conference Template 10'!$H$614:$T$673,M$4,FALSE)),(VLOOKUP($B57,'Board Year Template'!$I$499:$U$558,M$4,FALSE)))</f>
        <v>0</v>
      </c>
      <c r="N57" s="117">
        <f>SUM((VLOOKUP($B57,'Show Production Template 1'!$H$534:$T$593,N$4,FALSE)),(VLOOKUP($B57,'Show Production Template 2'!$H$534:$T$593,N$4,FALSE)),(VLOOKUP($B57,'Show Production Template 3'!$H$534:$T$593,N$4,FALSE)),(VLOOKUP($B57,'Show Production Template 4'!$H$534:$T$593,N$4,FALSE)),(VLOOKUP($B57,'Show Production Template 5'!$H$534:$T$593,N$4,FALSE)),(VLOOKUP($B57,'Show Production Template 6'!$H$534:$T$593,N$4,FALSE)),(VLOOKUP($B57,'Show Production Template 7'!$H$534:$T$593,N$4,FALSE)),(VLOOKUP($B57,'Show Production Template 8'!$H$534:$T$593,N$4,FALSE)),(VLOOKUP($B57,'Show Production Template 9'!$H$534:$T$593,N$4,FALSE)),(VLOOKUP($B57,'Show Production Template 10'!$H$534:$T$593,N$4,FALSE)),(VLOOKUP($B57,'Chapter Conference Template 1'!$H$614:$T$673,N$4,FALSE)),(VLOOKUP($B57,'Chapter Conference Template 2'!$H$614:$T$673,N$4,FALSE)),(VLOOKUP($B57,'Chapter Conference Template 3'!$H$614:$T$673,N$4,FALSE)),(VLOOKUP($B57,'Chapter Conference Template 4'!$H$614:$T$673,N$4,FALSE)),(VLOOKUP($B57,'Chapter Conference Template 5'!$H$614:$T$673,N$4,FALSE)),(VLOOKUP($B57,'Chapter Conference Template 6'!$H$614:$T$673,N$4,FALSE)),(VLOOKUP($B57,'Chapter Conference Template 7'!$H$614:$T$673,N$4,FALSE)),(VLOOKUP($B57,'Chapter Conference Template 8'!$H$614:$T$673,N$4,FALSE)),(VLOOKUP($B57,'Chapter Conference Template 9'!$H$614:$T$673,N$4,FALSE)),(VLOOKUP($B57,'Chapter Conference Template 10'!$H$614:$T$673,N$4,FALSE)),(VLOOKUP($B57,'Board Year Template'!$I$499:$U$558,N$4,FALSE)))</f>
        <v>0</v>
      </c>
      <c r="O57" s="117">
        <f>SUM((VLOOKUP($B57,'Show Production Template 1'!$H$534:$T$593,O$4,FALSE)),(VLOOKUP($B57,'Show Production Template 2'!$H$534:$T$593,O$4,FALSE)),(VLOOKUP($B57,'Show Production Template 3'!$H$534:$T$593,O$4,FALSE)),(VLOOKUP($B57,'Show Production Template 4'!$H$534:$T$593,O$4,FALSE)),(VLOOKUP($B57,'Show Production Template 5'!$H$534:$T$593,O$4,FALSE)),(VLOOKUP($B57,'Show Production Template 6'!$H$534:$T$593,O$4,FALSE)),(VLOOKUP($B57,'Show Production Template 7'!$H$534:$T$593,O$4,FALSE)),(VLOOKUP($B57,'Show Production Template 8'!$H$534:$T$593,O$4,FALSE)),(VLOOKUP($B57,'Show Production Template 9'!$H$534:$T$593,O$4,FALSE)),(VLOOKUP($B57,'Show Production Template 10'!$H$534:$T$593,O$4,FALSE)),(VLOOKUP($B57,'Chapter Conference Template 1'!$H$614:$T$673,O$4,FALSE)),(VLOOKUP($B57,'Chapter Conference Template 2'!$H$614:$T$673,O$4,FALSE)),(VLOOKUP($B57,'Chapter Conference Template 3'!$H$614:$T$673,O$4,FALSE)),(VLOOKUP($B57,'Chapter Conference Template 4'!$H$614:$T$673,O$4,FALSE)),(VLOOKUP($B57,'Chapter Conference Template 5'!$H$614:$T$673,O$4,FALSE)),(VLOOKUP($B57,'Chapter Conference Template 6'!$H$614:$T$673,O$4,FALSE)),(VLOOKUP($B57,'Chapter Conference Template 7'!$H$614:$T$673,O$4,FALSE)),(VLOOKUP($B57,'Chapter Conference Template 8'!$H$614:$T$673,O$4,FALSE)),(VLOOKUP($B57,'Chapter Conference Template 9'!$H$614:$T$673,O$4,FALSE)),(VLOOKUP($B57,'Chapter Conference Template 10'!$H$614:$T$673,O$4,FALSE)),(VLOOKUP($B57,'Board Year Template'!$I$499:$U$558,O$4,FALSE)))</f>
        <v>0</v>
      </c>
      <c r="P57" s="117">
        <f>SUM((VLOOKUP($B57,'Show Production Template 1'!$H$534:$T$593,P$4,FALSE)),(VLOOKUP($B57,'Show Production Template 2'!$H$534:$T$593,P$4,FALSE)),(VLOOKUP($B57,'Show Production Template 3'!$H$534:$T$593,P$4,FALSE)),(VLOOKUP($B57,'Show Production Template 4'!$H$534:$T$593,P$4,FALSE)),(VLOOKUP($B57,'Show Production Template 5'!$H$534:$T$593,P$4,FALSE)),(VLOOKUP($B57,'Show Production Template 6'!$H$534:$T$593,P$4,FALSE)),(VLOOKUP($B57,'Show Production Template 7'!$H$534:$T$593,P$4,FALSE)),(VLOOKUP($B57,'Show Production Template 8'!$H$534:$T$593,P$4,FALSE)),(VLOOKUP($B57,'Show Production Template 9'!$H$534:$T$593,P$4,FALSE)),(VLOOKUP($B57,'Show Production Template 10'!$H$534:$T$593,P$4,FALSE)),(VLOOKUP($B57,'Chapter Conference Template 1'!$H$614:$T$673,P$4,FALSE)),(VLOOKUP($B57,'Chapter Conference Template 2'!$H$614:$T$673,P$4,FALSE)),(VLOOKUP($B57,'Chapter Conference Template 3'!$H$614:$T$673,P$4,FALSE)),(VLOOKUP($B57,'Chapter Conference Template 4'!$H$614:$T$673,P$4,FALSE)),(VLOOKUP($B57,'Chapter Conference Template 5'!$H$614:$T$673,P$4,FALSE)),(VLOOKUP($B57,'Chapter Conference Template 6'!$H$614:$T$673,P$4,FALSE)),(VLOOKUP($B57,'Chapter Conference Template 7'!$H$614:$T$673,P$4,FALSE)),(VLOOKUP($B57,'Chapter Conference Template 8'!$H$614:$T$673,P$4,FALSE)),(VLOOKUP($B57,'Chapter Conference Template 9'!$H$614:$T$673,P$4,FALSE)),(VLOOKUP($B57,'Chapter Conference Template 10'!$H$614:$T$673,P$4,FALSE)),(VLOOKUP($B57,'Board Year Template'!$I$499:$U$558,P$4,FALSE)))</f>
        <v>0</v>
      </c>
      <c r="Q57" s="117">
        <f>SUM((VLOOKUP($B57,'Show Production Template 1'!$H$534:$T$593,Q$4,FALSE)),(VLOOKUP($B57,'Show Production Template 2'!$H$534:$T$593,Q$4,FALSE)),(VLOOKUP($B57,'Show Production Template 3'!$H$534:$T$593,Q$4,FALSE)),(VLOOKUP($B57,'Show Production Template 4'!$H$534:$T$593,Q$4,FALSE)),(VLOOKUP($B57,'Show Production Template 5'!$H$534:$T$593,Q$4,FALSE)),(VLOOKUP($B57,'Show Production Template 6'!$H$534:$T$593,Q$4,FALSE)),(VLOOKUP($B57,'Show Production Template 7'!$H$534:$T$593,Q$4,FALSE)),(VLOOKUP($B57,'Show Production Template 8'!$H$534:$T$593,Q$4,FALSE)),(VLOOKUP($B57,'Show Production Template 9'!$H$534:$T$593,Q$4,FALSE)),(VLOOKUP($B57,'Show Production Template 10'!$H$534:$T$593,Q$4,FALSE)),(VLOOKUP($B57,'Chapter Conference Template 1'!$H$614:$T$673,Q$4,FALSE)),(VLOOKUP($B57,'Chapter Conference Template 2'!$H$614:$T$673,Q$4,FALSE)),(VLOOKUP($B57,'Chapter Conference Template 3'!$H$614:$T$673,Q$4,FALSE)),(VLOOKUP($B57,'Chapter Conference Template 4'!$H$614:$T$673,Q$4,FALSE)),(VLOOKUP($B57,'Chapter Conference Template 5'!$H$614:$T$673,Q$4,FALSE)),(VLOOKUP($B57,'Chapter Conference Template 6'!$H$614:$T$673,Q$4,FALSE)),(VLOOKUP($B57,'Chapter Conference Template 7'!$H$614:$T$673,Q$4,FALSE)),(VLOOKUP($B57,'Chapter Conference Template 8'!$H$614:$T$673,Q$4,FALSE)),(VLOOKUP($B57,'Chapter Conference Template 9'!$H$614:$T$673,Q$4,FALSE)),(VLOOKUP($B57,'Chapter Conference Template 10'!$H$614:$T$673,Q$4,FALSE)),(VLOOKUP($B57,'Board Year Template'!$I$499:$U$558,Q$4,FALSE)))</f>
        <v>0</v>
      </c>
      <c r="R57" s="117">
        <f>SUM((VLOOKUP($B57,'Show Production Template 1'!$H$534:$T$593,R$4,FALSE)),(VLOOKUP($B57,'Show Production Template 2'!$H$534:$T$593,R$4,FALSE)),(VLOOKUP($B57,'Show Production Template 3'!$H$534:$T$593,R$4,FALSE)),(VLOOKUP($B57,'Show Production Template 4'!$H$534:$T$593,R$4,FALSE)),(VLOOKUP($B57,'Show Production Template 5'!$H$534:$T$593,R$4,FALSE)),(VLOOKUP($B57,'Show Production Template 6'!$H$534:$T$593,R$4,FALSE)),(VLOOKUP($B57,'Show Production Template 7'!$H$534:$T$593,R$4,FALSE)),(VLOOKUP($B57,'Show Production Template 8'!$H$534:$T$593,R$4,FALSE)),(VLOOKUP($B57,'Show Production Template 9'!$H$534:$T$593,R$4,FALSE)),(VLOOKUP($B57,'Show Production Template 10'!$H$534:$T$593,R$4,FALSE)),(VLOOKUP($B57,'Chapter Conference Template 1'!$H$614:$T$673,R$4,FALSE)),(VLOOKUP($B57,'Chapter Conference Template 2'!$H$614:$T$673,R$4,FALSE)),(VLOOKUP($B57,'Chapter Conference Template 3'!$H$614:$T$673,R$4,FALSE)),(VLOOKUP($B57,'Chapter Conference Template 4'!$H$614:$T$673,R$4,FALSE)),(VLOOKUP($B57,'Chapter Conference Template 5'!$H$614:$T$673,R$4,FALSE)),(VLOOKUP($B57,'Chapter Conference Template 6'!$H$614:$T$673,R$4,FALSE)),(VLOOKUP($B57,'Chapter Conference Template 7'!$H$614:$T$673,R$4,FALSE)),(VLOOKUP($B57,'Chapter Conference Template 8'!$H$614:$T$673,R$4,FALSE)),(VLOOKUP($B57,'Chapter Conference Template 9'!$H$614:$T$673,R$4,FALSE)),(VLOOKUP($B57,'Chapter Conference Template 10'!$H$614:$T$673,R$4,FALSE)),(VLOOKUP($B57,'Board Year Template'!$I$499:$U$558,R$4,FALSE)))</f>
        <v>0</v>
      </c>
      <c r="S57" s="117">
        <f>SUM((VLOOKUP($B57,'Show Production Template 1'!$H$534:$T$593,S$4,FALSE)),(VLOOKUP($B57,'Show Production Template 2'!$H$534:$T$593,S$4,FALSE)),(VLOOKUP($B57,'Show Production Template 3'!$H$534:$T$593,S$4,FALSE)),(VLOOKUP($B57,'Show Production Template 4'!$H$534:$T$593,S$4,FALSE)),(VLOOKUP($B57,'Show Production Template 5'!$H$534:$T$593,S$4,FALSE)),(VLOOKUP($B57,'Show Production Template 6'!$H$534:$T$593,S$4,FALSE)),(VLOOKUP($B57,'Show Production Template 7'!$H$534:$T$593,S$4,FALSE)),(VLOOKUP($B57,'Show Production Template 8'!$H$534:$T$593,S$4,FALSE)),(VLOOKUP($B57,'Show Production Template 9'!$H$534:$T$593,S$4,FALSE)),(VLOOKUP($B57,'Show Production Template 10'!$H$534:$T$593,S$4,FALSE)),(VLOOKUP($B57,'Chapter Conference Template 1'!$H$614:$T$673,S$4,FALSE)),(VLOOKUP($B57,'Chapter Conference Template 2'!$H$614:$T$673,S$4,FALSE)),(VLOOKUP($B57,'Chapter Conference Template 3'!$H$614:$T$673,S$4,FALSE)),(VLOOKUP($B57,'Chapter Conference Template 4'!$H$614:$T$673,S$4,FALSE)),(VLOOKUP($B57,'Chapter Conference Template 5'!$H$614:$T$673,S$4,FALSE)),(VLOOKUP($B57,'Chapter Conference Template 6'!$H$614:$T$673,S$4,FALSE)),(VLOOKUP($B57,'Chapter Conference Template 7'!$H$614:$T$673,S$4,FALSE)),(VLOOKUP($B57,'Chapter Conference Template 8'!$H$614:$T$673,S$4,FALSE)),(VLOOKUP($B57,'Chapter Conference Template 9'!$H$614:$T$673,S$4,FALSE)),(VLOOKUP($B57,'Chapter Conference Template 10'!$H$614:$T$673,S$4,FALSE)),(VLOOKUP($B57,'Board Year Template'!$I$499:$U$558,S$4,FALSE)))</f>
        <v>0</v>
      </c>
      <c r="T57" s="117">
        <f>SUM((VLOOKUP($B57,'Show Production Template 1'!$H$534:$T$593,T$4,FALSE)),(VLOOKUP($B57,'Show Production Template 2'!$H$534:$T$593,T$4,FALSE)),(VLOOKUP($B57,'Show Production Template 3'!$H$534:$T$593,T$4,FALSE)),(VLOOKUP($B57,'Show Production Template 4'!$H$534:$T$593,T$4,FALSE)),(VLOOKUP($B57,'Show Production Template 5'!$H$534:$T$593,T$4,FALSE)),(VLOOKUP($B57,'Show Production Template 6'!$H$534:$T$593,T$4,FALSE)),(VLOOKUP($B57,'Show Production Template 7'!$H$534:$T$593,T$4,FALSE)),(VLOOKUP($B57,'Show Production Template 8'!$H$534:$T$593,T$4,FALSE)),(VLOOKUP($B57,'Show Production Template 9'!$H$534:$T$593,T$4,FALSE)),(VLOOKUP($B57,'Show Production Template 10'!$H$534:$T$593,T$4,FALSE)),(VLOOKUP($B57,'Chapter Conference Template 1'!$H$614:$T$673,T$4,FALSE)),(VLOOKUP($B57,'Chapter Conference Template 2'!$H$614:$T$673,T$4,FALSE)),(VLOOKUP($B57,'Chapter Conference Template 3'!$H$614:$T$673,T$4,FALSE)),(VLOOKUP($B57,'Chapter Conference Template 4'!$H$614:$T$673,T$4,FALSE)),(VLOOKUP($B57,'Chapter Conference Template 5'!$H$614:$T$673,T$4,FALSE)),(VLOOKUP($B57,'Chapter Conference Template 6'!$H$614:$T$673,T$4,FALSE)),(VLOOKUP($B57,'Chapter Conference Template 7'!$H$614:$T$673,T$4,FALSE)),(VLOOKUP($B57,'Chapter Conference Template 8'!$H$614:$T$673,T$4,FALSE)),(VLOOKUP($B57,'Chapter Conference Template 9'!$H$614:$T$673,T$4,FALSE)),(VLOOKUP($B57,'Chapter Conference Template 10'!$H$614:$T$673,T$4,FALSE)),(VLOOKUP($B57,'Board Year Template'!$I$499:$U$558,T$4,FALSE)))</f>
        <v>0</v>
      </c>
      <c r="U57" s="117">
        <f>SUM((VLOOKUP($B57,'Show Production Template 1'!$H$534:$T$593,U$4,FALSE)),(VLOOKUP($B57,'Show Production Template 2'!$H$534:$T$593,U$4,FALSE)),(VLOOKUP($B57,'Show Production Template 3'!$H$534:$T$593,U$4,FALSE)),(VLOOKUP($B57,'Show Production Template 4'!$H$534:$T$593,U$4,FALSE)),(VLOOKUP($B57,'Show Production Template 5'!$H$534:$T$593,U$4,FALSE)),(VLOOKUP($B57,'Show Production Template 6'!$H$534:$T$593,U$4,FALSE)),(VLOOKUP($B57,'Show Production Template 7'!$H$534:$T$593,U$4,FALSE)),(VLOOKUP($B57,'Show Production Template 8'!$H$534:$T$593,U$4,FALSE)),(VLOOKUP($B57,'Show Production Template 9'!$H$534:$T$593,U$4,FALSE)),(VLOOKUP($B57,'Show Production Template 10'!$H$534:$T$593,U$4,FALSE)),(VLOOKUP($B57,'Chapter Conference Template 1'!$H$614:$T$673,U$4,FALSE)),(VLOOKUP($B57,'Chapter Conference Template 2'!$H$614:$T$673,U$4,FALSE)),(VLOOKUP($B57,'Chapter Conference Template 3'!$H$614:$T$673,U$4,FALSE)),(VLOOKUP($B57,'Chapter Conference Template 4'!$H$614:$T$673,U$4,FALSE)),(VLOOKUP($B57,'Chapter Conference Template 5'!$H$614:$T$673,U$4,FALSE)),(VLOOKUP($B57,'Chapter Conference Template 6'!$H$614:$T$673,U$4,FALSE)),(VLOOKUP($B57,'Chapter Conference Template 7'!$H$614:$T$673,U$4,FALSE)),(VLOOKUP($B57,'Chapter Conference Template 8'!$H$614:$T$673,U$4,FALSE)),(VLOOKUP($B57,'Chapter Conference Template 9'!$H$614:$T$673,U$4,FALSE)),(VLOOKUP($B57,'Chapter Conference Template 10'!$H$614:$T$673,U$4,FALSE)),(VLOOKUP($B57,'Board Year Template'!$I$499:$U$558,U$4,FALSE)))</f>
        <v>0</v>
      </c>
      <c r="V57" s="117">
        <f>SUM((VLOOKUP($B57,'Show Production Template 1'!$H$534:$T$593,V$4,FALSE)),(VLOOKUP($B57,'Show Production Template 2'!$H$534:$T$593,V$4,FALSE)),(VLOOKUP($B57,'Show Production Template 3'!$H$534:$T$593,V$4,FALSE)),(VLOOKUP($B57,'Show Production Template 4'!$H$534:$T$593,V$4,FALSE)),(VLOOKUP($B57,'Show Production Template 5'!$H$534:$T$593,V$4,FALSE)),(VLOOKUP($B57,'Show Production Template 6'!$H$534:$T$593,V$4,FALSE)),(VLOOKUP($B57,'Show Production Template 7'!$H$534:$T$593,V$4,FALSE)),(VLOOKUP($B57,'Show Production Template 8'!$H$534:$T$593,V$4,FALSE)),(VLOOKUP($B57,'Show Production Template 9'!$H$534:$T$593,V$4,FALSE)),(VLOOKUP($B57,'Show Production Template 10'!$H$534:$T$593,V$4,FALSE)),(VLOOKUP($B57,'Chapter Conference Template 1'!$H$614:$T$673,V$4,FALSE)),(VLOOKUP($B57,'Chapter Conference Template 2'!$H$614:$T$673,V$4,FALSE)),(VLOOKUP($B57,'Chapter Conference Template 3'!$H$614:$T$673,V$4,FALSE)),(VLOOKUP($B57,'Chapter Conference Template 4'!$H$614:$T$673,V$4,FALSE)),(VLOOKUP($B57,'Chapter Conference Template 5'!$H$614:$T$673,V$4,FALSE)),(VLOOKUP($B57,'Chapter Conference Template 6'!$H$614:$T$673,V$4,FALSE)),(VLOOKUP($B57,'Chapter Conference Template 7'!$H$614:$T$673,V$4,FALSE)),(VLOOKUP($B57,'Chapter Conference Template 8'!$H$614:$T$673,V$4,FALSE)),(VLOOKUP($B57,'Chapter Conference Template 9'!$H$614:$T$673,V$4,FALSE)),(VLOOKUP($B57,'Chapter Conference Template 10'!$H$614:$T$673,V$4,FALSE)),(VLOOKUP($B57,'Board Year Template'!$I$499:$U$558,V$4,FALSE)))</f>
        <v>0</v>
      </c>
      <c r="W57" s="118"/>
      <c r="X57" s="96"/>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row>
    <row r="58" spans="1:73" s="5" customFormat="1" x14ac:dyDescent="0.2">
      <c r="A58" s="1">
        <v>56300</v>
      </c>
      <c r="B58" s="114" t="s">
        <v>72</v>
      </c>
      <c r="C58" s="115"/>
      <c r="D58" s="115"/>
      <c r="E58" s="115"/>
      <c r="F58" s="115"/>
      <c r="G58" s="115"/>
      <c r="H58" s="115"/>
      <c r="I58" s="115">
        <f t="shared" si="3"/>
        <v>0</v>
      </c>
      <c r="J58" s="116">
        <f t="shared" si="4"/>
        <v>0</v>
      </c>
      <c r="K58" s="117">
        <f>SUM((VLOOKUP($B58,'Show Production Template 1'!$H$534:$T$593,K$4,FALSE)),(VLOOKUP($B58,'Show Production Template 2'!$H$534:$T$593,K$4,FALSE)),(VLOOKUP($B58,'Show Production Template 3'!$H$534:$T$593,K$4,FALSE)),(VLOOKUP($B58,'Show Production Template 4'!$H$534:$T$593,K$4,FALSE)),(VLOOKUP($B58,'Show Production Template 5'!$H$534:$T$593,K$4,FALSE)),(VLOOKUP($B58,'Show Production Template 6'!$H$534:$T$593,K$4,FALSE)),(VLOOKUP($B58,'Show Production Template 7'!$H$534:$T$593,K$4,FALSE)),(VLOOKUP($B58,'Show Production Template 8'!$H$534:$T$593,K$4,FALSE)),(VLOOKUP($B58,'Show Production Template 9'!$H$534:$T$593,K$4,FALSE)),(VLOOKUP($B58,'Show Production Template 10'!$H$534:$T$593,K$4,FALSE)),(VLOOKUP($B58,'Chapter Conference Template 1'!$H$614:$T$673,K$4,FALSE)),(VLOOKUP($B58,'Chapter Conference Template 2'!$H$614:$T$673,K$4,FALSE)),(VLOOKUP($B58,'Chapter Conference Template 3'!$H$614:$T$673,K$4,FALSE)),(VLOOKUP($B58,'Chapter Conference Template 4'!$H$614:$T$673,K$4,FALSE)),(VLOOKUP($B58,'Chapter Conference Template 5'!$H$614:$T$673,K$4,FALSE)),(VLOOKUP($B58,'Chapter Conference Template 6'!$H$614:$T$673,K$4,FALSE)),(VLOOKUP($B58,'Chapter Conference Template 7'!$H$614:$T$673,K$4,FALSE)),(VLOOKUP($B58,'Chapter Conference Template 8'!$H$614:$T$673,K$4,FALSE)),(VLOOKUP($B58,'Chapter Conference Template 9'!$H$614:$T$673,K$4,FALSE)),(VLOOKUP($B58,'Chapter Conference Template 10'!$H$614:$T$673,K$4,FALSE)),(VLOOKUP($B58,'Board Year Template'!$I$499:$U$558,K$4,FALSE)))</f>
        <v>0</v>
      </c>
      <c r="L58" s="117">
        <f>SUM((VLOOKUP($B58,'Show Production Template 1'!$H$534:$T$593,L$4,FALSE)),(VLOOKUP($B58,'Show Production Template 2'!$H$534:$T$593,L$4,FALSE)),(VLOOKUP($B58,'Show Production Template 3'!$H$534:$T$593,L$4,FALSE)),(VLOOKUP($B58,'Show Production Template 4'!$H$534:$T$593,L$4,FALSE)),(VLOOKUP($B58,'Show Production Template 5'!$H$534:$T$593,L$4,FALSE)),(VLOOKUP($B58,'Show Production Template 6'!$H$534:$T$593,L$4,FALSE)),(VLOOKUP($B58,'Show Production Template 7'!$H$534:$T$593,L$4,FALSE)),(VLOOKUP($B58,'Show Production Template 8'!$H$534:$T$593,L$4,FALSE)),(VLOOKUP($B58,'Show Production Template 9'!$H$534:$T$593,L$4,FALSE)),(VLOOKUP($B58,'Show Production Template 10'!$H$534:$T$593,L$4,FALSE)),(VLOOKUP($B58,'Chapter Conference Template 1'!$H$614:$T$673,L$4,FALSE)),(VLOOKUP($B58,'Chapter Conference Template 2'!$H$614:$T$673,L$4,FALSE)),(VLOOKUP($B58,'Chapter Conference Template 3'!$H$614:$T$673,L$4,FALSE)),(VLOOKUP($B58,'Chapter Conference Template 4'!$H$614:$T$673,L$4,FALSE)),(VLOOKUP($B58,'Chapter Conference Template 5'!$H$614:$T$673,L$4,FALSE)),(VLOOKUP($B58,'Chapter Conference Template 6'!$H$614:$T$673,L$4,FALSE)),(VLOOKUP($B58,'Chapter Conference Template 7'!$H$614:$T$673,L$4,FALSE)),(VLOOKUP($B58,'Chapter Conference Template 8'!$H$614:$T$673,L$4,FALSE)),(VLOOKUP($B58,'Chapter Conference Template 9'!$H$614:$T$673,L$4,FALSE)),(VLOOKUP($B58,'Chapter Conference Template 10'!$H$614:$T$673,L$4,FALSE)),(VLOOKUP($B58,'Board Year Template'!$I$499:$U$558,L$4,FALSE)))</f>
        <v>0</v>
      </c>
      <c r="M58" s="117">
        <f>SUM((VLOOKUP($B58,'Show Production Template 1'!$H$534:$T$593,M$4,FALSE)),(VLOOKUP($B58,'Show Production Template 2'!$H$534:$T$593,M$4,FALSE)),(VLOOKUP($B58,'Show Production Template 3'!$H$534:$T$593,M$4,FALSE)),(VLOOKUP($B58,'Show Production Template 4'!$H$534:$T$593,M$4,FALSE)),(VLOOKUP($B58,'Show Production Template 5'!$H$534:$T$593,M$4,FALSE)),(VLOOKUP($B58,'Show Production Template 6'!$H$534:$T$593,M$4,FALSE)),(VLOOKUP($B58,'Show Production Template 7'!$H$534:$T$593,M$4,FALSE)),(VLOOKUP($B58,'Show Production Template 8'!$H$534:$T$593,M$4,FALSE)),(VLOOKUP($B58,'Show Production Template 9'!$H$534:$T$593,M$4,FALSE)),(VLOOKUP($B58,'Show Production Template 10'!$H$534:$T$593,M$4,FALSE)),(VLOOKUP($B58,'Chapter Conference Template 1'!$H$614:$T$673,M$4,FALSE)),(VLOOKUP($B58,'Chapter Conference Template 2'!$H$614:$T$673,M$4,FALSE)),(VLOOKUP($B58,'Chapter Conference Template 3'!$H$614:$T$673,M$4,FALSE)),(VLOOKUP($B58,'Chapter Conference Template 4'!$H$614:$T$673,M$4,FALSE)),(VLOOKUP($B58,'Chapter Conference Template 5'!$H$614:$T$673,M$4,FALSE)),(VLOOKUP($B58,'Chapter Conference Template 6'!$H$614:$T$673,M$4,FALSE)),(VLOOKUP($B58,'Chapter Conference Template 7'!$H$614:$T$673,M$4,FALSE)),(VLOOKUP($B58,'Chapter Conference Template 8'!$H$614:$T$673,M$4,FALSE)),(VLOOKUP($B58,'Chapter Conference Template 9'!$H$614:$T$673,M$4,FALSE)),(VLOOKUP($B58,'Chapter Conference Template 10'!$H$614:$T$673,M$4,FALSE)),(VLOOKUP($B58,'Board Year Template'!$I$499:$U$558,M$4,FALSE)))</f>
        <v>0</v>
      </c>
      <c r="N58" s="117">
        <f>SUM((VLOOKUP($B58,'Show Production Template 1'!$H$534:$T$593,N$4,FALSE)),(VLOOKUP($B58,'Show Production Template 2'!$H$534:$T$593,N$4,FALSE)),(VLOOKUP($B58,'Show Production Template 3'!$H$534:$T$593,N$4,FALSE)),(VLOOKUP($B58,'Show Production Template 4'!$H$534:$T$593,N$4,FALSE)),(VLOOKUP($B58,'Show Production Template 5'!$H$534:$T$593,N$4,FALSE)),(VLOOKUP($B58,'Show Production Template 6'!$H$534:$T$593,N$4,FALSE)),(VLOOKUP($B58,'Show Production Template 7'!$H$534:$T$593,N$4,FALSE)),(VLOOKUP($B58,'Show Production Template 8'!$H$534:$T$593,N$4,FALSE)),(VLOOKUP($B58,'Show Production Template 9'!$H$534:$T$593,N$4,FALSE)),(VLOOKUP($B58,'Show Production Template 10'!$H$534:$T$593,N$4,FALSE)),(VLOOKUP($B58,'Chapter Conference Template 1'!$H$614:$T$673,N$4,FALSE)),(VLOOKUP($B58,'Chapter Conference Template 2'!$H$614:$T$673,N$4,FALSE)),(VLOOKUP($B58,'Chapter Conference Template 3'!$H$614:$T$673,N$4,FALSE)),(VLOOKUP($B58,'Chapter Conference Template 4'!$H$614:$T$673,N$4,FALSE)),(VLOOKUP($B58,'Chapter Conference Template 5'!$H$614:$T$673,N$4,FALSE)),(VLOOKUP($B58,'Chapter Conference Template 6'!$H$614:$T$673,N$4,FALSE)),(VLOOKUP($B58,'Chapter Conference Template 7'!$H$614:$T$673,N$4,FALSE)),(VLOOKUP($B58,'Chapter Conference Template 8'!$H$614:$T$673,N$4,FALSE)),(VLOOKUP($B58,'Chapter Conference Template 9'!$H$614:$T$673,N$4,FALSE)),(VLOOKUP($B58,'Chapter Conference Template 10'!$H$614:$T$673,N$4,FALSE)),(VLOOKUP($B58,'Board Year Template'!$I$499:$U$558,N$4,FALSE)))</f>
        <v>0</v>
      </c>
      <c r="O58" s="117">
        <f>SUM((VLOOKUP($B58,'Show Production Template 1'!$H$534:$T$593,O$4,FALSE)),(VLOOKUP($B58,'Show Production Template 2'!$H$534:$T$593,O$4,FALSE)),(VLOOKUP($B58,'Show Production Template 3'!$H$534:$T$593,O$4,FALSE)),(VLOOKUP($B58,'Show Production Template 4'!$H$534:$T$593,O$4,FALSE)),(VLOOKUP($B58,'Show Production Template 5'!$H$534:$T$593,O$4,FALSE)),(VLOOKUP($B58,'Show Production Template 6'!$H$534:$T$593,O$4,FALSE)),(VLOOKUP($B58,'Show Production Template 7'!$H$534:$T$593,O$4,FALSE)),(VLOOKUP($B58,'Show Production Template 8'!$H$534:$T$593,O$4,FALSE)),(VLOOKUP($B58,'Show Production Template 9'!$H$534:$T$593,O$4,FALSE)),(VLOOKUP($B58,'Show Production Template 10'!$H$534:$T$593,O$4,FALSE)),(VLOOKUP($B58,'Chapter Conference Template 1'!$H$614:$T$673,O$4,FALSE)),(VLOOKUP($B58,'Chapter Conference Template 2'!$H$614:$T$673,O$4,FALSE)),(VLOOKUP($B58,'Chapter Conference Template 3'!$H$614:$T$673,O$4,FALSE)),(VLOOKUP($B58,'Chapter Conference Template 4'!$H$614:$T$673,O$4,FALSE)),(VLOOKUP($B58,'Chapter Conference Template 5'!$H$614:$T$673,O$4,FALSE)),(VLOOKUP($B58,'Chapter Conference Template 6'!$H$614:$T$673,O$4,FALSE)),(VLOOKUP($B58,'Chapter Conference Template 7'!$H$614:$T$673,O$4,FALSE)),(VLOOKUP($B58,'Chapter Conference Template 8'!$H$614:$T$673,O$4,FALSE)),(VLOOKUP($B58,'Chapter Conference Template 9'!$H$614:$T$673,O$4,FALSE)),(VLOOKUP($B58,'Chapter Conference Template 10'!$H$614:$T$673,O$4,FALSE)),(VLOOKUP($B58,'Board Year Template'!$I$499:$U$558,O$4,FALSE)))</f>
        <v>0</v>
      </c>
      <c r="P58" s="117">
        <f>SUM((VLOOKUP($B58,'Show Production Template 1'!$H$534:$T$593,P$4,FALSE)),(VLOOKUP($B58,'Show Production Template 2'!$H$534:$T$593,P$4,FALSE)),(VLOOKUP($B58,'Show Production Template 3'!$H$534:$T$593,P$4,FALSE)),(VLOOKUP($B58,'Show Production Template 4'!$H$534:$T$593,P$4,FALSE)),(VLOOKUP($B58,'Show Production Template 5'!$H$534:$T$593,P$4,FALSE)),(VLOOKUP($B58,'Show Production Template 6'!$H$534:$T$593,P$4,FALSE)),(VLOOKUP($B58,'Show Production Template 7'!$H$534:$T$593,P$4,FALSE)),(VLOOKUP($B58,'Show Production Template 8'!$H$534:$T$593,P$4,FALSE)),(VLOOKUP($B58,'Show Production Template 9'!$H$534:$T$593,P$4,FALSE)),(VLOOKUP($B58,'Show Production Template 10'!$H$534:$T$593,P$4,FALSE)),(VLOOKUP($B58,'Chapter Conference Template 1'!$H$614:$T$673,P$4,FALSE)),(VLOOKUP($B58,'Chapter Conference Template 2'!$H$614:$T$673,P$4,FALSE)),(VLOOKUP($B58,'Chapter Conference Template 3'!$H$614:$T$673,P$4,FALSE)),(VLOOKUP($B58,'Chapter Conference Template 4'!$H$614:$T$673,P$4,FALSE)),(VLOOKUP($B58,'Chapter Conference Template 5'!$H$614:$T$673,P$4,FALSE)),(VLOOKUP($B58,'Chapter Conference Template 6'!$H$614:$T$673,P$4,FALSE)),(VLOOKUP($B58,'Chapter Conference Template 7'!$H$614:$T$673,P$4,FALSE)),(VLOOKUP($B58,'Chapter Conference Template 8'!$H$614:$T$673,P$4,FALSE)),(VLOOKUP($B58,'Chapter Conference Template 9'!$H$614:$T$673,P$4,FALSE)),(VLOOKUP($B58,'Chapter Conference Template 10'!$H$614:$T$673,P$4,FALSE)),(VLOOKUP($B58,'Board Year Template'!$I$499:$U$558,P$4,FALSE)))</f>
        <v>0</v>
      </c>
      <c r="Q58" s="117">
        <f>SUM((VLOOKUP($B58,'Show Production Template 1'!$H$534:$T$593,Q$4,FALSE)),(VLOOKUP($B58,'Show Production Template 2'!$H$534:$T$593,Q$4,FALSE)),(VLOOKUP($B58,'Show Production Template 3'!$H$534:$T$593,Q$4,FALSE)),(VLOOKUP($B58,'Show Production Template 4'!$H$534:$T$593,Q$4,FALSE)),(VLOOKUP($B58,'Show Production Template 5'!$H$534:$T$593,Q$4,FALSE)),(VLOOKUP($B58,'Show Production Template 6'!$H$534:$T$593,Q$4,FALSE)),(VLOOKUP($B58,'Show Production Template 7'!$H$534:$T$593,Q$4,FALSE)),(VLOOKUP($B58,'Show Production Template 8'!$H$534:$T$593,Q$4,FALSE)),(VLOOKUP($B58,'Show Production Template 9'!$H$534:$T$593,Q$4,FALSE)),(VLOOKUP($B58,'Show Production Template 10'!$H$534:$T$593,Q$4,FALSE)),(VLOOKUP($B58,'Chapter Conference Template 1'!$H$614:$T$673,Q$4,FALSE)),(VLOOKUP($B58,'Chapter Conference Template 2'!$H$614:$T$673,Q$4,FALSE)),(VLOOKUP($B58,'Chapter Conference Template 3'!$H$614:$T$673,Q$4,FALSE)),(VLOOKUP($B58,'Chapter Conference Template 4'!$H$614:$T$673,Q$4,FALSE)),(VLOOKUP($B58,'Chapter Conference Template 5'!$H$614:$T$673,Q$4,FALSE)),(VLOOKUP($B58,'Chapter Conference Template 6'!$H$614:$T$673,Q$4,FALSE)),(VLOOKUP($B58,'Chapter Conference Template 7'!$H$614:$T$673,Q$4,FALSE)),(VLOOKUP($B58,'Chapter Conference Template 8'!$H$614:$T$673,Q$4,FALSE)),(VLOOKUP($B58,'Chapter Conference Template 9'!$H$614:$T$673,Q$4,FALSE)),(VLOOKUP($B58,'Chapter Conference Template 10'!$H$614:$T$673,Q$4,FALSE)),(VLOOKUP($B58,'Board Year Template'!$I$499:$U$558,Q$4,FALSE)))</f>
        <v>0</v>
      </c>
      <c r="R58" s="117">
        <f>SUM((VLOOKUP($B58,'Show Production Template 1'!$H$534:$T$593,R$4,FALSE)),(VLOOKUP($B58,'Show Production Template 2'!$H$534:$T$593,R$4,FALSE)),(VLOOKUP($B58,'Show Production Template 3'!$H$534:$T$593,R$4,FALSE)),(VLOOKUP($B58,'Show Production Template 4'!$H$534:$T$593,R$4,FALSE)),(VLOOKUP($B58,'Show Production Template 5'!$H$534:$T$593,R$4,FALSE)),(VLOOKUP($B58,'Show Production Template 6'!$H$534:$T$593,R$4,FALSE)),(VLOOKUP($B58,'Show Production Template 7'!$H$534:$T$593,R$4,FALSE)),(VLOOKUP($B58,'Show Production Template 8'!$H$534:$T$593,R$4,FALSE)),(VLOOKUP($B58,'Show Production Template 9'!$H$534:$T$593,R$4,FALSE)),(VLOOKUP($B58,'Show Production Template 10'!$H$534:$T$593,R$4,FALSE)),(VLOOKUP($B58,'Chapter Conference Template 1'!$H$614:$T$673,R$4,FALSE)),(VLOOKUP($B58,'Chapter Conference Template 2'!$H$614:$T$673,R$4,FALSE)),(VLOOKUP($B58,'Chapter Conference Template 3'!$H$614:$T$673,R$4,FALSE)),(VLOOKUP($B58,'Chapter Conference Template 4'!$H$614:$T$673,R$4,FALSE)),(VLOOKUP($B58,'Chapter Conference Template 5'!$H$614:$T$673,R$4,FALSE)),(VLOOKUP($B58,'Chapter Conference Template 6'!$H$614:$T$673,R$4,FALSE)),(VLOOKUP($B58,'Chapter Conference Template 7'!$H$614:$T$673,R$4,FALSE)),(VLOOKUP($B58,'Chapter Conference Template 8'!$H$614:$T$673,R$4,FALSE)),(VLOOKUP($B58,'Chapter Conference Template 9'!$H$614:$T$673,R$4,FALSE)),(VLOOKUP($B58,'Chapter Conference Template 10'!$H$614:$T$673,R$4,FALSE)),(VLOOKUP($B58,'Board Year Template'!$I$499:$U$558,R$4,FALSE)))</f>
        <v>0</v>
      </c>
      <c r="S58" s="117">
        <f>SUM((VLOOKUP($B58,'Show Production Template 1'!$H$534:$T$593,S$4,FALSE)),(VLOOKUP($B58,'Show Production Template 2'!$H$534:$T$593,S$4,FALSE)),(VLOOKUP($B58,'Show Production Template 3'!$H$534:$T$593,S$4,FALSE)),(VLOOKUP($B58,'Show Production Template 4'!$H$534:$T$593,S$4,FALSE)),(VLOOKUP($B58,'Show Production Template 5'!$H$534:$T$593,S$4,FALSE)),(VLOOKUP($B58,'Show Production Template 6'!$H$534:$T$593,S$4,FALSE)),(VLOOKUP($B58,'Show Production Template 7'!$H$534:$T$593,S$4,FALSE)),(VLOOKUP($B58,'Show Production Template 8'!$H$534:$T$593,S$4,FALSE)),(VLOOKUP($B58,'Show Production Template 9'!$H$534:$T$593,S$4,FALSE)),(VLOOKUP($B58,'Show Production Template 10'!$H$534:$T$593,S$4,FALSE)),(VLOOKUP($B58,'Chapter Conference Template 1'!$H$614:$T$673,S$4,FALSE)),(VLOOKUP($B58,'Chapter Conference Template 2'!$H$614:$T$673,S$4,FALSE)),(VLOOKUP($B58,'Chapter Conference Template 3'!$H$614:$T$673,S$4,FALSE)),(VLOOKUP($B58,'Chapter Conference Template 4'!$H$614:$T$673,S$4,FALSE)),(VLOOKUP($B58,'Chapter Conference Template 5'!$H$614:$T$673,S$4,FALSE)),(VLOOKUP($B58,'Chapter Conference Template 6'!$H$614:$T$673,S$4,FALSE)),(VLOOKUP($B58,'Chapter Conference Template 7'!$H$614:$T$673,S$4,FALSE)),(VLOOKUP($B58,'Chapter Conference Template 8'!$H$614:$T$673,S$4,FALSE)),(VLOOKUP($B58,'Chapter Conference Template 9'!$H$614:$T$673,S$4,FALSE)),(VLOOKUP($B58,'Chapter Conference Template 10'!$H$614:$T$673,S$4,FALSE)),(VLOOKUP($B58,'Board Year Template'!$I$499:$U$558,S$4,FALSE)))</f>
        <v>0</v>
      </c>
      <c r="T58" s="117">
        <f>SUM((VLOOKUP($B58,'Show Production Template 1'!$H$534:$T$593,T$4,FALSE)),(VLOOKUP($B58,'Show Production Template 2'!$H$534:$T$593,T$4,FALSE)),(VLOOKUP($B58,'Show Production Template 3'!$H$534:$T$593,T$4,FALSE)),(VLOOKUP($B58,'Show Production Template 4'!$H$534:$T$593,T$4,FALSE)),(VLOOKUP($B58,'Show Production Template 5'!$H$534:$T$593,T$4,FALSE)),(VLOOKUP($B58,'Show Production Template 6'!$H$534:$T$593,T$4,FALSE)),(VLOOKUP($B58,'Show Production Template 7'!$H$534:$T$593,T$4,FALSE)),(VLOOKUP($B58,'Show Production Template 8'!$H$534:$T$593,T$4,FALSE)),(VLOOKUP($B58,'Show Production Template 9'!$H$534:$T$593,T$4,FALSE)),(VLOOKUP($B58,'Show Production Template 10'!$H$534:$T$593,T$4,FALSE)),(VLOOKUP($B58,'Chapter Conference Template 1'!$H$614:$T$673,T$4,FALSE)),(VLOOKUP($B58,'Chapter Conference Template 2'!$H$614:$T$673,T$4,FALSE)),(VLOOKUP($B58,'Chapter Conference Template 3'!$H$614:$T$673,T$4,FALSE)),(VLOOKUP($B58,'Chapter Conference Template 4'!$H$614:$T$673,T$4,FALSE)),(VLOOKUP($B58,'Chapter Conference Template 5'!$H$614:$T$673,T$4,FALSE)),(VLOOKUP($B58,'Chapter Conference Template 6'!$H$614:$T$673,T$4,FALSE)),(VLOOKUP($B58,'Chapter Conference Template 7'!$H$614:$T$673,T$4,FALSE)),(VLOOKUP($B58,'Chapter Conference Template 8'!$H$614:$T$673,T$4,FALSE)),(VLOOKUP($B58,'Chapter Conference Template 9'!$H$614:$T$673,T$4,FALSE)),(VLOOKUP($B58,'Chapter Conference Template 10'!$H$614:$T$673,T$4,FALSE)),(VLOOKUP($B58,'Board Year Template'!$I$499:$U$558,T$4,FALSE)))</f>
        <v>0</v>
      </c>
      <c r="U58" s="117">
        <f>SUM((VLOOKUP($B58,'Show Production Template 1'!$H$534:$T$593,U$4,FALSE)),(VLOOKUP($B58,'Show Production Template 2'!$H$534:$T$593,U$4,FALSE)),(VLOOKUP($B58,'Show Production Template 3'!$H$534:$T$593,U$4,FALSE)),(VLOOKUP($B58,'Show Production Template 4'!$H$534:$T$593,U$4,FALSE)),(VLOOKUP($B58,'Show Production Template 5'!$H$534:$T$593,U$4,FALSE)),(VLOOKUP($B58,'Show Production Template 6'!$H$534:$T$593,U$4,FALSE)),(VLOOKUP($B58,'Show Production Template 7'!$H$534:$T$593,U$4,FALSE)),(VLOOKUP($B58,'Show Production Template 8'!$H$534:$T$593,U$4,FALSE)),(VLOOKUP($B58,'Show Production Template 9'!$H$534:$T$593,U$4,FALSE)),(VLOOKUP($B58,'Show Production Template 10'!$H$534:$T$593,U$4,FALSE)),(VLOOKUP($B58,'Chapter Conference Template 1'!$H$614:$T$673,U$4,FALSE)),(VLOOKUP($B58,'Chapter Conference Template 2'!$H$614:$T$673,U$4,FALSE)),(VLOOKUP($B58,'Chapter Conference Template 3'!$H$614:$T$673,U$4,FALSE)),(VLOOKUP($B58,'Chapter Conference Template 4'!$H$614:$T$673,U$4,FALSE)),(VLOOKUP($B58,'Chapter Conference Template 5'!$H$614:$T$673,U$4,FALSE)),(VLOOKUP($B58,'Chapter Conference Template 6'!$H$614:$T$673,U$4,FALSE)),(VLOOKUP($B58,'Chapter Conference Template 7'!$H$614:$T$673,U$4,FALSE)),(VLOOKUP($B58,'Chapter Conference Template 8'!$H$614:$T$673,U$4,FALSE)),(VLOOKUP($B58,'Chapter Conference Template 9'!$H$614:$T$673,U$4,FALSE)),(VLOOKUP($B58,'Chapter Conference Template 10'!$H$614:$T$673,U$4,FALSE)),(VLOOKUP($B58,'Board Year Template'!$I$499:$U$558,U$4,FALSE)))</f>
        <v>0</v>
      </c>
      <c r="V58" s="117">
        <f>SUM((VLOOKUP($B58,'Show Production Template 1'!$H$534:$T$593,V$4,FALSE)),(VLOOKUP($B58,'Show Production Template 2'!$H$534:$T$593,V$4,FALSE)),(VLOOKUP($B58,'Show Production Template 3'!$H$534:$T$593,V$4,FALSE)),(VLOOKUP($B58,'Show Production Template 4'!$H$534:$T$593,V$4,FALSE)),(VLOOKUP($B58,'Show Production Template 5'!$H$534:$T$593,V$4,FALSE)),(VLOOKUP($B58,'Show Production Template 6'!$H$534:$T$593,V$4,FALSE)),(VLOOKUP($B58,'Show Production Template 7'!$H$534:$T$593,V$4,FALSE)),(VLOOKUP($B58,'Show Production Template 8'!$H$534:$T$593,V$4,FALSE)),(VLOOKUP($B58,'Show Production Template 9'!$H$534:$T$593,V$4,FALSE)),(VLOOKUP($B58,'Show Production Template 10'!$H$534:$T$593,V$4,FALSE)),(VLOOKUP($B58,'Chapter Conference Template 1'!$H$614:$T$673,V$4,FALSE)),(VLOOKUP($B58,'Chapter Conference Template 2'!$H$614:$T$673,V$4,FALSE)),(VLOOKUP($B58,'Chapter Conference Template 3'!$H$614:$T$673,V$4,FALSE)),(VLOOKUP($B58,'Chapter Conference Template 4'!$H$614:$T$673,V$4,FALSE)),(VLOOKUP($B58,'Chapter Conference Template 5'!$H$614:$T$673,V$4,FALSE)),(VLOOKUP($B58,'Chapter Conference Template 6'!$H$614:$T$673,V$4,FALSE)),(VLOOKUP($B58,'Chapter Conference Template 7'!$H$614:$T$673,V$4,FALSE)),(VLOOKUP($B58,'Chapter Conference Template 8'!$H$614:$T$673,V$4,FALSE)),(VLOOKUP($B58,'Chapter Conference Template 9'!$H$614:$T$673,V$4,FALSE)),(VLOOKUP($B58,'Chapter Conference Template 10'!$H$614:$T$673,V$4,FALSE)),(VLOOKUP($B58,'Board Year Template'!$I$499:$U$558,V$4,FALSE)))</f>
        <v>0</v>
      </c>
      <c r="W58" s="118"/>
      <c r="X58" s="96"/>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row>
    <row r="59" spans="1:73" s="5" customFormat="1" x14ac:dyDescent="0.2">
      <c r="A59" s="21">
        <v>56400</v>
      </c>
      <c r="B59" s="114" t="s">
        <v>40</v>
      </c>
      <c r="C59" s="115"/>
      <c r="D59" s="115"/>
      <c r="E59" s="115"/>
      <c r="F59" s="115"/>
      <c r="G59" s="115"/>
      <c r="H59" s="115"/>
      <c r="I59" s="115">
        <f t="shared" si="3"/>
        <v>0</v>
      </c>
      <c r="J59" s="116">
        <f t="shared" si="4"/>
        <v>0</v>
      </c>
      <c r="K59" s="117">
        <f>SUM((VLOOKUP($B59,'Show Production Template 1'!$H$534:$T$593,K$4,FALSE)),(VLOOKUP($B59,'Show Production Template 2'!$H$534:$T$593,K$4,FALSE)),(VLOOKUP($B59,'Show Production Template 3'!$H$534:$T$593,K$4,FALSE)),(VLOOKUP($B59,'Show Production Template 4'!$H$534:$T$593,K$4,FALSE)),(VLOOKUP($B59,'Show Production Template 5'!$H$534:$T$593,K$4,FALSE)),(VLOOKUP($B59,'Show Production Template 6'!$H$534:$T$593,K$4,FALSE)),(VLOOKUP($B59,'Show Production Template 7'!$H$534:$T$593,K$4,FALSE)),(VLOOKUP($B59,'Show Production Template 8'!$H$534:$T$593,K$4,FALSE)),(VLOOKUP($B59,'Show Production Template 9'!$H$534:$T$593,K$4,FALSE)),(VLOOKUP($B59,'Show Production Template 10'!$H$534:$T$593,K$4,FALSE)),(VLOOKUP($B59,'Chapter Conference Template 1'!$H$614:$T$673,K$4,FALSE)),(VLOOKUP($B59,'Chapter Conference Template 2'!$H$614:$T$673,K$4,FALSE)),(VLOOKUP($B59,'Chapter Conference Template 3'!$H$614:$T$673,K$4,FALSE)),(VLOOKUP($B59,'Chapter Conference Template 4'!$H$614:$T$673,K$4,FALSE)),(VLOOKUP($B59,'Chapter Conference Template 5'!$H$614:$T$673,K$4,FALSE)),(VLOOKUP($B59,'Chapter Conference Template 6'!$H$614:$T$673,K$4,FALSE)),(VLOOKUP($B59,'Chapter Conference Template 7'!$H$614:$T$673,K$4,FALSE)),(VLOOKUP($B59,'Chapter Conference Template 8'!$H$614:$T$673,K$4,FALSE)),(VLOOKUP($B59,'Chapter Conference Template 9'!$H$614:$T$673,K$4,FALSE)),(VLOOKUP($B59,'Chapter Conference Template 10'!$H$614:$T$673,K$4,FALSE)),(VLOOKUP($B59,'Board Year Template'!$I$499:$U$558,K$4,FALSE)))</f>
        <v>0</v>
      </c>
      <c r="L59" s="117">
        <f>SUM((VLOOKUP($B59,'Show Production Template 1'!$H$534:$T$593,L$4,FALSE)),(VLOOKUP($B59,'Show Production Template 2'!$H$534:$T$593,L$4,FALSE)),(VLOOKUP($B59,'Show Production Template 3'!$H$534:$T$593,L$4,FALSE)),(VLOOKUP($B59,'Show Production Template 4'!$H$534:$T$593,L$4,FALSE)),(VLOOKUP($B59,'Show Production Template 5'!$H$534:$T$593,L$4,FALSE)),(VLOOKUP($B59,'Show Production Template 6'!$H$534:$T$593,L$4,FALSE)),(VLOOKUP($B59,'Show Production Template 7'!$H$534:$T$593,L$4,FALSE)),(VLOOKUP($B59,'Show Production Template 8'!$H$534:$T$593,L$4,FALSE)),(VLOOKUP($B59,'Show Production Template 9'!$H$534:$T$593,L$4,FALSE)),(VLOOKUP($B59,'Show Production Template 10'!$H$534:$T$593,L$4,FALSE)),(VLOOKUP($B59,'Chapter Conference Template 1'!$H$614:$T$673,L$4,FALSE)),(VLOOKUP($B59,'Chapter Conference Template 2'!$H$614:$T$673,L$4,FALSE)),(VLOOKUP($B59,'Chapter Conference Template 3'!$H$614:$T$673,L$4,FALSE)),(VLOOKUP($B59,'Chapter Conference Template 4'!$H$614:$T$673,L$4,FALSE)),(VLOOKUP($B59,'Chapter Conference Template 5'!$H$614:$T$673,L$4,FALSE)),(VLOOKUP($B59,'Chapter Conference Template 6'!$H$614:$T$673,L$4,FALSE)),(VLOOKUP($B59,'Chapter Conference Template 7'!$H$614:$T$673,L$4,FALSE)),(VLOOKUP($B59,'Chapter Conference Template 8'!$H$614:$T$673,L$4,FALSE)),(VLOOKUP($B59,'Chapter Conference Template 9'!$H$614:$T$673,L$4,FALSE)),(VLOOKUP($B59,'Chapter Conference Template 10'!$H$614:$T$673,L$4,FALSE)),(VLOOKUP($B59,'Board Year Template'!$I$499:$U$558,L$4,FALSE)))</f>
        <v>0</v>
      </c>
      <c r="M59" s="117">
        <f>SUM((VLOOKUP($B59,'Show Production Template 1'!$H$534:$T$593,M$4,FALSE)),(VLOOKUP($B59,'Show Production Template 2'!$H$534:$T$593,M$4,FALSE)),(VLOOKUP($B59,'Show Production Template 3'!$H$534:$T$593,M$4,FALSE)),(VLOOKUP($B59,'Show Production Template 4'!$H$534:$T$593,M$4,FALSE)),(VLOOKUP($B59,'Show Production Template 5'!$H$534:$T$593,M$4,FALSE)),(VLOOKUP($B59,'Show Production Template 6'!$H$534:$T$593,M$4,FALSE)),(VLOOKUP($B59,'Show Production Template 7'!$H$534:$T$593,M$4,FALSE)),(VLOOKUP($B59,'Show Production Template 8'!$H$534:$T$593,M$4,FALSE)),(VLOOKUP($B59,'Show Production Template 9'!$H$534:$T$593,M$4,FALSE)),(VLOOKUP($B59,'Show Production Template 10'!$H$534:$T$593,M$4,FALSE)),(VLOOKUP($B59,'Chapter Conference Template 1'!$H$614:$T$673,M$4,FALSE)),(VLOOKUP($B59,'Chapter Conference Template 2'!$H$614:$T$673,M$4,FALSE)),(VLOOKUP($B59,'Chapter Conference Template 3'!$H$614:$T$673,M$4,FALSE)),(VLOOKUP($B59,'Chapter Conference Template 4'!$H$614:$T$673,M$4,FALSE)),(VLOOKUP($B59,'Chapter Conference Template 5'!$H$614:$T$673,M$4,FALSE)),(VLOOKUP($B59,'Chapter Conference Template 6'!$H$614:$T$673,M$4,FALSE)),(VLOOKUP($B59,'Chapter Conference Template 7'!$H$614:$T$673,M$4,FALSE)),(VLOOKUP($B59,'Chapter Conference Template 8'!$H$614:$T$673,M$4,FALSE)),(VLOOKUP($B59,'Chapter Conference Template 9'!$H$614:$T$673,M$4,FALSE)),(VLOOKUP($B59,'Chapter Conference Template 10'!$H$614:$T$673,M$4,FALSE)),(VLOOKUP($B59,'Board Year Template'!$I$499:$U$558,M$4,FALSE)))</f>
        <v>0</v>
      </c>
      <c r="N59" s="117">
        <f>SUM((VLOOKUP($B59,'Show Production Template 1'!$H$534:$T$593,N$4,FALSE)),(VLOOKUP($B59,'Show Production Template 2'!$H$534:$T$593,N$4,FALSE)),(VLOOKUP($B59,'Show Production Template 3'!$H$534:$T$593,N$4,FALSE)),(VLOOKUP($B59,'Show Production Template 4'!$H$534:$T$593,N$4,FALSE)),(VLOOKUP($B59,'Show Production Template 5'!$H$534:$T$593,N$4,FALSE)),(VLOOKUP($B59,'Show Production Template 6'!$H$534:$T$593,N$4,FALSE)),(VLOOKUP($B59,'Show Production Template 7'!$H$534:$T$593,N$4,FALSE)),(VLOOKUP($B59,'Show Production Template 8'!$H$534:$T$593,N$4,FALSE)),(VLOOKUP($B59,'Show Production Template 9'!$H$534:$T$593,N$4,FALSE)),(VLOOKUP($B59,'Show Production Template 10'!$H$534:$T$593,N$4,FALSE)),(VLOOKUP($B59,'Chapter Conference Template 1'!$H$614:$T$673,N$4,FALSE)),(VLOOKUP($B59,'Chapter Conference Template 2'!$H$614:$T$673,N$4,FALSE)),(VLOOKUP($B59,'Chapter Conference Template 3'!$H$614:$T$673,N$4,FALSE)),(VLOOKUP($B59,'Chapter Conference Template 4'!$H$614:$T$673,N$4,FALSE)),(VLOOKUP($B59,'Chapter Conference Template 5'!$H$614:$T$673,N$4,FALSE)),(VLOOKUP($B59,'Chapter Conference Template 6'!$H$614:$T$673,N$4,FALSE)),(VLOOKUP($B59,'Chapter Conference Template 7'!$H$614:$T$673,N$4,FALSE)),(VLOOKUP($B59,'Chapter Conference Template 8'!$H$614:$T$673,N$4,FALSE)),(VLOOKUP($B59,'Chapter Conference Template 9'!$H$614:$T$673,N$4,FALSE)),(VLOOKUP($B59,'Chapter Conference Template 10'!$H$614:$T$673,N$4,FALSE)),(VLOOKUP($B59,'Board Year Template'!$I$499:$U$558,N$4,FALSE)))</f>
        <v>0</v>
      </c>
      <c r="O59" s="117">
        <f>SUM((VLOOKUP($B59,'Show Production Template 1'!$H$534:$T$593,O$4,FALSE)),(VLOOKUP($B59,'Show Production Template 2'!$H$534:$T$593,O$4,FALSE)),(VLOOKUP($B59,'Show Production Template 3'!$H$534:$T$593,O$4,FALSE)),(VLOOKUP($B59,'Show Production Template 4'!$H$534:$T$593,O$4,FALSE)),(VLOOKUP($B59,'Show Production Template 5'!$H$534:$T$593,O$4,FALSE)),(VLOOKUP($B59,'Show Production Template 6'!$H$534:$T$593,O$4,FALSE)),(VLOOKUP($B59,'Show Production Template 7'!$H$534:$T$593,O$4,FALSE)),(VLOOKUP($B59,'Show Production Template 8'!$H$534:$T$593,O$4,FALSE)),(VLOOKUP($B59,'Show Production Template 9'!$H$534:$T$593,O$4,FALSE)),(VLOOKUP($B59,'Show Production Template 10'!$H$534:$T$593,O$4,FALSE)),(VLOOKUP($B59,'Chapter Conference Template 1'!$H$614:$T$673,O$4,FALSE)),(VLOOKUP($B59,'Chapter Conference Template 2'!$H$614:$T$673,O$4,FALSE)),(VLOOKUP($B59,'Chapter Conference Template 3'!$H$614:$T$673,O$4,FALSE)),(VLOOKUP($B59,'Chapter Conference Template 4'!$H$614:$T$673,O$4,FALSE)),(VLOOKUP($B59,'Chapter Conference Template 5'!$H$614:$T$673,O$4,FALSE)),(VLOOKUP($B59,'Chapter Conference Template 6'!$H$614:$T$673,O$4,FALSE)),(VLOOKUP($B59,'Chapter Conference Template 7'!$H$614:$T$673,O$4,FALSE)),(VLOOKUP($B59,'Chapter Conference Template 8'!$H$614:$T$673,O$4,FALSE)),(VLOOKUP($B59,'Chapter Conference Template 9'!$H$614:$T$673,O$4,FALSE)),(VLOOKUP($B59,'Chapter Conference Template 10'!$H$614:$T$673,O$4,FALSE)),(VLOOKUP($B59,'Board Year Template'!$I$499:$U$558,O$4,FALSE)))</f>
        <v>0</v>
      </c>
      <c r="P59" s="117">
        <f>SUM((VLOOKUP($B59,'Show Production Template 1'!$H$534:$T$593,P$4,FALSE)),(VLOOKUP($B59,'Show Production Template 2'!$H$534:$T$593,P$4,FALSE)),(VLOOKUP($B59,'Show Production Template 3'!$H$534:$T$593,P$4,FALSE)),(VLOOKUP($B59,'Show Production Template 4'!$H$534:$T$593,P$4,FALSE)),(VLOOKUP($B59,'Show Production Template 5'!$H$534:$T$593,P$4,FALSE)),(VLOOKUP($B59,'Show Production Template 6'!$H$534:$T$593,P$4,FALSE)),(VLOOKUP($B59,'Show Production Template 7'!$H$534:$T$593,P$4,FALSE)),(VLOOKUP($B59,'Show Production Template 8'!$H$534:$T$593,P$4,FALSE)),(VLOOKUP($B59,'Show Production Template 9'!$H$534:$T$593,P$4,FALSE)),(VLOOKUP($B59,'Show Production Template 10'!$H$534:$T$593,P$4,FALSE)),(VLOOKUP($B59,'Chapter Conference Template 1'!$H$614:$T$673,P$4,FALSE)),(VLOOKUP($B59,'Chapter Conference Template 2'!$H$614:$T$673,P$4,FALSE)),(VLOOKUP($B59,'Chapter Conference Template 3'!$H$614:$T$673,P$4,FALSE)),(VLOOKUP($B59,'Chapter Conference Template 4'!$H$614:$T$673,P$4,FALSE)),(VLOOKUP($B59,'Chapter Conference Template 5'!$H$614:$T$673,P$4,FALSE)),(VLOOKUP($B59,'Chapter Conference Template 6'!$H$614:$T$673,P$4,FALSE)),(VLOOKUP($B59,'Chapter Conference Template 7'!$H$614:$T$673,P$4,FALSE)),(VLOOKUP($B59,'Chapter Conference Template 8'!$H$614:$T$673,P$4,FALSE)),(VLOOKUP($B59,'Chapter Conference Template 9'!$H$614:$T$673,P$4,FALSE)),(VLOOKUP($B59,'Chapter Conference Template 10'!$H$614:$T$673,P$4,FALSE)),(VLOOKUP($B59,'Board Year Template'!$I$499:$U$558,P$4,FALSE)))</f>
        <v>0</v>
      </c>
      <c r="Q59" s="117">
        <f>SUM((VLOOKUP($B59,'Show Production Template 1'!$H$534:$T$593,Q$4,FALSE)),(VLOOKUP($B59,'Show Production Template 2'!$H$534:$T$593,Q$4,FALSE)),(VLOOKUP($B59,'Show Production Template 3'!$H$534:$T$593,Q$4,FALSE)),(VLOOKUP($B59,'Show Production Template 4'!$H$534:$T$593,Q$4,FALSE)),(VLOOKUP($B59,'Show Production Template 5'!$H$534:$T$593,Q$4,FALSE)),(VLOOKUP($B59,'Show Production Template 6'!$H$534:$T$593,Q$4,FALSE)),(VLOOKUP($B59,'Show Production Template 7'!$H$534:$T$593,Q$4,FALSE)),(VLOOKUP($B59,'Show Production Template 8'!$H$534:$T$593,Q$4,FALSE)),(VLOOKUP($B59,'Show Production Template 9'!$H$534:$T$593,Q$4,FALSE)),(VLOOKUP($B59,'Show Production Template 10'!$H$534:$T$593,Q$4,FALSE)),(VLOOKUP($B59,'Chapter Conference Template 1'!$H$614:$T$673,Q$4,FALSE)),(VLOOKUP($B59,'Chapter Conference Template 2'!$H$614:$T$673,Q$4,FALSE)),(VLOOKUP($B59,'Chapter Conference Template 3'!$H$614:$T$673,Q$4,FALSE)),(VLOOKUP($B59,'Chapter Conference Template 4'!$H$614:$T$673,Q$4,FALSE)),(VLOOKUP($B59,'Chapter Conference Template 5'!$H$614:$T$673,Q$4,FALSE)),(VLOOKUP($B59,'Chapter Conference Template 6'!$H$614:$T$673,Q$4,FALSE)),(VLOOKUP($B59,'Chapter Conference Template 7'!$H$614:$T$673,Q$4,FALSE)),(VLOOKUP($B59,'Chapter Conference Template 8'!$H$614:$T$673,Q$4,FALSE)),(VLOOKUP($B59,'Chapter Conference Template 9'!$H$614:$T$673,Q$4,FALSE)),(VLOOKUP($B59,'Chapter Conference Template 10'!$H$614:$T$673,Q$4,FALSE)),(VLOOKUP($B59,'Board Year Template'!$I$499:$U$558,Q$4,FALSE)))</f>
        <v>0</v>
      </c>
      <c r="R59" s="117">
        <f>SUM((VLOOKUP($B59,'Show Production Template 1'!$H$534:$T$593,R$4,FALSE)),(VLOOKUP($B59,'Show Production Template 2'!$H$534:$T$593,R$4,FALSE)),(VLOOKUP($B59,'Show Production Template 3'!$H$534:$T$593,R$4,FALSE)),(VLOOKUP($B59,'Show Production Template 4'!$H$534:$T$593,R$4,FALSE)),(VLOOKUP($B59,'Show Production Template 5'!$H$534:$T$593,R$4,FALSE)),(VLOOKUP($B59,'Show Production Template 6'!$H$534:$T$593,R$4,FALSE)),(VLOOKUP($B59,'Show Production Template 7'!$H$534:$T$593,R$4,FALSE)),(VLOOKUP($B59,'Show Production Template 8'!$H$534:$T$593,R$4,FALSE)),(VLOOKUP($B59,'Show Production Template 9'!$H$534:$T$593,R$4,FALSE)),(VLOOKUP($B59,'Show Production Template 10'!$H$534:$T$593,R$4,FALSE)),(VLOOKUP($B59,'Chapter Conference Template 1'!$H$614:$T$673,R$4,FALSE)),(VLOOKUP($B59,'Chapter Conference Template 2'!$H$614:$T$673,R$4,FALSE)),(VLOOKUP($B59,'Chapter Conference Template 3'!$H$614:$T$673,R$4,FALSE)),(VLOOKUP($B59,'Chapter Conference Template 4'!$H$614:$T$673,R$4,FALSE)),(VLOOKUP($B59,'Chapter Conference Template 5'!$H$614:$T$673,R$4,FALSE)),(VLOOKUP($B59,'Chapter Conference Template 6'!$H$614:$T$673,R$4,FALSE)),(VLOOKUP($B59,'Chapter Conference Template 7'!$H$614:$T$673,R$4,FALSE)),(VLOOKUP($B59,'Chapter Conference Template 8'!$H$614:$T$673,R$4,FALSE)),(VLOOKUP($B59,'Chapter Conference Template 9'!$H$614:$T$673,R$4,FALSE)),(VLOOKUP($B59,'Chapter Conference Template 10'!$H$614:$T$673,R$4,FALSE)),(VLOOKUP($B59,'Board Year Template'!$I$499:$U$558,R$4,FALSE)))</f>
        <v>0</v>
      </c>
      <c r="S59" s="117">
        <f>SUM((VLOOKUP($B59,'Show Production Template 1'!$H$534:$T$593,S$4,FALSE)),(VLOOKUP($B59,'Show Production Template 2'!$H$534:$T$593,S$4,FALSE)),(VLOOKUP($B59,'Show Production Template 3'!$H$534:$T$593,S$4,FALSE)),(VLOOKUP($B59,'Show Production Template 4'!$H$534:$T$593,S$4,FALSE)),(VLOOKUP($B59,'Show Production Template 5'!$H$534:$T$593,S$4,FALSE)),(VLOOKUP($B59,'Show Production Template 6'!$H$534:$T$593,S$4,FALSE)),(VLOOKUP($B59,'Show Production Template 7'!$H$534:$T$593,S$4,FALSE)),(VLOOKUP($B59,'Show Production Template 8'!$H$534:$T$593,S$4,FALSE)),(VLOOKUP($B59,'Show Production Template 9'!$H$534:$T$593,S$4,FALSE)),(VLOOKUP($B59,'Show Production Template 10'!$H$534:$T$593,S$4,FALSE)),(VLOOKUP($B59,'Chapter Conference Template 1'!$H$614:$T$673,S$4,FALSE)),(VLOOKUP($B59,'Chapter Conference Template 2'!$H$614:$T$673,S$4,FALSE)),(VLOOKUP($B59,'Chapter Conference Template 3'!$H$614:$T$673,S$4,FALSE)),(VLOOKUP($B59,'Chapter Conference Template 4'!$H$614:$T$673,S$4,FALSE)),(VLOOKUP($B59,'Chapter Conference Template 5'!$H$614:$T$673,S$4,FALSE)),(VLOOKUP($B59,'Chapter Conference Template 6'!$H$614:$T$673,S$4,FALSE)),(VLOOKUP($B59,'Chapter Conference Template 7'!$H$614:$T$673,S$4,FALSE)),(VLOOKUP($B59,'Chapter Conference Template 8'!$H$614:$T$673,S$4,FALSE)),(VLOOKUP($B59,'Chapter Conference Template 9'!$H$614:$T$673,S$4,FALSE)),(VLOOKUP($B59,'Chapter Conference Template 10'!$H$614:$T$673,S$4,FALSE)),(VLOOKUP($B59,'Board Year Template'!$I$499:$U$558,S$4,FALSE)))</f>
        <v>0</v>
      </c>
      <c r="T59" s="117">
        <f>SUM((VLOOKUP($B59,'Show Production Template 1'!$H$534:$T$593,T$4,FALSE)),(VLOOKUP($B59,'Show Production Template 2'!$H$534:$T$593,T$4,FALSE)),(VLOOKUP($B59,'Show Production Template 3'!$H$534:$T$593,T$4,FALSE)),(VLOOKUP($B59,'Show Production Template 4'!$H$534:$T$593,T$4,FALSE)),(VLOOKUP($B59,'Show Production Template 5'!$H$534:$T$593,T$4,FALSE)),(VLOOKUP($B59,'Show Production Template 6'!$H$534:$T$593,T$4,FALSE)),(VLOOKUP($B59,'Show Production Template 7'!$H$534:$T$593,T$4,FALSE)),(VLOOKUP($B59,'Show Production Template 8'!$H$534:$T$593,T$4,FALSE)),(VLOOKUP($B59,'Show Production Template 9'!$H$534:$T$593,T$4,FALSE)),(VLOOKUP($B59,'Show Production Template 10'!$H$534:$T$593,T$4,FALSE)),(VLOOKUP($B59,'Chapter Conference Template 1'!$H$614:$T$673,T$4,FALSE)),(VLOOKUP($B59,'Chapter Conference Template 2'!$H$614:$T$673,T$4,FALSE)),(VLOOKUP($B59,'Chapter Conference Template 3'!$H$614:$T$673,T$4,FALSE)),(VLOOKUP($B59,'Chapter Conference Template 4'!$H$614:$T$673,T$4,FALSE)),(VLOOKUP($B59,'Chapter Conference Template 5'!$H$614:$T$673,T$4,FALSE)),(VLOOKUP($B59,'Chapter Conference Template 6'!$H$614:$T$673,T$4,FALSE)),(VLOOKUP($B59,'Chapter Conference Template 7'!$H$614:$T$673,T$4,FALSE)),(VLOOKUP($B59,'Chapter Conference Template 8'!$H$614:$T$673,T$4,FALSE)),(VLOOKUP($B59,'Chapter Conference Template 9'!$H$614:$T$673,T$4,FALSE)),(VLOOKUP($B59,'Chapter Conference Template 10'!$H$614:$T$673,T$4,FALSE)),(VLOOKUP($B59,'Board Year Template'!$I$499:$U$558,T$4,FALSE)))</f>
        <v>0</v>
      </c>
      <c r="U59" s="117">
        <f>SUM((VLOOKUP($B59,'Show Production Template 1'!$H$534:$T$593,U$4,FALSE)),(VLOOKUP($B59,'Show Production Template 2'!$H$534:$T$593,U$4,FALSE)),(VLOOKUP($B59,'Show Production Template 3'!$H$534:$T$593,U$4,FALSE)),(VLOOKUP($B59,'Show Production Template 4'!$H$534:$T$593,U$4,FALSE)),(VLOOKUP($B59,'Show Production Template 5'!$H$534:$T$593,U$4,FALSE)),(VLOOKUP($B59,'Show Production Template 6'!$H$534:$T$593,U$4,FALSE)),(VLOOKUP($B59,'Show Production Template 7'!$H$534:$T$593,U$4,FALSE)),(VLOOKUP($B59,'Show Production Template 8'!$H$534:$T$593,U$4,FALSE)),(VLOOKUP($B59,'Show Production Template 9'!$H$534:$T$593,U$4,FALSE)),(VLOOKUP($B59,'Show Production Template 10'!$H$534:$T$593,U$4,FALSE)),(VLOOKUP($B59,'Chapter Conference Template 1'!$H$614:$T$673,U$4,FALSE)),(VLOOKUP($B59,'Chapter Conference Template 2'!$H$614:$T$673,U$4,FALSE)),(VLOOKUP($B59,'Chapter Conference Template 3'!$H$614:$T$673,U$4,FALSE)),(VLOOKUP($B59,'Chapter Conference Template 4'!$H$614:$T$673,U$4,FALSE)),(VLOOKUP($B59,'Chapter Conference Template 5'!$H$614:$T$673,U$4,FALSE)),(VLOOKUP($B59,'Chapter Conference Template 6'!$H$614:$T$673,U$4,FALSE)),(VLOOKUP($B59,'Chapter Conference Template 7'!$H$614:$T$673,U$4,FALSE)),(VLOOKUP($B59,'Chapter Conference Template 8'!$H$614:$T$673,U$4,FALSE)),(VLOOKUP($B59,'Chapter Conference Template 9'!$H$614:$T$673,U$4,FALSE)),(VLOOKUP($B59,'Chapter Conference Template 10'!$H$614:$T$673,U$4,FALSE)),(VLOOKUP($B59,'Board Year Template'!$I$499:$U$558,U$4,FALSE)))</f>
        <v>0</v>
      </c>
      <c r="V59" s="117">
        <f>SUM((VLOOKUP($B59,'Show Production Template 1'!$H$534:$T$593,V$4,FALSE)),(VLOOKUP($B59,'Show Production Template 2'!$H$534:$T$593,V$4,FALSE)),(VLOOKUP($B59,'Show Production Template 3'!$H$534:$T$593,V$4,FALSE)),(VLOOKUP($B59,'Show Production Template 4'!$H$534:$T$593,V$4,FALSE)),(VLOOKUP($B59,'Show Production Template 5'!$H$534:$T$593,V$4,FALSE)),(VLOOKUP($B59,'Show Production Template 6'!$H$534:$T$593,V$4,FALSE)),(VLOOKUP($B59,'Show Production Template 7'!$H$534:$T$593,V$4,FALSE)),(VLOOKUP($B59,'Show Production Template 8'!$H$534:$T$593,V$4,FALSE)),(VLOOKUP($B59,'Show Production Template 9'!$H$534:$T$593,V$4,FALSE)),(VLOOKUP($B59,'Show Production Template 10'!$H$534:$T$593,V$4,FALSE)),(VLOOKUP($B59,'Chapter Conference Template 1'!$H$614:$T$673,V$4,FALSE)),(VLOOKUP($B59,'Chapter Conference Template 2'!$H$614:$T$673,V$4,FALSE)),(VLOOKUP($B59,'Chapter Conference Template 3'!$H$614:$T$673,V$4,FALSE)),(VLOOKUP($B59,'Chapter Conference Template 4'!$H$614:$T$673,V$4,FALSE)),(VLOOKUP($B59,'Chapter Conference Template 5'!$H$614:$T$673,V$4,FALSE)),(VLOOKUP($B59,'Chapter Conference Template 6'!$H$614:$T$673,V$4,FALSE)),(VLOOKUP($B59,'Chapter Conference Template 7'!$H$614:$T$673,V$4,FALSE)),(VLOOKUP($B59,'Chapter Conference Template 8'!$H$614:$T$673,V$4,FALSE)),(VLOOKUP($B59,'Chapter Conference Template 9'!$H$614:$T$673,V$4,FALSE)),(VLOOKUP($B59,'Chapter Conference Template 10'!$H$614:$T$673,V$4,FALSE)),(VLOOKUP($B59,'Board Year Template'!$I$499:$U$558,V$4,FALSE)))</f>
        <v>0</v>
      </c>
      <c r="W59" s="118"/>
      <c r="X59" s="96"/>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row>
    <row r="60" spans="1:73" s="5" customFormat="1" x14ac:dyDescent="0.2">
      <c r="A60" s="21">
        <v>56400</v>
      </c>
      <c r="B60" s="114" t="s">
        <v>78</v>
      </c>
      <c r="C60" s="115"/>
      <c r="D60" s="115"/>
      <c r="E60" s="115"/>
      <c r="F60" s="115"/>
      <c r="G60" s="115"/>
      <c r="H60" s="115"/>
      <c r="I60" s="115">
        <f>SUM(D60:H60)</f>
        <v>0</v>
      </c>
      <c r="J60" s="116">
        <f t="shared" si="4"/>
        <v>0</v>
      </c>
      <c r="K60" s="117">
        <f>SUM((VLOOKUP($B60,'Show Production Template 1'!$H$534:$T$593,K$4,FALSE)),(VLOOKUP($B60,'Show Production Template 2'!$H$534:$T$593,K$4,FALSE)),(VLOOKUP($B60,'Show Production Template 3'!$H$534:$T$593,K$4,FALSE)),(VLOOKUP($B60,'Show Production Template 4'!$H$534:$T$593,K$4,FALSE)),(VLOOKUP($B60,'Show Production Template 5'!$H$534:$T$593,K$4,FALSE)),(VLOOKUP($B60,'Show Production Template 6'!$H$534:$T$593,K$4,FALSE)),(VLOOKUP($B60,'Show Production Template 7'!$H$534:$T$593,K$4,FALSE)),(VLOOKUP($B60,'Show Production Template 8'!$H$534:$T$593,K$4,FALSE)),(VLOOKUP($B60,'Show Production Template 9'!$H$534:$T$593,K$4,FALSE)),(VLOOKUP($B60,'Show Production Template 10'!$H$534:$T$593,K$4,FALSE)),(VLOOKUP($B60,'Chapter Conference Template 1'!$H$614:$T$673,K$4,FALSE)),(VLOOKUP($B60,'Chapter Conference Template 2'!$H$614:$T$673,K$4,FALSE)),(VLOOKUP($B60,'Chapter Conference Template 3'!$H$614:$T$673,K$4,FALSE)),(VLOOKUP($B60,'Chapter Conference Template 4'!$H$614:$T$673,K$4,FALSE)),(VLOOKUP($B60,'Chapter Conference Template 5'!$H$614:$T$673,K$4,FALSE)),(VLOOKUP($B60,'Chapter Conference Template 6'!$H$614:$T$673,K$4,FALSE)),(VLOOKUP($B60,'Chapter Conference Template 7'!$H$614:$T$673,K$4,FALSE)),(VLOOKUP($B60,'Chapter Conference Template 8'!$H$614:$T$673,K$4,FALSE)),(VLOOKUP($B60,'Chapter Conference Template 9'!$H$614:$T$673,K$4,FALSE)),(VLOOKUP($B60,'Chapter Conference Template 10'!$H$614:$T$673,K$4,FALSE)),(VLOOKUP($B60,'Board Year Template'!$I$499:$U$558,K$4,FALSE)))</f>
        <v>0</v>
      </c>
      <c r="L60" s="117">
        <f>SUM((VLOOKUP($B60,'Show Production Template 1'!$H$534:$T$593,L$4,FALSE)),(VLOOKUP($B60,'Show Production Template 2'!$H$534:$T$593,L$4,FALSE)),(VLOOKUP($B60,'Show Production Template 3'!$H$534:$T$593,L$4,FALSE)),(VLOOKUP($B60,'Show Production Template 4'!$H$534:$T$593,L$4,FALSE)),(VLOOKUP($B60,'Show Production Template 5'!$H$534:$T$593,L$4,FALSE)),(VLOOKUP($B60,'Show Production Template 6'!$H$534:$T$593,L$4,FALSE)),(VLOOKUP($B60,'Show Production Template 7'!$H$534:$T$593,L$4,FALSE)),(VLOOKUP($B60,'Show Production Template 8'!$H$534:$T$593,L$4,FALSE)),(VLOOKUP($B60,'Show Production Template 9'!$H$534:$T$593,L$4,FALSE)),(VLOOKUP($B60,'Show Production Template 10'!$H$534:$T$593,L$4,FALSE)),(VLOOKUP($B60,'Chapter Conference Template 1'!$H$614:$T$673,L$4,FALSE)),(VLOOKUP($B60,'Chapter Conference Template 2'!$H$614:$T$673,L$4,FALSE)),(VLOOKUP($B60,'Chapter Conference Template 3'!$H$614:$T$673,L$4,FALSE)),(VLOOKUP($B60,'Chapter Conference Template 4'!$H$614:$T$673,L$4,FALSE)),(VLOOKUP($B60,'Chapter Conference Template 5'!$H$614:$T$673,L$4,FALSE)),(VLOOKUP($B60,'Chapter Conference Template 6'!$H$614:$T$673,L$4,FALSE)),(VLOOKUP($B60,'Chapter Conference Template 7'!$H$614:$T$673,L$4,FALSE)),(VLOOKUP($B60,'Chapter Conference Template 8'!$H$614:$T$673,L$4,FALSE)),(VLOOKUP($B60,'Chapter Conference Template 9'!$H$614:$T$673,L$4,FALSE)),(VLOOKUP($B60,'Chapter Conference Template 10'!$H$614:$T$673,L$4,FALSE)),(VLOOKUP($B60,'Board Year Template'!$I$499:$U$558,L$4,FALSE)))</f>
        <v>0</v>
      </c>
      <c r="M60" s="117">
        <f>SUM((VLOOKUP($B60,'Show Production Template 1'!$H$534:$T$593,M$4,FALSE)),(VLOOKUP($B60,'Show Production Template 2'!$H$534:$T$593,M$4,FALSE)),(VLOOKUP($B60,'Show Production Template 3'!$H$534:$T$593,M$4,FALSE)),(VLOOKUP($B60,'Show Production Template 4'!$H$534:$T$593,M$4,FALSE)),(VLOOKUP($B60,'Show Production Template 5'!$H$534:$T$593,M$4,FALSE)),(VLOOKUP($B60,'Show Production Template 6'!$H$534:$T$593,M$4,FALSE)),(VLOOKUP($B60,'Show Production Template 7'!$H$534:$T$593,M$4,FALSE)),(VLOOKUP($B60,'Show Production Template 8'!$H$534:$T$593,M$4,FALSE)),(VLOOKUP($B60,'Show Production Template 9'!$H$534:$T$593,M$4,FALSE)),(VLOOKUP($B60,'Show Production Template 10'!$H$534:$T$593,M$4,FALSE)),(VLOOKUP($B60,'Chapter Conference Template 1'!$H$614:$T$673,M$4,FALSE)),(VLOOKUP($B60,'Chapter Conference Template 2'!$H$614:$T$673,M$4,FALSE)),(VLOOKUP($B60,'Chapter Conference Template 3'!$H$614:$T$673,M$4,FALSE)),(VLOOKUP($B60,'Chapter Conference Template 4'!$H$614:$T$673,M$4,FALSE)),(VLOOKUP($B60,'Chapter Conference Template 5'!$H$614:$T$673,M$4,FALSE)),(VLOOKUP($B60,'Chapter Conference Template 6'!$H$614:$T$673,M$4,FALSE)),(VLOOKUP($B60,'Chapter Conference Template 7'!$H$614:$T$673,M$4,FALSE)),(VLOOKUP($B60,'Chapter Conference Template 8'!$H$614:$T$673,M$4,FALSE)),(VLOOKUP($B60,'Chapter Conference Template 9'!$H$614:$T$673,M$4,FALSE)),(VLOOKUP($B60,'Chapter Conference Template 10'!$H$614:$T$673,M$4,FALSE)),(VLOOKUP($B60,'Board Year Template'!$I$499:$U$558,M$4,FALSE)))</f>
        <v>0</v>
      </c>
      <c r="N60" s="117">
        <f>SUM((VLOOKUP($B60,'Show Production Template 1'!$H$534:$T$593,N$4,FALSE)),(VLOOKUP($B60,'Show Production Template 2'!$H$534:$T$593,N$4,FALSE)),(VLOOKUP($B60,'Show Production Template 3'!$H$534:$T$593,N$4,FALSE)),(VLOOKUP($B60,'Show Production Template 4'!$H$534:$T$593,N$4,FALSE)),(VLOOKUP($B60,'Show Production Template 5'!$H$534:$T$593,N$4,FALSE)),(VLOOKUP($B60,'Show Production Template 6'!$H$534:$T$593,N$4,FALSE)),(VLOOKUP($B60,'Show Production Template 7'!$H$534:$T$593,N$4,FALSE)),(VLOOKUP($B60,'Show Production Template 8'!$H$534:$T$593,N$4,FALSE)),(VLOOKUP($B60,'Show Production Template 9'!$H$534:$T$593,N$4,FALSE)),(VLOOKUP($B60,'Show Production Template 10'!$H$534:$T$593,N$4,FALSE)),(VLOOKUP($B60,'Chapter Conference Template 1'!$H$614:$T$673,N$4,FALSE)),(VLOOKUP($B60,'Chapter Conference Template 2'!$H$614:$T$673,N$4,FALSE)),(VLOOKUP($B60,'Chapter Conference Template 3'!$H$614:$T$673,N$4,FALSE)),(VLOOKUP($B60,'Chapter Conference Template 4'!$H$614:$T$673,N$4,FALSE)),(VLOOKUP($B60,'Chapter Conference Template 5'!$H$614:$T$673,N$4,FALSE)),(VLOOKUP($B60,'Chapter Conference Template 6'!$H$614:$T$673,N$4,FALSE)),(VLOOKUP($B60,'Chapter Conference Template 7'!$H$614:$T$673,N$4,FALSE)),(VLOOKUP($B60,'Chapter Conference Template 8'!$H$614:$T$673,N$4,FALSE)),(VLOOKUP($B60,'Chapter Conference Template 9'!$H$614:$T$673,N$4,FALSE)),(VLOOKUP($B60,'Chapter Conference Template 10'!$H$614:$T$673,N$4,FALSE)),(VLOOKUP($B60,'Board Year Template'!$I$499:$U$558,N$4,FALSE)))</f>
        <v>0</v>
      </c>
      <c r="O60" s="117">
        <f>SUM((VLOOKUP($B60,'Show Production Template 1'!$H$534:$T$593,O$4,FALSE)),(VLOOKUP($B60,'Show Production Template 2'!$H$534:$T$593,O$4,FALSE)),(VLOOKUP($B60,'Show Production Template 3'!$H$534:$T$593,O$4,FALSE)),(VLOOKUP($B60,'Show Production Template 4'!$H$534:$T$593,O$4,FALSE)),(VLOOKUP($B60,'Show Production Template 5'!$H$534:$T$593,O$4,FALSE)),(VLOOKUP($B60,'Show Production Template 6'!$H$534:$T$593,O$4,FALSE)),(VLOOKUP($B60,'Show Production Template 7'!$H$534:$T$593,O$4,FALSE)),(VLOOKUP($B60,'Show Production Template 8'!$H$534:$T$593,O$4,FALSE)),(VLOOKUP($B60,'Show Production Template 9'!$H$534:$T$593,O$4,FALSE)),(VLOOKUP($B60,'Show Production Template 10'!$H$534:$T$593,O$4,FALSE)),(VLOOKUP($B60,'Chapter Conference Template 1'!$H$614:$T$673,O$4,FALSE)),(VLOOKUP($B60,'Chapter Conference Template 2'!$H$614:$T$673,O$4,FALSE)),(VLOOKUP($B60,'Chapter Conference Template 3'!$H$614:$T$673,O$4,FALSE)),(VLOOKUP($B60,'Chapter Conference Template 4'!$H$614:$T$673,O$4,FALSE)),(VLOOKUP($B60,'Chapter Conference Template 5'!$H$614:$T$673,O$4,FALSE)),(VLOOKUP($B60,'Chapter Conference Template 6'!$H$614:$T$673,O$4,FALSE)),(VLOOKUP($B60,'Chapter Conference Template 7'!$H$614:$T$673,O$4,FALSE)),(VLOOKUP($B60,'Chapter Conference Template 8'!$H$614:$T$673,O$4,FALSE)),(VLOOKUP($B60,'Chapter Conference Template 9'!$H$614:$T$673,O$4,FALSE)),(VLOOKUP($B60,'Chapter Conference Template 10'!$H$614:$T$673,O$4,FALSE)),(VLOOKUP($B60,'Board Year Template'!$I$499:$U$558,O$4,FALSE)))</f>
        <v>0</v>
      </c>
      <c r="P60" s="117">
        <f>SUM((VLOOKUP($B60,'Show Production Template 1'!$H$534:$T$593,P$4,FALSE)),(VLOOKUP($B60,'Show Production Template 2'!$H$534:$T$593,P$4,FALSE)),(VLOOKUP($B60,'Show Production Template 3'!$H$534:$T$593,P$4,FALSE)),(VLOOKUP($B60,'Show Production Template 4'!$H$534:$T$593,P$4,FALSE)),(VLOOKUP($B60,'Show Production Template 5'!$H$534:$T$593,P$4,FALSE)),(VLOOKUP($B60,'Show Production Template 6'!$H$534:$T$593,P$4,FALSE)),(VLOOKUP($B60,'Show Production Template 7'!$H$534:$T$593,P$4,FALSE)),(VLOOKUP($B60,'Show Production Template 8'!$H$534:$T$593,P$4,FALSE)),(VLOOKUP($B60,'Show Production Template 9'!$H$534:$T$593,P$4,FALSE)),(VLOOKUP($B60,'Show Production Template 10'!$H$534:$T$593,P$4,FALSE)),(VLOOKUP($B60,'Chapter Conference Template 1'!$H$614:$T$673,P$4,FALSE)),(VLOOKUP($B60,'Chapter Conference Template 2'!$H$614:$T$673,P$4,FALSE)),(VLOOKUP($B60,'Chapter Conference Template 3'!$H$614:$T$673,P$4,FALSE)),(VLOOKUP($B60,'Chapter Conference Template 4'!$H$614:$T$673,P$4,FALSE)),(VLOOKUP($B60,'Chapter Conference Template 5'!$H$614:$T$673,P$4,FALSE)),(VLOOKUP($B60,'Chapter Conference Template 6'!$H$614:$T$673,P$4,FALSE)),(VLOOKUP($B60,'Chapter Conference Template 7'!$H$614:$T$673,P$4,FALSE)),(VLOOKUP($B60,'Chapter Conference Template 8'!$H$614:$T$673,P$4,FALSE)),(VLOOKUP($B60,'Chapter Conference Template 9'!$H$614:$T$673,P$4,FALSE)),(VLOOKUP($B60,'Chapter Conference Template 10'!$H$614:$T$673,P$4,FALSE)),(VLOOKUP($B60,'Board Year Template'!$I$499:$U$558,P$4,FALSE)))</f>
        <v>0</v>
      </c>
      <c r="Q60" s="117">
        <f>SUM((VLOOKUP($B60,'Show Production Template 1'!$H$534:$T$593,Q$4,FALSE)),(VLOOKUP($B60,'Show Production Template 2'!$H$534:$T$593,Q$4,FALSE)),(VLOOKUP($B60,'Show Production Template 3'!$H$534:$T$593,Q$4,FALSE)),(VLOOKUP($B60,'Show Production Template 4'!$H$534:$T$593,Q$4,FALSE)),(VLOOKUP($B60,'Show Production Template 5'!$H$534:$T$593,Q$4,FALSE)),(VLOOKUP($B60,'Show Production Template 6'!$H$534:$T$593,Q$4,FALSE)),(VLOOKUP($B60,'Show Production Template 7'!$H$534:$T$593,Q$4,FALSE)),(VLOOKUP($B60,'Show Production Template 8'!$H$534:$T$593,Q$4,FALSE)),(VLOOKUP($B60,'Show Production Template 9'!$H$534:$T$593,Q$4,FALSE)),(VLOOKUP($B60,'Show Production Template 10'!$H$534:$T$593,Q$4,FALSE)),(VLOOKUP($B60,'Chapter Conference Template 1'!$H$614:$T$673,Q$4,FALSE)),(VLOOKUP($B60,'Chapter Conference Template 2'!$H$614:$T$673,Q$4,FALSE)),(VLOOKUP($B60,'Chapter Conference Template 3'!$H$614:$T$673,Q$4,FALSE)),(VLOOKUP($B60,'Chapter Conference Template 4'!$H$614:$T$673,Q$4,FALSE)),(VLOOKUP($B60,'Chapter Conference Template 5'!$H$614:$T$673,Q$4,FALSE)),(VLOOKUP($B60,'Chapter Conference Template 6'!$H$614:$T$673,Q$4,FALSE)),(VLOOKUP($B60,'Chapter Conference Template 7'!$H$614:$T$673,Q$4,FALSE)),(VLOOKUP($B60,'Chapter Conference Template 8'!$H$614:$T$673,Q$4,FALSE)),(VLOOKUP($B60,'Chapter Conference Template 9'!$H$614:$T$673,Q$4,FALSE)),(VLOOKUP($B60,'Chapter Conference Template 10'!$H$614:$T$673,Q$4,FALSE)),(VLOOKUP($B60,'Board Year Template'!$I$499:$U$558,Q$4,FALSE)))</f>
        <v>0</v>
      </c>
      <c r="R60" s="117">
        <f>SUM((VLOOKUP($B60,'Show Production Template 1'!$H$534:$T$593,R$4,FALSE)),(VLOOKUP($B60,'Show Production Template 2'!$H$534:$T$593,R$4,FALSE)),(VLOOKUP($B60,'Show Production Template 3'!$H$534:$T$593,R$4,FALSE)),(VLOOKUP($B60,'Show Production Template 4'!$H$534:$T$593,R$4,FALSE)),(VLOOKUP($B60,'Show Production Template 5'!$H$534:$T$593,R$4,FALSE)),(VLOOKUP($B60,'Show Production Template 6'!$H$534:$T$593,R$4,FALSE)),(VLOOKUP($B60,'Show Production Template 7'!$H$534:$T$593,R$4,FALSE)),(VLOOKUP($B60,'Show Production Template 8'!$H$534:$T$593,R$4,FALSE)),(VLOOKUP($B60,'Show Production Template 9'!$H$534:$T$593,R$4,FALSE)),(VLOOKUP($B60,'Show Production Template 10'!$H$534:$T$593,R$4,FALSE)),(VLOOKUP($B60,'Chapter Conference Template 1'!$H$614:$T$673,R$4,FALSE)),(VLOOKUP($B60,'Chapter Conference Template 2'!$H$614:$T$673,R$4,FALSE)),(VLOOKUP($B60,'Chapter Conference Template 3'!$H$614:$T$673,R$4,FALSE)),(VLOOKUP($B60,'Chapter Conference Template 4'!$H$614:$T$673,R$4,FALSE)),(VLOOKUP($B60,'Chapter Conference Template 5'!$H$614:$T$673,R$4,FALSE)),(VLOOKUP($B60,'Chapter Conference Template 6'!$H$614:$T$673,R$4,FALSE)),(VLOOKUP($B60,'Chapter Conference Template 7'!$H$614:$T$673,R$4,FALSE)),(VLOOKUP($B60,'Chapter Conference Template 8'!$H$614:$T$673,R$4,FALSE)),(VLOOKUP($B60,'Chapter Conference Template 9'!$H$614:$T$673,R$4,FALSE)),(VLOOKUP($B60,'Chapter Conference Template 10'!$H$614:$T$673,R$4,FALSE)),(VLOOKUP($B60,'Board Year Template'!$I$499:$U$558,R$4,FALSE)))</f>
        <v>0</v>
      </c>
      <c r="S60" s="117">
        <f>SUM((VLOOKUP($B60,'Show Production Template 1'!$H$534:$T$593,S$4,FALSE)),(VLOOKUP($B60,'Show Production Template 2'!$H$534:$T$593,S$4,FALSE)),(VLOOKUP($B60,'Show Production Template 3'!$H$534:$T$593,S$4,FALSE)),(VLOOKUP($B60,'Show Production Template 4'!$H$534:$T$593,S$4,FALSE)),(VLOOKUP($B60,'Show Production Template 5'!$H$534:$T$593,S$4,FALSE)),(VLOOKUP($B60,'Show Production Template 6'!$H$534:$T$593,S$4,FALSE)),(VLOOKUP($B60,'Show Production Template 7'!$H$534:$T$593,S$4,FALSE)),(VLOOKUP($B60,'Show Production Template 8'!$H$534:$T$593,S$4,FALSE)),(VLOOKUP($B60,'Show Production Template 9'!$H$534:$T$593,S$4,FALSE)),(VLOOKUP($B60,'Show Production Template 10'!$H$534:$T$593,S$4,FALSE)),(VLOOKUP($B60,'Chapter Conference Template 1'!$H$614:$T$673,S$4,FALSE)),(VLOOKUP($B60,'Chapter Conference Template 2'!$H$614:$T$673,S$4,FALSE)),(VLOOKUP($B60,'Chapter Conference Template 3'!$H$614:$T$673,S$4,FALSE)),(VLOOKUP($B60,'Chapter Conference Template 4'!$H$614:$T$673,S$4,FALSE)),(VLOOKUP($B60,'Chapter Conference Template 5'!$H$614:$T$673,S$4,FALSE)),(VLOOKUP($B60,'Chapter Conference Template 6'!$H$614:$T$673,S$4,FALSE)),(VLOOKUP($B60,'Chapter Conference Template 7'!$H$614:$T$673,S$4,FALSE)),(VLOOKUP($B60,'Chapter Conference Template 8'!$H$614:$T$673,S$4,FALSE)),(VLOOKUP($B60,'Chapter Conference Template 9'!$H$614:$T$673,S$4,FALSE)),(VLOOKUP($B60,'Chapter Conference Template 10'!$H$614:$T$673,S$4,FALSE)),(VLOOKUP($B60,'Board Year Template'!$I$499:$U$558,S$4,FALSE)))</f>
        <v>0</v>
      </c>
      <c r="T60" s="117">
        <f>SUM((VLOOKUP($B60,'Show Production Template 1'!$H$534:$T$593,T$4,FALSE)),(VLOOKUP($B60,'Show Production Template 2'!$H$534:$T$593,T$4,FALSE)),(VLOOKUP($B60,'Show Production Template 3'!$H$534:$T$593,T$4,FALSE)),(VLOOKUP($B60,'Show Production Template 4'!$H$534:$T$593,T$4,FALSE)),(VLOOKUP($B60,'Show Production Template 5'!$H$534:$T$593,T$4,FALSE)),(VLOOKUP($B60,'Show Production Template 6'!$H$534:$T$593,T$4,FALSE)),(VLOOKUP($B60,'Show Production Template 7'!$H$534:$T$593,T$4,FALSE)),(VLOOKUP($B60,'Show Production Template 8'!$H$534:$T$593,T$4,FALSE)),(VLOOKUP($B60,'Show Production Template 9'!$H$534:$T$593,T$4,FALSE)),(VLOOKUP($B60,'Show Production Template 10'!$H$534:$T$593,T$4,FALSE)),(VLOOKUP($B60,'Chapter Conference Template 1'!$H$614:$T$673,T$4,FALSE)),(VLOOKUP($B60,'Chapter Conference Template 2'!$H$614:$T$673,T$4,FALSE)),(VLOOKUP($B60,'Chapter Conference Template 3'!$H$614:$T$673,T$4,FALSE)),(VLOOKUP($B60,'Chapter Conference Template 4'!$H$614:$T$673,T$4,FALSE)),(VLOOKUP($B60,'Chapter Conference Template 5'!$H$614:$T$673,T$4,FALSE)),(VLOOKUP($B60,'Chapter Conference Template 6'!$H$614:$T$673,T$4,FALSE)),(VLOOKUP($B60,'Chapter Conference Template 7'!$H$614:$T$673,T$4,FALSE)),(VLOOKUP($B60,'Chapter Conference Template 8'!$H$614:$T$673,T$4,FALSE)),(VLOOKUP($B60,'Chapter Conference Template 9'!$H$614:$T$673,T$4,FALSE)),(VLOOKUP($B60,'Chapter Conference Template 10'!$H$614:$T$673,T$4,FALSE)),(VLOOKUP($B60,'Board Year Template'!$I$499:$U$558,T$4,FALSE)))</f>
        <v>0</v>
      </c>
      <c r="U60" s="117">
        <f>SUM((VLOOKUP($B60,'Show Production Template 1'!$H$534:$T$593,U$4,FALSE)),(VLOOKUP($B60,'Show Production Template 2'!$H$534:$T$593,U$4,FALSE)),(VLOOKUP($B60,'Show Production Template 3'!$H$534:$T$593,U$4,FALSE)),(VLOOKUP($B60,'Show Production Template 4'!$H$534:$T$593,U$4,FALSE)),(VLOOKUP($B60,'Show Production Template 5'!$H$534:$T$593,U$4,FALSE)),(VLOOKUP($B60,'Show Production Template 6'!$H$534:$T$593,U$4,FALSE)),(VLOOKUP($B60,'Show Production Template 7'!$H$534:$T$593,U$4,FALSE)),(VLOOKUP($B60,'Show Production Template 8'!$H$534:$T$593,U$4,FALSE)),(VLOOKUP($B60,'Show Production Template 9'!$H$534:$T$593,U$4,FALSE)),(VLOOKUP($B60,'Show Production Template 10'!$H$534:$T$593,U$4,FALSE)),(VLOOKUP($B60,'Chapter Conference Template 1'!$H$614:$T$673,U$4,FALSE)),(VLOOKUP($B60,'Chapter Conference Template 2'!$H$614:$T$673,U$4,FALSE)),(VLOOKUP($B60,'Chapter Conference Template 3'!$H$614:$T$673,U$4,FALSE)),(VLOOKUP($B60,'Chapter Conference Template 4'!$H$614:$T$673,U$4,FALSE)),(VLOOKUP($B60,'Chapter Conference Template 5'!$H$614:$T$673,U$4,FALSE)),(VLOOKUP($B60,'Chapter Conference Template 6'!$H$614:$T$673,U$4,FALSE)),(VLOOKUP($B60,'Chapter Conference Template 7'!$H$614:$T$673,U$4,FALSE)),(VLOOKUP($B60,'Chapter Conference Template 8'!$H$614:$T$673,U$4,FALSE)),(VLOOKUP($B60,'Chapter Conference Template 9'!$H$614:$T$673,U$4,FALSE)),(VLOOKUP($B60,'Chapter Conference Template 10'!$H$614:$T$673,U$4,FALSE)),(VLOOKUP($B60,'Board Year Template'!$I$499:$U$558,U$4,FALSE)))</f>
        <v>0</v>
      </c>
      <c r="V60" s="117">
        <f>SUM((VLOOKUP($B60,'Show Production Template 1'!$H$534:$T$593,V$4,FALSE)),(VLOOKUP($B60,'Show Production Template 2'!$H$534:$T$593,V$4,FALSE)),(VLOOKUP($B60,'Show Production Template 3'!$H$534:$T$593,V$4,FALSE)),(VLOOKUP($B60,'Show Production Template 4'!$H$534:$T$593,V$4,FALSE)),(VLOOKUP($B60,'Show Production Template 5'!$H$534:$T$593,V$4,FALSE)),(VLOOKUP($B60,'Show Production Template 6'!$H$534:$T$593,V$4,FALSE)),(VLOOKUP($B60,'Show Production Template 7'!$H$534:$T$593,V$4,FALSE)),(VLOOKUP($B60,'Show Production Template 8'!$H$534:$T$593,V$4,FALSE)),(VLOOKUP($B60,'Show Production Template 9'!$H$534:$T$593,V$4,FALSE)),(VLOOKUP($B60,'Show Production Template 10'!$H$534:$T$593,V$4,FALSE)),(VLOOKUP($B60,'Chapter Conference Template 1'!$H$614:$T$673,V$4,FALSE)),(VLOOKUP($B60,'Chapter Conference Template 2'!$H$614:$T$673,V$4,FALSE)),(VLOOKUP($B60,'Chapter Conference Template 3'!$H$614:$T$673,V$4,FALSE)),(VLOOKUP($B60,'Chapter Conference Template 4'!$H$614:$T$673,V$4,FALSE)),(VLOOKUP($B60,'Chapter Conference Template 5'!$H$614:$T$673,V$4,FALSE)),(VLOOKUP($B60,'Chapter Conference Template 6'!$H$614:$T$673,V$4,FALSE)),(VLOOKUP($B60,'Chapter Conference Template 7'!$H$614:$T$673,V$4,FALSE)),(VLOOKUP($B60,'Chapter Conference Template 8'!$H$614:$T$673,V$4,FALSE)),(VLOOKUP($B60,'Chapter Conference Template 9'!$H$614:$T$673,V$4,FALSE)),(VLOOKUP($B60,'Chapter Conference Template 10'!$H$614:$T$673,V$4,FALSE)),(VLOOKUP($B60,'Board Year Template'!$I$499:$U$558,V$4,FALSE)))</f>
        <v>0</v>
      </c>
      <c r="W60" s="118"/>
      <c r="X60" s="96"/>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row>
    <row r="61" spans="1:73" s="5" customFormat="1" x14ac:dyDescent="0.2">
      <c r="A61" s="21">
        <v>56600</v>
      </c>
      <c r="B61" s="114" t="s">
        <v>41</v>
      </c>
      <c r="C61" s="115"/>
      <c r="D61" s="115"/>
      <c r="E61" s="115"/>
      <c r="F61" s="115"/>
      <c r="G61" s="115"/>
      <c r="H61" s="115"/>
      <c r="I61" s="115">
        <f t="shared" si="3"/>
        <v>0</v>
      </c>
      <c r="J61" s="116">
        <f t="shared" si="4"/>
        <v>0</v>
      </c>
      <c r="K61" s="117">
        <f>SUM((VLOOKUP($B61,'Show Production Template 1'!$H$534:$T$593,K$4,FALSE)),(VLOOKUP($B61,'Show Production Template 2'!$H$534:$T$593,K$4,FALSE)),(VLOOKUP($B61,'Show Production Template 3'!$H$534:$T$593,K$4,FALSE)),(VLOOKUP($B61,'Show Production Template 4'!$H$534:$T$593,K$4,FALSE)),(VLOOKUP($B61,'Show Production Template 5'!$H$534:$T$593,K$4,FALSE)),(VLOOKUP($B61,'Show Production Template 6'!$H$534:$T$593,K$4,FALSE)),(VLOOKUP($B61,'Show Production Template 7'!$H$534:$T$593,K$4,FALSE)),(VLOOKUP($B61,'Show Production Template 8'!$H$534:$T$593,K$4,FALSE)),(VLOOKUP($B61,'Show Production Template 9'!$H$534:$T$593,K$4,FALSE)),(VLOOKUP($B61,'Show Production Template 10'!$H$534:$T$593,K$4,FALSE)),(VLOOKUP($B61,'Chapter Conference Template 1'!$H$614:$T$673,K$4,FALSE)),(VLOOKUP($B61,'Chapter Conference Template 2'!$H$614:$T$673,K$4,FALSE)),(VLOOKUP($B61,'Chapter Conference Template 3'!$H$614:$T$673,K$4,FALSE)),(VLOOKUP($B61,'Chapter Conference Template 4'!$H$614:$T$673,K$4,FALSE)),(VLOOKUP($B61,'Chapter Conference Template 5'!$H$614:$T$673,K$4,FALSE)),(VLOOKUP($B61,'Chapter Conference Template 6'!$H$614:$T$673,K$4,FALSE)),(VLOOKUP($B61,'Chapter Conference Template 7'!$H$614:$T$673,K$4,FALSE)),(VLOOKUP($B61,'Chapter Conference Template 8'!$H$614:$T$673,K$4,FALSE)),(VLOOKUP($B61,'Chapter Conference Template 9'!$H$614:$T$673,K$4,FALSE)),(VLOOKUP($B61,'Chapter Conference Template 10'!$H$614:$T$673,K$4,FALSE)),(VLOOKUP($B61,'Board Year Template'!$I$499:$U$558,K$4,FALSE)))</f>
        <v>0</v>
      </c>
      <c r="L61" s="117">
        <f>SUM((VLOOKUP($B61,'Show Production Template 1'!$H$534:$T$593,L$4,FALSE)),(VLOOKUP($B61,'Show Production Template 2'!$H$534:$T$593,L$4,FALSE)),(VLOOKUP($B61,'Show Production Template 3'!$H$534:$T$593,L$4,FALSE)),(VLOOKUP($B61,'Show Production Template 4'!$H$534:$T$593,L$4,FALSE)),(VLOOKUP($B61,'Show Production Template 5'!$H$534:$T$593,L$4,FALSE)),(VLOOKUP($B61,'Show Production Template 6'!$H$534:$T$593,L$4,FALSE)),(VLOOKUP($B61,'Show Production Template 7'!$H$534:$T$593,L$4,FALSE)),(VLOOKUP($B61,'Show Production Template 8'!$H$534:$T$593,L$4,FALSE)),(VLOOKUP($B61,'Show Production Template 9'!$H$534:$T$593,L$4,FALSE)),(VLOOKUP($B61,'Show Production Template 10'!$H$534:$T$593,L$4,FALSE)),(VLOOKUP($B61,'Chapter Conference Template 1'!$H$614:$T$673,L$4,FALSE)),(VLOOKUP($B61,'Chapter Conference Template 2'!$H$614:$T$673,L$4,FALSE)),(VLOOKUP($B61,'Chapter Conference Template 3'!$H$614:$T$673,L$4,FALSE)),(VLOOKUP($B61,'Chapter Conference Template 4'!$H$614:$T$673,L$4,FALSE)),(VLOOKUP($B61,'Chapter Conference Template 5'!$H$614:$T$673,L$4,FALSE)),(VLOOKUP($B61,'Chapter Conference Template 6'!$H$614:$T$673,L$4,FALSE)),(VLOOKUP($B61,'Chapter Conference Template 7'!$H$614:$T$673,L$4,FALSE)),(VLOOKUP($B61,'Chapter Conference Template 8'!$H$614:$T$673,L$4,FALSE)),(VLOOKUP($B61,'Chapter Conference Template 9'!$H$614:$T$673,L$4,FALSE)),(VLOOKUP($B61,'Chapter Conference Template 10'!$H$614:$T$673,L$4,FALSE)),(VLOOKUP($B61,'Board Year Template'!$I$499:$U$558,L$4,FALSE)))</f>
        <v>0</v>
      </c>
      <c r="M61" s="117">
        <f>SUM((VLOOKUP($B61,'Show Production Template 1'!$H$534:$T$593,M$4,FALSE)),(VLOOKUP($B61,'Show Production Template 2'!$H$534:$T$593,M$4,FALSE)),(VLOOKUP($B61,'Show Production Template 3'!$H$534:$T$593,M$4,FALSE)),(VLOOKUP($B61,'Show Production Template 4'!$H$534:$T$593,M$4,FALSE)),(VLOOKUP($B61,'Show Production Template 5'!$H$534:$T$593,M$4,FALSE)),(VLOOKUP($B61,'Show Production Template 6'!$H$534:$T$593,M$4,FALSE)),(VLOOKUP($B61,'Show Production Template 7'!$H$534:$T$593,M$4,FALSE)),(VLOOKUP($B61,'Show Production Template 8'!$H$534:$T$593,M$4,FALSE)),(VLOOKUP($B61,'Show Production Template 9'!$H$534:$T$593,M$4,FALSE)),(VLOOKUP($B61,'Show Production Template 10'!$H$534:$T$593,M$4,FALSE)),(VLOOKUP($B61,'Chapter Conference Template 1'!$H$614:$T$673,M$4,FALSE)),(VLOOKUP($B61,'Chapter Conference Template 2'!$H$614:$T$673,M$4,FALSE)),(VLOOKUP($B61,'Chapter Conference Template 3'!$H$614:$T$673,M$4,FALSE)),(VLOOKUP($B61,'Chapter Conference Template 4'!$H$614:$T$673,M$4,FALSE)),(VLOOKUP($B61,'Chapter Conference Template 5'!$H$614:$T$673,M$4,FALSE)),(VLOOKUP($B61,'Chapter Conference Template 6'!$H$614:$T$673,M$4,FALSE)),(VLOOKUP($B61,'Chapter Conference Template 7'!$H$614:$T$673,M$4,FALSE)),(VLOOKUP($B61,'Chapter Conference Template 8'!$H$614:$T$673,M$4,FALSE)),(VLOOKUP($B61,'Chapter Conference Template 9'!$H$614:$T$673,M$4,FALSE)),(VLOOKUP($B61,'Chapter Conference Template 10'!$H$614:$T$673,M$4,FALSE)),(VLOOKUP($B61,'Board Year Template'!$I$499:$U$558,M$4,FALSE)))</f>
        <v>0</v>
      </c>
      <c r="N61" s="117">
        <f>SUM((VLOOKUP($B61,'Show Production Template 1'!$H$534:$T$593,N$4,FALSE)),(VLOOKUP($B61,'Show Production Template 2'!$H$534:$T$593,N$4,FALSE)),(VLOOKUP($B61,'Show Production Template 3'!$H$534:$T$593,N$4,FALSE)),(VLOOKUP($B61,'Show Production Template 4'!$H$534:$T$593,N$4,FALSE)),(VLOOKUP($B61,'Show Production Template 5'!$H$534:$T$593,N$4,FALSE)),(VLOOKUP($B61,'Show Production Template 6'!$H$534:$T$593,N$4,FALSE)),(VLOOKUP($B61,'Show Production Template 7'!$H$534:$T$593,N$4,FALSE)),(VLOOKUP($B61,'Show Production Template 8'!$H$534:$T$593,N$4,FALSE)),(VLOOKUP($B61,'Show Production Template 9'!$H$534:$T$593,N$4,FALSE)),(VLOOKUP($B61,'Show Production Template 10'!$H$534:$T$593,N$4,FALSE)),(VLOOKUP($B61,'Chapter Conference Template 1'!$H$614:$T$673,N$4,FALSE)),(VLOOKUP($B61,'Chapter Conference Template 2'!$H$614:$T$673,N$4,FALSE)),(VLOOKUP($B61,'Chapter Conference Template 3'!$H$614:$T$673,N$4,FALSE)),(VLOOKUP($B61,'Chapter Conference Template 4'!$H$614:$T$673,N$4,FALSE)),(VLOOKUP($B61,'Chapter Conference Template 5'!$H$614:$T$673,N$4,FALSE)),(VLOOKUP($B61,'Chapter Conference Template 6'!$H$614:$T$673,N$4,FALSE)),(VLOOKUP($B61,'Chapter Conference Template 7'!$H$614:$T$673,N$4,FALSE)),(VLOOKUP($B61,'Chapter Conference Template 8'!$H$614:$T$673,N$4,FALSE)),(VLOOKUP($B61,'Chapter Conference Template 9'!$H$614:$T$673,N$4,FALSE)),(VLOOKUP($B61,'Chapter Conference Template 10'!$H$614:$T$673,N$4,FALSE)),(VLOOKUP($B61,'Board Year Template'!$I$499:$U$558,N$4,FALSE)))</f>
        <v>0</v>
      </c>
      <c r="O61" s="117">
        <f>SUM((VLOOKUP($B61,'Show Production Template 1'!$H$534:$T$593,O$4,FALSE)),(VLOOKUP($B61,'Show Production Template 2'!$H$534:$T$593,O$4,FALSE)),(VLOOKUP($B61,'Show Production Template 3'!$H$534:$T$593,O$4,FALSE)),(VLOOKUP($B61,'Show Production Template 4'!$H$534:$T$593,O$4,FALSE)),(VLOOKUP($B61,'Show Production Template 5'!$H$534:$T$593,O$4,FALSE)),(VLOOKUP($B61,'Show Production Template 6'!$H$534:$T$593,O$4,FALSE)),(VLOOKUP($B61,'Show Production Template 7'!$H$534:$T$593,O$4,FALSE)),(VLOOKUP($B61,'Show Production Template 8'!$H$534:$T$593,O$4,FALSE)),(VLOOKUP($B61,'Show Production Template 9'!$H$534:$T$593,O$4,FALSE)),(VLOOKUP($B61,'Show Production Template 10'!$H$534:$T$593,O$4,FALSE)),(VLOOKUP($B61,'Chapter Conference Template 1'!$H$614:$T$673,O$4,FALSE)),(VLOOKUP($B61,'Chapter Conference Template 2'!$H$614:$T$673,O$4,FALSE)),(VLOOKUP($B61,'Chapter Conference Template 3'!$H$614:$T$673,O$4,FALSE)),(VLOOKUP($B61,'Chapter Conference Template 4'!$H$614:$T$673,O$4,FALSE)),(VLOOKUP($B61,'Chapter Conference Template 5'!$H$614:$T$673,O$4,FALSE)),(VLOOKUP($B61,'Chapter Conference Template 6'!$H$614:$T$673,O$4,FALSE)),(VLOOKUP($B61,'Chapter Conference Template 7'!$H$614:$T$673,O$4,FALSE)),(VLOOKUP($B61,'Chapter Conference Template 8'!$H$614:$T$673,O$4,FALSE)),(VLOOKUP($B61,'Chapter Conference Template 9'!$H$614:$T$673,O$4,FALSE)),(VLOOKUP($B61,'Chapter Conference Template 10'!$H$614:$T$673,O$4,FALSE)),(VLOOKUP($B61,'Board Year Template'!$I$499:$U$558,O$4,FALSE)))</f>
        <v>0</v>
      </c>
      <c r="P61" s="117">
        <f>SUM((VLOOKUP($B61,'Show Production Template 1'!$H$534:$T$593,P$4,FALSE)),(VLOOKUP($B61,'Show Production Template 2'!$H$534:$T$593,P$4,FALSE)),(VLOOKUP($B61,'Show Production Template 3'!$H$534:$T$593,P$4,FALSE)),(VLOOKUP($B61,'Show Production Template 4'!$H$534:$T$593,P$4,FALSE)),(VLOOKUP($B61,'Show Production Template 5'!$H$534:$T$593,P$4,FALSE)),(VLOOKUP($B61,'Show Production Template 6'!$H$534:$T$593,P$4,FALSE)),(VLOOKUP($B61,'Show Production Template 7'!$H$534:$T$593,P$4,FALSE)),(VLOOKUP($B61,'Show Production Template 8'!$H$534:$T$593,P$4,FALSE)),(VLOOKUP($B61,'Show Production Template 9'!$H$534:$T$593,P$4,FALSE)),(VLOOKUP($B61,'Show Production Template 10'!$H$534:$T$593,P$4,FALSE)),(VLOOKUP($B61,'Chapter Conference Template 1'!$H$614:$T$673,P$4,FALSE)),(VLOOKUP($B61,'Chapter Conference Template 2'!$H$614:$T$673,P$4,FALSE)),(VLOOKUP($B61,'Chapter Conference Template 3'!$H$614:$T$673,P$4,FALSE)),(VLOOKUP($B61,'Chapter Conference Template 4'!$H$614:$T$673,P$4,FALSE)),(VLOOKUP($B61,'Chapter Conference Template 5'!$H$614:$T$673,P$4,FALSE)),(VLOOKUP($B61,'Chapter Conference Template 6'!$H$614:$T$673,P$4,FALSE)),(VLOOKUP($B61,'Chapter Conference Template 7'!$H$614:$T$673,P$4,FALSE)),(VLOOKUP($B61,'Chapter Conference Template 8'!$H$614:$T$673,P$4,FALSE)),(VLOOKUP($B61,'Chapter Conference Template 9'!$H$614:$T$673,P$4,FALSE)),(VLOOKUP($B61,'Chapter Conference Template 10'!$H$614:$T$673,P$4,FALSE)),(VLOOKUP($B61,'Board Year Template'!$I$499:$U$558,P$4,FALSE)))</f>
        <v>0</v>
      </c>
      <c r="Q61" s="117">
        <f>SUM((VLOOKUP($B61,'Show Production Template 1'!$H$534:$T$593,Q$4,FALSE)),(VLOOKUP($B61,'Show Production Template 2'!$H$534:$T$593,Q$4,FALSE)),(VLOOKUP($B61,'Show Production Template 3'!$H$534:$T$593,Q$4,FALSE)),(VLOOKUP($B61,'Show Production Template 4'!$H$534:$T$593,Q$4,FALSE)),(VLOOKUP($B61,'Show Production Template 5'!$H$534:$T$593,Q$4,FALSE)),(VLOOKUP($B61,'Show Production Template 6'!$H$534:$T$593,Q$4,FALSE)),(VLOOKUP($B61,'Show Production Template 7'!$H$534:$T$593,Q$4,FALSE)),(VLOOKUP($B61,'Show Production Template 8'!$H$534:$T$593,Q$4,FALSE)),(VLOOKUP($B61,'Show Production Template 9'!$H$534:$T$593,Q$4,FALSE)),(VLOOKUP($B61,'Show Production Template 10'!$H$534:$T$593,Q$4,FALSE)),(VLOOKUP($B61,'Chapter Conference Template 1'!$H$614:$T$673,Q$4,FALSE)),(VLOOKUP($B61,'Chapter Conference Template 2'!$H$614:$T$673,Q$4,FALSE)),(VLOOKUP($B61,'Chapter Conference Template 3'!$H$614:$T$673,Q$4,FALSE)),(VLOOKUP($B61,'Chapter Conference Template 4'!$H$614:$T$673,Q$4,FALSE)),(VLOOKUP($B61,'Chapter Conference Template 5'!$H$614:$T$673,Q$4,FALSE)),(VLOOKUP($B61,'Chapter Conference Template 6'!$H$614:$T$673,Q$4,FALSE)),(VLOOKUP($B61,'Chapter Conference Template 7'!$H$614:$T$673,Q$4,FALSE)),(VLOOKUP($B61,'Chapter Conference Template 8'!$H$614:$T$673,Q$4,FALSE)),(VLOOKUP($B61,'Chapter Conference Template 9'!$H$614:$T$673,Q$4,FALSE)),(VLOOKUP($B61,'Chapter Conference Template 10'!$H$614:$T$673,Q$4,FALSE)),(VLOOKUP($B61,'Board Year Template'!$I$499:$U$558,Q$4,FALSE)))</f>
        <v>0</v>
      </c>
      <c r="R61" s="117">
        <f>SUM((VLOOKUP($B61,'Show Production Template 1'!$H$534:$T$593,R$4,FALSE)),(VLOOKUP($B61,'Show Production Template 2'!$H$534:$T$593,R$4,FALSE)),(VLOOKUP($B61,'Show Production Template 3'!$H$534:$T$593,R$4,FALSE)),(VLOOKUP($B61,'Show Production Template 4'!$H$534:$T$593,R$4,FALSE)),(VLOOKUP($B61,'Show Production Template 5'!$H$534:$T$593,R$4,FALSE)),(VLOOKUP($B61,'Show Production Template 6'!$H$534:$T$593,R$4,FALSE)),(VLOOKUP($B61,'Show Production Template 7'!$H$534:$T$593,R$4,FALSE)),(VLOOKUP($B61,'Show Production Template 8'!$H$534:$T$593,R$4,FALSE)),(VLOOKUP($B61,'Show Production Template 9'!$H$534:$T$593,R$4,FALSE)),(VLOOKUP($B61,'Show Production Template 10'!$H$534:$T$593,R$4,FALSE)),(VLOOKUP($B61,'Chapter Conference Template 1'!$H$614:$T$673,R$4,FALSE)),(VLOOKUP($B61,'Chapter Conference Template 2'!$H$614:$T$673,R$4,FALSE)),(VLOOKUP($B61,'Chapter Conference Template 3'!$H$614:$T$673,R$4,FALSE)),(VLOOKUP($B61,'Chapter Conference Template 4'!$H$614:$T$673,R$4,FALSE)),(VLOOKUP($B61,'Chapter Conference Template 5'!$H$614:$T$673,R$4,FALSE)),(VLOOKUP($B61,'Chapter Conference Template 6'!$H$614:$T$673,R$4,FALSE)),(VLOOKUP($B61,'Chapter Conference Template 7'!$H$614:$T$673,R$4,FALSE)),(VLOOKUP($B61,'Chapter Conference Template 8'!$H$614:$T$673,R$4,FALSE)),(VLOOKUP($B61,'Chapter Conference Template 9'!$H$614:$T$673,R$4,FALSE)),(VLOOKUP($B61,'Chapter Conference Template 10'!$H$614:$T$673,R$4,FALSE)),(VLOOKUP($B61,'Board Year Template'!$I$499:$U$558,R$4,FALSE)))</f>
        <v>0</v>
      </c>
      <c r="S61" s="117">
        <f>SUM((VLOOKUP($B61,'Show Production Template 1'!$H$534:$T$593,S$4,FALSE)),(VLOOKUP($B61,'Show Production Template 2'!$H$534:$T$593,S$4,FALSE)),(VLOOKUP($B61,'Show Production Template 3'!$H$534:$T$593,S$4,FALSE)),(VLOOKUP($B61,'Show Production Template 4'!$H$534:$T$593,S$4,FALSE)),(VLOOKUP($B61,'Show Production Template 5'!$H$534:$T$593,S$4,FALSE)),(VLOOKUP($B61,'Show Production Template 6'!$H$534:$T$593,S$4,FALSE)),(VLOOKUP($B61,'Show Production Template 7'!$H$534:$T$593,S$4,FALSE)),(VLOOKUP($B61,'Show Production Template 8'!$H$534:$T$593,S$4,FALSE)),(VLOOKUP($B61,'Show Production Template 9'!$H$534:$T$593,S$4,FALSE)),(VLOOKUP($B61,'Show Production Template 10'!$H$534:$T$593,S$4,FALSE)),(VLOOKUP($B61,'Chapter Conference Template 1'!$H$614:$T$673,S$4,FALSE)),(VLOOKUP($B61,'Chapter Conference Template 2'!$H$614:$T$673,S$4,FALSE)),(VLOOKUP($B61,'Chapter Conference Template 3'!$H$614:$T$673,S$4,FALSE)),(VLOOKUP($B61,'Chapter Conference Template 4'!$H$614:$T$673,S$4,FALSE)),(VLOOKUP($B61,'Chapter Conference Template 5'!$H$614:$T$673,S$4,FALSE)),(VLOOKUP($B61,'Chapter Conference Template 6'!$H$614:$T$673,S$4,FALSE)),(VLOOKUP($B61,'Chapter Conference Template 7'!$H$614:$T$673,S$4,FALSE)),(VLOOKUP($B61,'Chapter Conference Template 8'!$H$614:$T$673,S$4,FALSE)),(VLOOKUP($B61,'Chapter Conference Template 9'!$H$614:$T$673,S$4,FALSE)),(VLOOKUP($B61,'Chapter Conference Template 10'!$H$614:$T$673,S$4,FALSE)),(VLOOKUP($B61,'Board Year Template'!$I$499:$U$558,S$4,FALSE)))</f>
        <v>0</v>
      </c>
      <c r="T61" s="117">
        <f>SUM((VLOOKUP($B61,'Show Production Template 1'!$H$534:$T$593,T$4,FALSE)),(VLOOKUP($B61,'Show Production Template 2'!$H$534:$T$593,T$4,FALSE)),(VLOOKUP($B61,'Show Production Template 3'!$H$534:$T$593,T$4,FALSE)),(VLOOKUP($B61,'Show Production Template 4'!$H$534:$T$593,T$4,FALSE)),(VLOOKUP($B61,'Show Production Template 5'!$H$534:$T$593,T$4,FALSE)),(VLOOKUP($B61,'Show Production Template 6'!$H$534:$T$593,T$4,FALSE)),(VLOOKUP($B61,'Show Production Template 7'!$H$534:$T$593,T$4,FALSE)),(VLOOKUP($B61,'Show Production Template 8'!$H$534:$T$593,T$4,FALSE)),(VLOOKUP($B61,'Show Production Template 9'!$H$534:$T$593,T$4,FALSE)),(VLOOKUP($B61,'Show Production Template 10'!$H$534:$T$593,T$4,FALSE)),(VLOOKUP($B61,'Chapter Conference Template 1'!$H$614:$T$673,T$4,FALSE)),(VLOOKUP($B61,'Chapter Conference Template 2'!$H$614:$T$673,T$4,FALSE)),(VLOOKUP($B61,'Chapter Conference Template 3'!$H$614:$T$673,T$4,FALSE)),(VLOOKUP($B61,'Chapter Conference Template 4'!$H$614:$T$673,T$4,FALSE)),(VLOOKUP($B61,'Chapter Conference Template 5'!$H$614:$T$673,T$4,FALSE)),(VLOOKUP($B61,'Chapter Conference Template 6'!$H$614:$T$673,T$4,FALSE)),(VLOOKUP($B61,'Chapter Conference Template 7'!$H$614:$T$673,T$4,FALSE)),(VLOOKUP($B61,'Chapter Conference Template 8'!$H$614:$T$673,T$4,FALSE)),(VLOOKUP($B61,'Chapter Conference Template 9'!$H$614:$T$673,T$4,FALSE)),(VLOOKUP($B61,'Chapter Conference Template 10'!$H$614:$T$673,T$4,FALSE)),(VLOOKUP($B61,'Board Year Template'!$I$499:$U$558,T$4,FALSE)))</f>
        <v>0</v>
      </c>
      <c r="U61" s="117">
        <f>SUM((VLOOKUP($B61,'Show Production Template 1'!$H$534:$T$593,U$4,FALSE)),(VLOOKUP($B61,'Show Production Template 2'!$H$534:$T$593,U$4,FALSE)),(VLOOKUP($B61,'Show Production Template 3'!$H$534:$T$593,U$4,FALSE)),(VLOOKUP($B61,'Show Production Template 4'!$H$534:$T$593,U$4,FALSE)),(VLOOKUP($B61,'Show Production Template 5'!$H$534:$T$593,U$4,FALSE)),(VLOOKUP($B61,'Show Production Template 6'!$H$534:$T$593,U$4,FALSE)),(VLOOKUP($B61,'Show Production Template 7'!$H$534:$T$593,U$4,FALSE)),(VLOOKUP($B61,'Show Production Template 8'!$H$534:$T$593,U$4,FALSE)),(VLOOKUP($B61,'Show Production Template 9'!$H$534:$T$593,U$4,FALSE)),(VLOOKUP($B61,'Show Production Template 10'!$H$534:$T$593,U$4,FALSE)),(VLOOKUP($B61,'Chapter Conference Template 1'!$H$614:$T$673,U$4,FALSE)),(VLOOKUP($B61,'Chapter Conference Template 2'!$H$614:$T$673,U$4,FALSE)),(VLOOKUP($B61,'Chapter Conference Template 3'!$H$614:$T$673,U$4,FALSE)),(VLOOKUP($B61,'Chapter Conference Template 4'!$H$614:$T$673,U$4,FALSE)),(VLOOKUP($B61,'Chapter Conference Template 5'!$H$614:$T$673,U$4,FALSE)),(VLOOKUP($B61,'Chapter Conference Template 6'!$H$614:$T$673,U$4,FALSE)),(VLOOKUP($B61,'Chapter Conference Template 7'!$H$614:$T$673,U$4,FALSE)),(VLOOKUP($B61,'Chapter Conference Template 8'!$H$614:$T$673,U$4,FALSE)),(VLOOKUP($B61,'Chapter Conference Template 9'!$H$614:$T$673,U$4,FALSE)),(VLOOKUP($B61,'Chapter Conference Template 10'!$H$614:$T$673,U$4,FALSE)),(VLOOKUP($B61,'Board Year Template'!$I$499:$U$558,U$4,FALSE)))</f>
        <v>0</v>
      </c>
      <c r="V61" s="117">
        <f>SUM((VLOOKUP($B61,'Show Production Template 1'!$H$534:$T$593,V$4,FALSE)),(VLOOKUP($B61,'Show Production Template 2'!$H$534:$T$593,V$4,FALSE)),(VLOOKUP($B61,'Show Production Template 3'!$H$534:$T$593,V$4,FALSE)),(VLOOKUP($B61,'Show Production Template 4'!$H$534:$T$593,V$4,FALSE)),(VLOOKUP($B61,'Show Production Template 5'!$H$534:$T$593,V$4,FALSE)),(VLOOKUP($B61,'Show Production Template 6'!$H$534:$T$593,V$4,FALSE)),(VLOOKUP($B61,'Show Production Template 7'!$H$534:$T$593,V$4,FALSE)),(VLOOKUP($B61,'Show Production Template 8'!$H$534:$T$593,V$4,FALSE)),(VLOOKUP($B61,'Show Production Template 9'!$H$534:$T$593,V$4,FALSE)),(VLOOKUP($B61,'Show Production Template 10'!$H$534:$T$593,V$4,FALSE)),(VLOOKUP($B61,'Chapter Conference Template 1'!$H$614:$T$673,V$4,FALSE)),(VLOOKUP($B61,'Chapter Conference Template 2'!$H$614:$T$673,V$4,FALSE)),(VLOOKUP($B61,'Chapter Conference Template 3'!$H$614:$T$673,V$4,FALSE)),(VLOOKUP($B61,'Chapter Conference Template 4'!$H$614:$T$673,V$4,FALSE)),(VLOOKUP($B61,'Chapter Conference Template 5'!$H$614:$T$673,V$4,FALSE)),(VLOOKUP($B61,'Chapter Conference Template 6'!$H$614:$T$673,V$4,FALSE)),(VLOOKUP($B61,'Chapter Conference Template 7'!$H$614:$T$673,V$4,FALSE)),(VLOOKUP($B61,'Chapter Conference Template 8'!$H$614:$T$673,V$4,FALSE)),(VLOOKUP($B61,'Chapter Conference Template 9'!$H$614:$T$673,V$4,FALSE)),(VLOOKUP($B61,'Chapter Conference Template 10'!$H$614:$T$673,V$4,FALSE)),(VLOOKUP($B61,'Board Year Template'!$I$499:$U$558,V$4,FALSE)))</f>
        <v>0</v>
      </c>
      <c r="W61" s="118"/>
      <c r="X61" s="96"/>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row>
    <row r="62" spans="1:73" s="5" customFormat="1" x14ac:dyDescent="0.2">
      <c r="A62" s="21">
        <v>57000</v>
      </c>
      <c r="B62" s="114" t="s">
        <v>51</v>
      </c>
      <c r="C62" s="115"/>
      <c r="D62" s="115"/>
      <c r="E62" s="115"/>
      <c r="F62" s="115"/>
      <c r="G62" s="115"/>
      <c r="H62" s="115"/>
      <c r="I62" s="115">
        <f t="shared" si="3"/>
        <v>0</v>
      </c>
      <c r="J62" s="116">
        <f t="shared" si="4"/>
        <v>0</v>
      </c>
      <c r="K62" s="117">
        <f>SUM((VLOOKUP($B62,'Show Production Template 1'!$H$534:$T$593,K$4,FALSE)),(VLOOKUP($B62,'Show Production Template 2'!$H$534:$T$593,K$4,FALSE)),(VLOOKUP($B62,'Show Production Template 3'!$H$534:$T$593,K$4,FALSE)),(VLOOKUP($B62,'Show Production Template 4'!$H$534:$T$593,K$4,FALSE)),(VLOOKUP($B62,'Show Production Template 5'!$H$534:$T$593,K$4,FALSE)),(VLOOKUP($B62,'Show Production Template 6'!$H$534:$T$593,K$4,FALSE)),(VLOOKUP($B62,'Show Production Template 7'!$H$534:$T$593,K$4,FALSE)),(VLOOKUP($B62,'Show Production Template 8'!$H$534:$T$593,K$4,FALSE)),(VLOOKUP($B62,'Show Production Template 9'!$H$534:$T$593,K$4,FALSE)),(VLOOKUP($B62,'Show Production Template 10'!$H$534:$T$593,K$4,FALSE)),(VLOOKUP($B62,'Chapter Conference Template 1'!$H$614:$T$673,K$4,FALSE)),(VLOOKUP($B62,'Chapter Conference Template 2'!$H$614:$T$673,K$4,FALSE)),(VLOOKUP($B62,'Chapter Conference Template 3'!$H$614:$T$673,K$4,FALSE)),(VLOOKUP($B62,'Chapter Conference Template 4'!$H$614:$T$673,K$4,FALSE)),(VLOOKUP($B62,'Chapter Conference Template 5'!$H$614:$T$673,K$4,FALSE)),(VLOOKUP($B62,'Chapter Conference Template 6'!$H$614:$T$673,K$4,FALSE)),(VLOOKUP($B62,'Chapter Conference Template 7'!$H$614:$T$673,K$4,FALSE)),(VLOOKUP($B62,'Chapter Conference Template 8'!$H$614:$T$673,K$4,FALSE)),(VLOOKUP($B62,'Chapter Conference Template 9'!$H$614:$T$673,K$4,FALSE)),(VLOOKUP($B62,'Chapter Conference Template 10'!$H$614:$T$673,K$4,FALSE)),(VLOOKUP($B62,'Board Year Template'!$I$499:$U$558,K$4,FALSE)))</f>
        <v>0</v>
      </c>
      <c r="L62" s="117">
        <f>SUM((VLOOKUP($B62,'Show Production Template 1'!$H$534:$T$593,L$4,FALSE)),(VLOOKUP($B62,'Show Production Template 2'!$H$534:$T$593,L$4,FALSE)),(VLOOKUP($B62,'Show Production Template 3'!$H$534:$T$593,L$4,FALSE)),(VLOOKUP($B62,'Show Production Template 4'!$H$534:$T$593,L$4,FALSE)),(VLOOKUP($B62,'Show Production Template 5'!$H$534:$T$593,L$4,FALSE)),(VLOOKUP($B62,'Show Production Template 6'!$H$534:$T$593,L$4,FALSE)),(VLOOKUP($B62,'Show Production Template 7'!$H$534:$T$593,L$4,FALSE)),(VLOOKUP($B62,'Show Production Template 8'!$H$534:$T$593,L$4,FALSE)),(VLOOKUP($B62,'Show Production Template 9'!$H$534:$T$593,L$4,FALSE)),(VLOOKUP($B62,'Show Production Template 10'!$H$534:$T$593,L$4,FALSE)),(VLOOKUP($B62,'Chapter Conference Template 1'!$H$614:$T$673,L$4,FALSE)),(VLOOKUP($B62,'Chapter Conference Template 2'!$H$614:$T$673,L$4,FALSE)),(VLOOKUP($B62,'Chapter Conference Template 3'!$H$614:$T$673,L$4,FALSE)),(VLOOKUP($B62,'Chapter Conference Template 4'!$H$614:$T$673,L$4,FALSE)),(VLOOKUP($B62,'Chapter Conference Template 5'!$H$614:$T$673,L$4,FALSE)),(VLOOKUP($B62,'Chapter Conference Template 6'!$H$614:$T$673,L$4,FALSE)),(VLOOKUP($B62,'Chapter Conference Template 7'!$H$614:$T$673,L$4,FALSE)),(VLOOKUP($B62,'Chapter Conference Template 8'!$H$614:$T$673,L$4,FALSE)),(VLOOKUP($B62,'Chapter Conference Template 9'!$H$614:$T$673,L$4,FALSE)),(VLOOKUP($B62,'Chapter Conference Template 10'!$H$614:$T$673,L$4,FALSE)),(VLOOKUP($B62,'Board Year Template'!$I$499:$U$558,L$4,FALSE)))</f>
        <v>0</v>
      </c>
      <c r="M62" s="117">
        <f>SUM((VLOOKUP($B62,'Show Production Template 1'!$H$534:$T$593,M$4,FALSE)),(VLOOKUP($B62,'Show Production Template 2'!$H$534:$T$593,M$4,FALSE)),(VLOOKUP($B62,'Show Production Template 3'!$H$534:$T$593,M$4,FALSE)),(VLOOKUP($B62,'Show Production Template 4'!$H$534:$T$593,M$4,FALSE)),(VLOOKUP($B62,'Show Production Template 5'!$H$534:$T$593,M$4,FALSE)),(VLOOKUP($B62,'Show Production Template 6'!$H$534:$T$593,M$4,FALSE)),(VLOOKUP($B62,'Show Production Template 7'!$H$534:$T$593,M$4,FALSE)),(VLOOKUP($B62,'Show Production Template 8'!$H$534:$T$593,M$4,FALSE)),(VLOOKUP($B62,'Show Production Template 9'!$H$534:$T$593,M$4,FALSE)),(VLOOKUP($B62,'Show Production Template 10'!$H$534:$T$593,M$4,FALSE)),(VLOOKUP($B62,'Chapter Conference Template 1'!$H$614:$T$673,M$4,FALSE)),(VLOOKUP($B62,'Chapter Conference Template 2'!$H$614:$T$673,M$4,FALSE)),(VLOOKUP($B62,'Chapter Conference Template 3'!$H$614:$T$673,M$4,FALSE)),(VLOOKUP($B62,'Chapter Conference Template 4'!$H$614:$T$673,M$4,FALSE)),(VLOOKUP($B62,'Chapter Conference Template 5'!$H$614:$T$673,M$4,FALSE)),(VLOOKUP($B62,'Chapter Conference Template 6'!$H$614:$T$673,M$4,FALSE)),(VLOOKUP($B62,'Chapter Conference Template 7'!$H$614:$T$673,M$4,FALSE)),(VLOOKUP($B62,'Chapter Conference Template 8'!$H$614:$T$673,M$4,FALSE)),(VLOOKUP($B62,'Chapter Conference Template 9'!$H$614:$T$673,M$4,FALSE)),(VLOOKUP($B62,'Chapter Conference Template 10'!$H$614:$T$673,M$4,FALSE)),(VLOOKUP($B62,'Board Year Template'!$I$499:$U$558,M$4,FALSE)))</f>
        <v>0</v>
      </c>
      <c r="N62" s="117">
        <f>SUM((VLOOKUP($B62,'Show Production Template 1'!$H$534:$T$593,N$4,FALSE)),(VLOOKUP($B62,'Show Production Template 2'!$H$534:$T$593,N$4,FALSE)),(VLOOKUP($B62,'Show Production Template 3'!$H$534:$T$593,N$4,FALSE)),(VLOOKUP($B62,'Show Production Template 4'!$H$534:$T$593,N$4,FALSE)),(VLOOKUP($B62,'Show Production Template 5'!$H$534:$T$593,N$4,FALSE)),(VLOOKUP($B62,'Show Production Template 6'!$H$534:$T$593,N$4,FALSE)),(VLOOKUP($B62,'Show Production Template 7'!$H$534:$T$593,N$4,FALSE)),(VLOOKUP($B62,'Show Production Template 8'!$H$534:$T$593,N$4,FALSE)),(VLOOKUP($B62,'Show Production Template 9'!$H$534:$T$593,N$4,FALSE)),(VLOOKUP($B62,'Show Production Template 10'!$H$534:$T$593,N$4,FALSE)),(VLOOKUP($B62,'Chapter Conference Template 1'!$H$614:$T$673,N$4,FALSE)),(VLOOKUP($B62,'Chapter Conference Template 2'!$H$614:$T$673,N$4,FALSE)),(VLOOKUP($B62,'Chapter Conference Template 3'!$H$614:$T$673,N$4,FALSE)),(VLOOKUP($B62,'Chapter Conference Template 4'!$H$614:$T$673,N$4,FALSE)),(VLOOKUP($B62,'Chapter Conference Template 5'!$H$614:$T$673,N$4,FALSE)),(VLOOKUP($B62,'Chapter Conference Template 6'!$H$614:$T$673,N$4,FALSE)),(VLOOKUP($B62,'Chapter Conference Template 7'!$H$614:$T$673,N$4,FALSE)),(VLOOKUP($B62,'Chapter Conference Template 8'!$H$614:$T$673,N$4,FALSE)),(VLOOKUP($B62,'Chapter Conference Template 9'!$H$614:$T$673,N$4,FALSE)),(VLOOKUP($B62,'Chapter Conference Template 10'!$H$614:$T$673,N$4,FALSE)),(VLOOKUP($B62,'Board Year Template'!$I$499:$U$558,N$4,FALSE)))</f>
        <v>0</v>
      </c>
      <c r="O62" s="117">
        <f>SUM((VLOOKUP($B62,'Show Production Template 1'!$H$534:$T$593,O$4,FALSE)),(VLOOKUP($B62,'Show Production Template 2'!$H$534:$T$593,O$4,FALSE)),(VLOOKUP($B62,'Show Production Template 3'!$H$534:$T$593,O$4,FALSE)),(VLOOKUP($B62,'Show Production Template 4'!$H$534:$T$593,O$4,FALSE)),(VLOOKUP($B62,'Show Production Template 5'!$H$534:$T$593,O$4,FALSE)),(VLOOKUP($B62,'Show Production Template 6'!$H$534:$T$593,O$4,FALSE)),(VLOOKUP($B62,'Show Production Template 7'!$H$534:$T$593,O$4,FALSE)),(VLOOKUP($B62,'Show Production Template 8'!$H$534:$T$593,O$4,FALSE)),(VLOOKUP($B62,'Show Production Template 9'!$H$534:$T$593,O$4,FALSE)),(VLOOKUP($B62,'Show Production Template 10'!$H$534:$T$593,O$4,FALSE)),(VLOOKUP($B62,'Chapter Conference Template 1'!$H$614:$T$673,O$4,FALSE)),(VLOOKUP($B62,'Chapter Conference Template 2'!$H$614:$T$673,O$4,FALSE)),(VLOOKUP($B62,'Chapter Conference Template 3'!$H$614:$T$673,O$4,FALSE)),(VLOOKUP($B62,'Chapter Conference Template 4'!$H$614:$T$673,O$4,FALSE)),(VLOOKUP($B62,'Chapter Conference Template 5'!$H$614:$T$673,O$4,FALSE)),(VLOOKUP($B62,'Chapter Conference Template 6'!$H$614:$T$673,O$4,FALSE)),(VLOOKUP($B62,'Chapter Conference Template 7'!$H$614:$T$673,O$4,FALSE)),(VLOOKUP($B62,'Chapter Conference Template 8'!$H$614:$T$673,O$4,FALSE)),(VLOOKUP($B62,'Chapter Conference Template 9'!$H$614:$T$673,O$4,FALSE)),(VLOOKUP($B62,'Chapter Conference Template 10'!$H$614:$T$673,O$4,FALSE)),(VLOOKUP($B62,'Board Year Template'!$I$499:$U$558,O$4,FALSE)))</f>
        <v>0</v>
      </c>
      <c r="P62" s="117">
        <f>SUM((VLOOKUP($B62,'Show Production Template 1'!$H$534:$T$593,P$4,FALSE)),(VLOOKUP($B62,'Show Production Template 2'!$H$534:$T$593,P$4,FALSE)),(VLOOKUP($B62,'Show Production Template 3'!$H$534:$T$593,P$4,FALSE)),(VLOOKUP($B62,'Show Production Template 4'!$H$534:$T$593,P$4,FALSE)),(VLOOKUP($B62,'Show Production Template 5'!$H$534:$T$593,P$4,FALSE)),(VLOOKUP($B62,'Show Production Template 6'!$H$534:$T$593,P$4,FALSE)),(VLOOKUP($B62,'Show Production Template 7'!$H$534:$T$593,P$4,FALSE)),(VLOOKUP($B62,'Show Production Template 8'!$H$534:$T$593,P$4,FALSE)),(VLOOKUP($B62,'Show Production Template 9'!$H$534:$T$593,P$4,FALSE)),(VLOOKUP($B62,'Show Production Template 10'!$H$534:$T$593,P$4,FALSE)),(VLOOKUP($B62,'Chapter Conference Template 1'!$H$614:$T$673,P$4,FALSE)),(VLOOKUP($B62,'Chapter Conference Template 2'!$H$614:$T$673,P$4,FALSE)),(VLOOKUP($B62,'Chapter Conference Template 3'!$H$614:$T$673,P$4,FALSE)),(VLOOKUP($B62,'Chapter Conference Template 4'!$H$614:$T$673,P$4,FALSE)),(VLOOKUP($B62,'Chapter Conference Template 5'!$H$614:$T$673,P$4,FALSE)),(VLOOKUP($B62,'Chapter Conference Template 6'!$H$614:$T$673,P$4,FALSE)),(VLOOKUP($B62,'Chapter Conference Template 7'!$H$614:$T$673,P$4,FALSE)),(VLOOKUP($B62,'Chapter Conference Template 8'!$H$614:$T$673,P$4,FALSE)),(VLOOKUP($B62,'Chapter Conference Template 9'!$H$614:$T$673,P$4,FALSE)),(VLOOKUP($B62,'Chapter Conference Template 10'!$H$614:$T$673,P$4,FALSE)),(VLOOKUP($B62,'Board Year Template'!$I$499:$U$558,P$4,FALSE)))</f>
        <v>0</v>
      </c>
      <c r="Q62" s="117">
        <f>SUM((VLOOKUP($B62,'Show Production Template 1'!$H$534:$T$593,Q$4,FALSE)),(VLOOKUP($B62,'Show Production Template 2'!$H$534:$T$593,Q$4,FALSE)),(VLOOKUP($B62,'Show Production Template 3'!$H$534:$T$593,Q$4,FALSE)),(VLOOKUP($B62,'Show Production Template 4'!$H$534:$T$593,Q$4,FALSE)),(VLOOKUP($B62,'Show Production Template 5'!$H$534:$T$593,Q$4,FALSE)),(VLOOKUP($B62,'Show Production Template 6'!$H$534:$T$593,Q$4,FALSE)),(VLOOKUP($B62,'Show Production Template 7'!$H$534:$T$593,Q$4,FALSE)),(VLOOKUP($B62,'Show Production Template 8'!$H$534:$T$593,Q$4,FALSE)),(VLOOKUP($B62,'Show Production Template 9'!$H$534:$T$593,Q$4,FALSE)),(VLOOKUP($B62,'Show Production Template 10'!$H$534:$T$593,Q$4,FALSE)),(VLOOKUP($B62,'Chapter Conference Template 1'!$H$614:$T$673,Q$4,FALSE)),(VLOOKUP($B62,'Chapter Conference Template 2'!$H$614:$T$673,Q$4,FALSE)),(VLOOKUP($B62,'Chapter Conference Template 3'!$H$614:$T$673,Q$4,FALSE)),(VLOOKUP($B62,'Chapter Conference Template 4'!$H$614:$T$673,Q$4,FALSE)),(VLOOKUP($B62,'Chapter Conference Template 5'!$H$614:$T$673,Q$4,FALSE)),(VLOOKUP($B62,'Chapter Conference Template 6'!$H$614:$T$673,Q$4,FALSE)),(VLOOKUP($B62,'Chapter Conference Template 7'!$H$614:$T$673,Q$4,FALSE)),(VLOOKUP($B62,'Chapter Conference Template 8'!$H$614:$T$673,Q$4,FALSE)),(VLOOKUP($B62,'Chapter Conference Template 9'!$H$614:$T$673,Q$4,FALSE)),(VLOOKUP($B62,'Chapter Conference Template 10'!$H$614:$T$673,Q$4,FALSE)),(VLOOKUP($B62,'Board Year Template'!$I$499:$U$558,Q$4,FALSE)))</f>
        <v>0</v>
      </c>
      <c r="R62" s="117">
        <f>SUM((VLOOKUP($B62,'Show Production Template 1'!$H$534:$T$593,R$4,FALSE)),(VLOOKUP($B62,'Show Production Template 2'!$H$534:$T$593,R$4,FALSE)),(VLOOKUP($B62,'Show Production Template 3'!$H$534:$T$593,R$4,FALSE)),(VLOOKUP($B62,'Show Production Template 4'!$H$534:$T$593,R$4,FALSE)),(VLOOKUP($B62,'Show Production Template 5'!$H$534:$T$593,R$4,FALSE)),(VLOOKUP($B62,'Show Production Template 6'!$H$534:$T$593,R$4,FALSE)),(VLOOKUP($B62,'Show Production Template 7'!$H$534:$T$593,R$4,FALSE)),(VLOOKUP($B62,'Show Production Template 8'!$H$534:$T$593,R$4,FALSE)),(VLOOKUP($B62,'Show Production Template 9'!$H$534:$T$593,R$4,FALSE)),(VLOOKUP($B62,'Show Production Template 10'!$H$534:$T$593,R$4,FALSE)),(VLOOKUP($B62,'Chapter Conference Template 1'!$H$614:$T$673,R$4,FALSE)),(VLOOKUP($B62,'Chapter Conference Template 2'!$H$614:$T$673,R$4,FALSE)),(VLOOKUP($B62,'Chapter Conference Template 3'!$H$614:$T$673,R$4,FALSE)),(VLOOKUP($B62,'Chapter Conference Template 4'!$H$614:$T$673,R$4,FALSE)),(VLOOKUP($B62,'Chapter Conference Template 5'!$H$614:$T$673,R$4,FALSE)),(VLOOKUP($B62,'Chapter Conference Template 6'!$H$614:$T$673,R$4,FALSE)),(VLOOKUP($B62,'Chapter Conference Template 7'!$H$614:$T$673,R$4,FALSE)),(VLOOKUP($B62,'Chapter Conference Template 8'!$H$614:$T$673,R$4,FALSE)),(VLOOKUP($B62,'Chapter Conference Template 9'!$H$614:$T$673,R$4,FALSE)),(VLOOKUP($B62,'Chapter Conference Template 10'!$H$614:$T$673,R$4,FALSE)),(VLOOKUP($B62,'Board Year Template'!$I$499:$U$558,R$4,FALSE)))</f>
        <v>0</v>
      </c>
      <c r="S62" s="117">
        <f>SUM((VLOOKUP($B62,'Show Production Template 1'!$H$534:$T$593,S$4,FALSE)),(VLOOKUP($B62,'Show Production Template 2'!$H$534:$T$593,S$4,FALSE)),(VLOOKUP($B62,'Show Production Template 3'!$H$534:$T$593,S$4,FALSE)),(VLOOKUP($B62,'Show Production Template 4'!$H$534:$T$593,S$4,FALSE)),(VLOOKUP($B62,'Show Production Template 5'!$H$534:$T$593,S$4,FALSE)),(VLOOKUP($B62,'Show Production Template 6'!$H$534:$T$593,S$4,FALSE)),(VLOOKUP($B62,'Show Production Template 7'!$H$534:$T$593,S$4,FALSE)),(VLOOKUP($B62,'Show Production Template 8'!$H$534:$T$593,S$4,FALSE)),(VLOOKUP($B62,'Show Production Template 9'!$H$534:$T$593,S$4,FALSE)),(VLOOKUP($B62,'Show Production Template 10'!$H$534:$T$593,S$4,FALSE)),(VLOOKUP($B62,'Chapter Conference Template 1'!$H$614:$T$673,S$4,FALSE)),(VLOOKUP($B62,'Chapter Conference Template 2'!$H$614:$T$673,S$4,FALSE)),(VLOOKUP($B62,'Chapter Conference Template 3'!$H$614:$T$673,S$4,FALSE)),(VLOOKUP($B62,'Chapter Conference Template 4'!$H$614:$T$673,S$4,FALSE)),(VLOOKUP($B62,'Chapter Conference Template 5'!$H$614:$T$673,S$4,FALSE)),(VLOOKUP($B62,'Chapter Conference Template 6'!$H$614:$T$673,S$4,FALSE)),(VLOOKUP($B62,'Chapter Conference Template 7'!$H$614:$T$673,S$4,FALSE)),(VLOOKUP($B62,'Chapter Conference Template 8'!$H$614:$T$673,S$4,FALSE)),(VLOOKUP($B62,'Chapter Conference Template 9'!$H$614:$T$673,S$4,FALSE)),(VLOOKUP($B62,'Chapter Conference Template 10'!$H$614:$T$673,S$4,FALSE)),(VLOOKUP($B62,'Board Year Template'!$I$499:$U$558,S$4,FALSE)))</f>
        <v>0</v>
      </c>
      <c r="T62" s="117">
        <f>SUM((VLOOKUP($B62,'Show Production Template 1'!$H$534:$T$593,T$4,FALSE)),(VLOOKUP($B62,'Show Production Template 2'!$H$534:$T$593,T$4,FALSE)),(VLOOKUP($B62,'Show Production Template 3'!$H$534:$T$593,T$4,FALSE)),(VLOOKUP($B62,'Show Production Template 4'!$H$534:$T$593,T$4,FALSE)),(VLOOKUP($B62,'Show Production Template 5'!$H$534:$T$593,T$4,FALSE)),(VLOOKUP($B62,'Show Production Template 6'!$H$534:$T$593,T$4,FALSE)),(VLOOKUP($B62,'Show Production Template 7'!$H$534:$T$593,T$4,FALSE)),(VLOOKUP($B62,'Show Production Template 8'!$H$534:$T$593,T$4,FALSE)),(VLOOKUP($B62,'Show Production Template 9'!$H$534:$T$593,T$4,FALSE)),(VLOOKUP($B62,'Show Production Template 10'!$H$534:$T$593,T$4,FALSE)),(VLOOKUP($B62,'Chapter Conference Template 1'!$H$614:$T$673,T$4,FALSE)),(VLOOKUP($B62,'Chapter Conference Template 2'!$H$614:$T$673,T$4,FALSE)),(VLOOKUP($B62,'Chapter Conference Template 3'!$H$614:$T$673,T$4,FALSE)),(VLOOKUP($B62,'Chapter Conference Template 4'!$H$614:$T$673,T$4,FALSE)),(VLOOKUP($B62,'Chapter Conference Template 5'!$H$614:$T$673,T$4,FALSE)),(VLOOKUP($B62,'Chapter Conference Template 6'!$H$614:$T$673,T$4,FALSE)),(VLOOKUP($B62,'Chapter Conference Template 7'!$H$614:$T$673,T$4,FALSE)),(VLOOKUP($B62,'Chapter Conference Template 8'!$H$614:$T$673,T$4,FALSE)),(VLOOKUP($B62,'Chapter Conference Template 9'!$H$614:$T$673,T$4,FALSE)),(VLOOKUP($B62,'Chapter Conference Template 10'!$H$614:$T$673,T$4,FALSE)),(VLOOKUP($B62,'Board Year Template'!$I$499:$U$558,T$4,FALSE)))</f>
        <v>0</v>
      </c>
      <c r="U62" s="117">
        <f>SUM((VLOOKUP($B62,'Show Production Template 1'!$H$534:$T$593,U$4,FALSE)),(VLOOKUP($B62,'Show Production Template 2'!$H$534:$T$593,U$4,FALSE)),(VLOOKUP($B62,'Show Production Template 3'!$H$534:$T$593,U$4,FALSE)),(VLOOKUP($B62,'Show Production Template 4'!$H$534:$T$593,U$4,FALSE)),(VLOOKUP($B62,'Show Production Template 5'!$H$534:$T$593,U$4,FALSE)),(VLOOKUP($B62,'Show Production Template 6'!$H$534:$T$593,U$4,FALSE)),(VLOOKUP($B62,'Show Production Template 7'!$H$534:$T$593,U$4,FALSE)),(VLOOKUP($B62,'Show Production Template 8'!$H$534:$T$593,U$4,FALSE)),(VLOOKUP($B62,'Show Production Template 9'!$H$534:$T$593,U$4,FALSE)),(VLOOKUP($B62,'Show Production Template 10'!$H$534:$T$593,U$4,FALSE)),(VLOOKUP($B62,'Chapter Conference Template 1'!$H$614:$T$673,U$4,FALSE)),(VLOOKUP($B62,'Chapter Conference Template 2'!$H$614:$T$673,U$4,FALSE)),(VLOOKUP($B62,'Chapter Conference Template 3'!$H$614:$T$673,U$4,FALSE)),(VLOOKUP($B62,'Chapter Conference Template 4'!$H$614:$T$673,U$4,FALSE)),(VLOOKUP($B62,'Chapter Conference Template 5'!$H$614:$T$673,U$4,FALSE)),(VLOOKUP($B62,'Chapter Conference Template 6'!$H$614:$T$673,U$4,FALSE)),(VLOOKUP($B62,'Chapter Conference Template 7'!$H$614:$T$673,U$4,FALSE)),(VLOOKUP($B62,'Chapter Conference Template 8'!$H$614:$T$673,U$4,FALSE)),(VLOOKUP($B62,'Chapter Conference Template 9'!$H$614:$T$673,U$4,FALSE)),(VLOOKUP($B62,'Chapter Conference Template 10'!$H$614:$T$673,U$4,FALSE)),(VLOOKUP($B62,'Board Year Template'!$I$499:$U$558,U$4,FALSE)))</f>
        <v>0</v>
      </c>
      <c r="V62" s="117">
        <f>SUM((VLOOKUP($B62,'Show Production Template 1'!$H$534:$T$593,V$4,FALSE)),(VLOOKUP($B62,'Show Production Template 2'!$H$534:$T$593,V$4,FALSE)),(VLOOKUP($B62,'Show Production Template 3'!$H$534:$T$593,V$4,FALSE)),(VLOOKUP($B62,'Show Production Template 4'!$H$534:$T$593,V$4,FALSE)),(VLOOKUP($B62,'Show Production Template 5'!$H$534:$T$593,V$4,FALSE)),(VLOOKUP($B62,'Show Production Template 6'!$H$534:$T$593,V$4,FALSE)),(VLOOKUP($B62,'Show Production Template 7'!$H$534:$T$593,V$4,FALSE)),(VLOOKUP($B62,'Show Production Template 8'!$H$534:$T$593,V$4,FALSE)),(VLOOKUP($B62,'Show Production Template 9'!$H$534:$T$593,V$4,FALSE)),(VLOOKUP($B62,'Show Production Template 10'!$H$534:$T$593,V$4,FALSE)),(VLOOKUP($B62,'Chapter Conference Template 1'!$H$614:$T$673,V$4,FALSE)),(VLOOKUP($B62,'Chapter Conference Template 2'!$H$614:$T$673,V$4,FALSE)),(VLOOKUP($B62,'Chapter Conference Template 3'!$H$614:$T$673,V$4,FALSE)),(VLOOKUP($B62,'Chapter Conference Template 4'!$H$614:$T$673,V$4,FALSE)),(VLOOKUP($B62,'Chapter Conference Template 5'!$H$614:$T$673,V$4,FALSE)),(VLOOKUP($B62,'Chapter Conference Template 6'!$H$614:$T$673,V$4,FALSE)),(VLOOKUP($B62,'Chapter Conference Template 7'!$H$614:$T$673,V$4,FALSE)),(VLOOKUP($B62,'Chapter Conference Template 8'!$H$614:$T$673,V$4,FALSE)),(VLOOKUP($B62,'Chapter Conference Template 9'!$H$614:$T$673,V$4,FALSE)),(VLOOKUP($B62,'Chapter Conference Template 10'!$H$614:$T$673,V$4,FALSE)),(VLOOKUP($B62,'Board Year Template'!$I$499:$U$558,V$4,FALSE)))</f>
        <v>0</v>
      </c>
      <c r="W62" s="118"/>
      <c r="X62" s="96"/>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row>
    <row r="63" spans="1:73" s="5" customFormat="1" x14ac:dyDescent="0.2">
      <c r="A63" s="1"/>
      <c r="B63" s="114" t="s">
        <v>73</v>
      </c>
      <c r="C63" s="115"/>
      <c r="D63" s="115"/>
      <c r="E63" s="115"/>
      <c r="F63" s="115"/>
      <c r="G63" s="115"/>
      <c r="H63" s="115"/>
      <c r="I63" s="115">
        <f>SUM(D63:H63)</f>
        <v>0</v>
      </c>
      <c r="J63" s="116">
        <f t="shared" si="4"/>
        <v>0</v>
      </c>
      <c r="K63" s="117">
        <f>SUM((VLOOKUP($B63,'Show Production Template 1'!$H$534:$T$593,K$4,FALSE)),(VLOOKUP($B63,'Show Production Template 2'!$H$534:$T$593,K$4,FALSE)),(VLOOKUP($B63,'Show Production Template 3'!$H$534:$T$593,K$4,FALSE)),(VLOOKUP($B63,'Show Production Template 4'!$H$534:$T$593,K$4,FALSE)),(VLOOKUP($B63,'Show Production Template 5'!$H$534:$T$593,K$4,FALSE)),(VLOOKUP($B63,'Show Production Template 6'!$H$534:$T$593,K$4,FALSE)),(VLOOKUP($B63,'Show Production Template 7'!$H$534:$T$593,K$4,FALSE)),(VLOOKUP($B63,'Show Production Template 8'!$H$534:$T$593,K$4,FALSE)),(VLOOKUP($B63,'Show Production Template 9'!$H$534:$T$593,K$4,FALSE)),(VLOOKUP($B63,'Show Production Template 10'!$H$534:$T$593,K$4,FALSE)),(VLOOKUP($B63,'Chapter Conference Template 1'!$H$614:$T$673,K$4,FALSE)),(VLOOKUP($B63,'Chapter Conference Template 2'!$H$614:$T$673,K$4,FALSE)),(VLOOKUP($B63,'Chapter Conference Template 3'!$H$614:$T$673,K$4,FALSE)),(VLOOKUP($B63,'Chapter Conference Template 4'!$H$614:$T$673,K$4,FALSE)),(VLOOKUP($B63,'Chapter Conference Template 5'!$H$614:$T$673,K$4,FALSE)),(VLOOKUP($B63,'Chapter Conference Template 6'!$H$614:$T$673,K$4,FALSE)),(VLOOKUP($B63,'Chapter Conference Template 7'!$H$614:$T$673,K$4,FALSE)),(VLOOKUP($B63,'Chapter Conference Template 8'!$H$614:$T$673,K$4,FALSE)),(VLOOKUP($B63,'Chapter Conference Template 9'!$H$614:$T$673,K$4,FALSE)),(VLOOKUP($B63,'Chapter Conference Template 10'!$H$614:$T$673,K$4,FALSE)),(VLOOKUP($B63,'Board Year Template'!$I$499:$U$558,K$4,FALSE)))</f>
        <v>0</v>
      </c>
      <c r="L63" s="117">
        <f>SUM((VLOOKUP($B63,'Show Production Template 1'!$H$534:$T$593,L$4,FALSE)),(VLOOKUP($B63,'Show Production Template 2'!$H$534:$T$593,L$4,FALSE)),(VLOOKUP($B63,'Show Production Template 3'!$H$534:$T$593,L$4,FALSE)),(VLOOKUP($B63,'Show Production Template 4'!$H$534:$T$593,L$4,FALSE)),(VLOOKUP($B63,'Show Production Template 5'!$H$534:$T$593,L$4,FALSE)),(VLOOKUP($B63,'Show Production Template 6'!$H$534:$T$593,L$4,FALSE)),(VLOOKUP($B63,'Show Production Template 7'!$H$534:$T$593,L$4,FALSE)),(VLOOKUP($B63,'Show Production Template 8'!$H$534:$T$593,L$4,FALSE)),(VLOOKUP($B63,'Show Production Template 9'!$H$534:$T$593,L$4,FALSE)),(VLOOKUP($B63,'Show Production Template 10'!$H$534:$T$593,L$4,FALSE)),(VLOOKUP($B63,'Chapter Conference Template 1'!$H$614:$T$673,L$4,FALSE)),(VLOOKUP($B63,'Chapter Conference Template 2'!$H$614:$T$673,L$4,FALSE)),(VLOOKUP($B63,'Chapter Conference Template 3'!$H$614:$T$673,L$4,FALSE)),(VLOOKUP($B63,'Chapter Conference Template 4'!$H$614:$T$673,L$4,FALSE)),(VLOOKUP($B63,'Chapter Conference Template 5'!$H$614:$T$673,L$4,FALSE)),(VLOOKUP($B63,'Chapter Conference Template 6'!$H$614:$T$673,L$4,FALSE)),(VLOOKUP($B63,'Chapter Conference Template 7'!$H$614:$T$673,L$4,FALSE)),(VLOOKUP($B63,'Chapter Conference Template 8'!$H$614:$T$673,L$4,FALSE)),(VLOOKUP($B63,'Chapter Conference Template 9'!$H$614:$T$673,L$4,FALSE)),(VLOOKUP($B63,'Chapter Conference Template 10'!$H$614:$T$673,L$4,FALSE)),(VLOOKUP($B63,'Board Year Template'!$I$499:$U$558,L$4,FALSE)))</f>
        <v>0</v>
      </c>
      <c r="M63" s="117">
        <f>SUM((VLOOKUP($B63,'Show Production Template 1'!$H$534:$T$593,M$4,FALSE)),(VLOOKUP($B63,'Show Production Template 2'!$H$534:$T$593,M$4,FALSE)),(VLOOKUP($B63,'Show Production Template 3'!$H$534:$T$593,M$4,FALSE)),(VLOOKUP($B63,'Show Production Template 4'!$H$534:$T$593,M$4,FALSE)),(VLOOKUP($B63,'Show Production Template 5'!$H$534:$T$593,M$4,FALSE)),(VLOOKUP($B63,'Show Production Template 6'!$H$534:$T$593,M$4,FALSE)),(VLOOKUP($B63,'Show Production Template 7'!$H$534:$T$593,M$4,FALSE)),(VLOOKUP($B63,'Show Production Template 8'!$H$534:$T$593,M$4,FALSE)),(VLOOKUP($B63,'Show Production Template 9'!$H$534:$T$593,M$4,FALSE)),(VLOOKUP($B63,'Show Production Template 10'!$H$534:$T$593,M$4,FALSE)),(VLOOKUP($B63,'Chapter Conference Template 1'!$H$614:$T$673,M$4,FALSE)),(VLOOKUP($B63,'Chapter Conference Template 2'!$H$614:$T$673,M$4,FALSE)),(VLOOKUP($B63,'Chapter Conference Template 3'!$H$614:$T$673,M$4,FALSE)),(VLOOKUP($B63,'Chapter Conference Template 4'!$H$614:$T$673,M$4,FALSE)),(VLOOKUP($B63,'Chapter Conference Template 5'!$H$614:$T$673,M$4,FALSE)),(VLOOKUP($B63,'Chapter Conference Template 6'!$H$614:$T$673,M$4,FALSE)),(VLOOKUP($B63,'Chapter Conference Template 7'!$H$614:$T$673,M$4,FALSE)),(VLOOKUP($B63,'Chapter Conference Template 8'!$H$614:$T$673,M$4,FALSE)),(VLOOKUP($B63,'Chapter Conference Template 9'!$H$614:$T$673,M$4,FALSE)),(VLOOKUP($B63,'Chapter Conference Template 10'!$H$614:$T$673,M$4,FALSE)),(VLOOKUP($B63,'Board Year Template'!$I$499:$U$558,M$4,FALSE)))</f>
        <v>0</v>
      </c>
      <c r="N63" s="117">
        <f>SUM((VLOOKUP($B63,'Show Production Template 1'!$H$534:$T$593,N$4,FALSE)),(VLOOKUP($B63,'Show Production Template 2'!$H$534:$T$593,N$4,FALSE)),(VLOOKUP($B63,'Show Production Template 3'!$H$534:$T$593,N$4,FALSE)),(VLOOKUP($B63,'Show Production Template 4'!$H$534:$T$593,N$4,FALSE)),(VLOOKUP($B63,'Show Production Template 5'!$H$534:$T$593,N$4,FALSE)),(VLOOKUP($B63,'Show Production Template 6'!$H$534:$T$593,N$4,FALSE)),(VLOOKUP($B63,'Show Production Template 7'!$H$534:$T$593,N$4,FALSE)),(VLOOKUP($B63,'Show Production Template 8'!$H$534:$T$593,N$4,FALSE)),(VLOOKUP($B63,'Show Production Template 9'!$H$534:$T$593,N$4,FALSE)),(VLOOKUP($B63,'Show Production Template 10'!$H$534:$T$593,N$4,FALSE)),(VLOOKUP($B63,'Chapter Conference Template 1'!$H$614:$T$673,N$4,FALSE)),(VLOOKUP($B63,'Chapter Conference Template 2'!$H$614:$T$673,N$4,FALSE)),(VLOOKUP($B63,'Chapter Conference Template 3'!$H$614:$T$673,N$4,FALSE)),(VLOOKUP($B63,'Chapter Conference Template 4'!$H$614:$T$673,N$4,FALSE)),(VLOOKUP($B63,'Chapter Conference Template 5'!$H$614:$T$673,N$4,FALSE)),(VLOOKUP($B63,'Chapter Conference Template 6'!$H$614:$T$673,N$4,FALSE)),(VLOOKUP($B63,'Chapter Conference Template 7'!$H$614:$T$673,N$4,FALSE)),(VLOOKUP($B63,'Chapter Conference Template 8'!$H$614:$T$673,N$4,FALSE)),(VLOOKUP($B63,'Chapter Conference Template 9'!$H$614:$T$673,N$4,FALSE)),(VLOOKUP($B63,'Chapter Conference Template 10'!$H$614:$T$673,N$4,FALSE)),(VLOOKUP($B63,'Board Year Template'!$I$499:$U$558,N$4,FALSE)))</f>
        <v>0</v>
      </c>
      <c r="O63" s="117">
        <f>SUM((VLOOKUP($B63,'Show Production Template 1'!$H$534:$T$593,O$4,FALSE)),(VLOOKUP($B63,'Show Production Template 2'!$H$534:$T$593,O$4,FALSE)),(VLOOKUP($B63,'Show Production Template 3'!$H$534:$T$593,O$4,FALSE)),(VLOOKUP($B63,'Show Production Template 4'!$H$534:$T$593,O$4,FALSE)),(VLOOKUP($B63,'Show Production Template 5'!$H$534:$T$593,O$4,FALSE)),(VLOOKUP($B63,'Show Production Template 6'!$H$534:$T$593,O$4,FALSE)),(VLOOKUP($B63,'Show Production Template 7'!$H$534:$T$593,O$4,FALSE)),(VLOOKUP($B63,'Show Production Template 8'!$H$534:$T$593,O$4,FALSE)),(VLOOKUP($B63,'Show Production Template 9'!$H$534:$T$593,O$4,FALSE)),(VLOOKUP($B63,'Show Production Template 10'!$H$534:$T$593,O$4,FALSE)),(VLOOKUP($B63,'Chapter Conference Template 1'!$H$614:$T$673,O$4,FALSE)),(VLOOKUP($B63,'Chapter Conference Template 2'!$H$614:$T$673,O$4,FALSE)),(VLOOKUP($B63,'Chapter Conference Template 3'!$H$614:$T$673,O$4,FALSE)),(VLOOKUP($B63,'Chapter Conference Template 4'!$H$614:$T$673,O$4,FALSE)),(VLOOKUP($B63,'Chapter Conference Template 5'!$H$614:$T$673,O$4,FALSE)),(VLOOKUP($B63,'Chapter Conference Template 6'!$H$614:$T$673,O$4,FALSE)),(VLOOKUP($B63,'Chapter Conference Template 7'!$H$614:$T$673,O$4,FALSE)),(VLOOKUP($B63,'Chapter Conference Template 8'!$H$614:$T$673,O$4,FALSE)),(VLOOKUP($B63,'Chapter Conference Template 9'!$H$614:$T$673,O$4,FALSE)),(VLOOKUP($B63,'Chapter Conference Template 10'!$H$614:$T$673,O$4,FALSE)),(VLOOKUP($B63,'Board Year Template'!$I$499:$U$558,O$4,FALSE)))</f>
        <v>0</v>
      </c>
      <c r="P63" s="117">
        <f>SUM((VLOOKUP($B63,'Show Production Template 1'!$H$534:$T$593,P$4,FALSE)),(VLOOKUP($B63,'Show Production Template 2'!$H$534:$T$593,P$4,FALSE)),(VLOOKUP($B63,'Show Production Template 3'!$H$534:$T$593,P$4,FALSE)),(VLOOKUP($B63,'Show Production Template 4'!$H$534:$T$593,P$4,FALSE)),(VLOOKUP($B63,'Show Production Template 5'!$H$534:$T$593,P$4,FALSE)),(VLOOKUP($B63,'Show Production Template 6'!$H$534:$T$593,P$4,FALSE)),(VLOOKUP($B63,'Show Production Template 7'!$H$534:$T$593,P$4,FALSE)),(VLOOKUP($B63,'Show Production Template 8'!$H$534:$T$593,P$4,FALSE)),(VLOOKUP($B63,'Show Production Template 9'!$H$534:$T$593,P$4,FALSE)),(VLOOKUP($B63,'Show Production Template 10'!$H$534:$T$593,P$4,FALSE)),(VLOOKUP($B63,'Chapter Conference Template 1'!$H$614:$T$673,P$4,FALSE)),(VLOOKUP($B63,'Chapter Conference Template 2'!$H$614:$T$673,P$4,FALSE)),(VLOOKUP($B63,'Chapter Conference Template 3'!$H$614:$T$673,P$4,FALSE)),(VLOOKUP($B63,'Chapter Conference Template 4'!$H$614:$T$673,P$4,FALSE)),(VLOOKUP($B63,'Chapter Conference Template 5'!$H$614:$T$673,P$4,FALSE)),(VLOOKUP($B63,'Chapter Conference Template 6'!$H$614:$T$673,P$4,FALSE)),(VLOOKUP($B63,'Chapter Conference Template 7'!$H$614:$T$673,P$4,FALSE)),(VLOOKUP($B63,'Chapter Conference Template 8'!$H$614:$T$673,P$4,FALSE)),(VLOOKUP($B63,'Chapter Conference Template 9'!$H$614:$T$673,P$4,FALSE)),(VLOOKUP($B63,'Chapter Conference Template 10'!$H$614:$T$673,P$4,FALSE)),(VLOOKUP($B63,'Board Year Template'!$I$499:$U$558,P$4,FALSE)))</f>
        <v>0</v>
      </c>
      <c r="Q63" s="117">
        <f>SUM((VLOOKUP($B63,'Show Production Template 1'!$H$534:$T$593,Q$4,FALSE)),(VLOOKUP($B63,'Show Production Template 2'!$H$534:$T$593,Q$4,FALSE)),(VLOOKUP($B63,'Show Production Template 3'!$H$534:$T$593,Q$4,FALSE)),(VLOOKUP($B63,'Show Production Template 4'!$H$534:$T$593,Q$4,FALSE)),(VLOOKUP($B63,'Show Production Template 5'!$H$534:$T$593,Q$4,FALSE)),(VLOOKUP($B63,'Show Production Template 6'!$H$534:$T$593,Q$4,FALSE)),(VLOOKUP($B63,'Show Production Template 7'!$H$534:$T$593,Q$4,FALSE)),(VLOOKUP($B63,'Show Production Template 8'!$H$534:$T$593,Q$4,FALSE)),(VLOOKUP($B63,'Show Production Template 9'!$H$534:$T$593,Q$4,FALSE)),(VLOOKUP($B63,'Show Production Template 10'!$H$534:$T$593,Q$4,FALSE)),(VLOOKUP($B63,'Chapter Conference Template 1'!$H$614:$T$673,Q$4,FALSE)),(VLOOKUP($B63,'Chapter Conference Template 2'!$H$614:$T$673,Q$4,FALSE)),(VLOOKUP($B63,'Chapter Conference Template 3'!$H$614:$T$673,Q$4,FALSE)),(VLOOKUP($B63,'Chapter Conference Template 4'!$H$614:$T$673,Q$4,FALSE)),(VLOOKUP($B63,'Chapter Conference Template 5'!$H$614:$T$673,Q$4,FALSE)),(VLOOKUP($B63,'Chapter Conference Template 6'!$H$614:$T$673,Q$4,FALSE)),(VLOOKUP($B63,'Chapter Conference Template 7'!$H$614:$T$673,Q$4,FALSE)),(VLOOKUP($B63,'Chapter Conference Template 8'!$H$614:$T$673,Q$4,FALSE)),(VLOOKUP($B63,'Chapter Conference Template 9'!$H$614:$T$673,Q$4,FALSE)),(VLOOKUP($B63,'Chapter Conference Template 10'!$H$614:$T$673,Q$4,FALSE)),(VLOOKUP($B63,'Board Year Template'!$I$499:$U$558,Q$4,FALSE)))</f>
        <v>0</v>
      </c>
      <c r="R63" s="117">
        <f>SUM((VLOOKUP($B63,'Show Production Template 1'!$H$534:$T$593,R$4,FALSE)),(VLOOKUP($B63,'Show Production Template 2'!$H$534:$T$593,R$4,FALSE)),(VLOOKUP($B63,'Show Production Template 3'!$H$534:$T$593,R$4,FALSE)),(VLOOKUP($B63,'Show Production Template 4'!$H$534:$T$593,R$4,FALSE)),(VLOOKUP($B63,'Show Production Template 5'!$H$534:$T$593,R$4,FALSE)),(VLOOKUP($B63,'Show Production Template 6'!$H$534:$T$593,R$4,FALSE)),(VLOOKUP($B63,'Show Production Template 7'!$H$534:$T$593,R$4,FALSE)),(VLOOKUP($B63,'Show Production Template 8'!$H$534:$T$593,R$4,FALSE)),(VLOOKUP($B63,'Show Production Template 9'!$H$534:$T$593,R$4,FALSE)),(VLOOKUP($B63,'Show Production Template 10'!$H$534:$T$593,R$4,FALSE)),(VLOOKUP($B63,'Chapter Conference Template 1'!$H$614:$T$673,R$4,FALSE)),(VLOOKUP($B63,'Chapter Conference Template 2'!$H$614:$T$673,R$4,FALSE)),(VLOOKUP($B63,'Chapter Conference Template 3'!$H$614:$T$673,R$4,FALSE)),(VLOOKUP($B63,'Chapter Conference Template 4'!$H$614:$T$673,R$4,FALSE)),(VLOOKUP($B63,'Chapter Conference Template 5'!$H$614:$T$673,R$4,FALSE)),(VLOOKUP($B63,'Chapter Conference Template 6'!$H$614:$T$673,R$4,FALSE)),(VLOOKUP($B63,'Chapter Conference Template 7'!$H$614:$T$673,R$4,FALSE)),(VLOOKUP($B63,'Chapter Conference Template 8'!$H$614:$T$673,R$4,FALSE)),(VLOOKUP($B63,'Chapter Conference Template 9'!$H$614:$T$673,R$4,FALSE)),(VLOOKUP($B63,'Chapter Conference Template 10'!$H$614:$T$673,R$4,FALSE)),(VLOOKUP($B63,'Board Year Template'!$I$499:$U$558,R$4,FALSE)))</f>
        <v>0</v>
      </c>
      <c r="S63" s="117">
        <f>SUM((VLOOKUP($B63,'Show Production Template 1'!$H$534:$T$593,S$4,FALSE)),(VLOOKUP($B63,'Show Production Template 2'!$H$534:$T$593,S$4,FALSE)),(VLOOKUP($B63,'Show Production Template 3'!$H$534:$T$593,S$4,FALSE)),(VLOOKUP($B63,'Show Production Template 4'!$H$534:$T$593,S$4,FALSE)),(VLOOKUP($B63,'Show Production Template 5'!$H$534:$T$593,S$4,FALSE)),(VLOOKUP($B63,'Show Production Template 6'!$H$534:$T$593,S$4,FALSE)),(VLOOKUP($B63,'Show Production Template 7'!$H$534:$T$593,S$4,FALSE)),(VLOOKUP($B63,'Show Production Template 8'!$H$534:$T$593,S$4,FALSE)),(VLOOKUP($B63,'Show Production Template 9'!$H$534:$T$593,S$4,FALSE)),(VLOOKUP($B63,'Show Production Template 10'!$H$534:$T$593,S$4,FALSE)),(VLOOKUP($B63,'Chapter Conference Template 1'!$H$614:$T$673,S$4,FALSE)),(VLOOKUP($B63,'Chapter Conference Template 2'!$H$614:$T$673,S$4,FALSE)),(VLOOKUP($B63,'Chapter Conference Template 3'!$H$614:$T$673,S$4,FALSE)),(VLOOKUP($B63,'Chapter Conference Template 4'!$H$614:$T$673,S$4,FALSE)),(VLOOKUP($B63,'Chapter Conference Template 5'!$H$614:$T$673,S$4,FALSE)),(VLOOKUP($B63,'Chapter Conference Template 6'!$H$614:$T$673,S$4,FALSE)),(VLOOKUP($B63,'Chapter Conference Template 7'!$H$614:$T$673,S$4,FALSE)),(VLOOKUP($B63,'Chapter Conference Template 8'!$H$614:$T$673,S$4,FALSE)),(VLOOKUP($B63,'Chapter Conference Template 9'!$H$614:$T$673,S$4,FALSE)),(VLOOKUP($B63,'Chapter Conference Template 10'!$H$614:$T$673,S$4,FALSE)),(VLOOKUP($B63,'Board Year Template'!$I$499:$U$558,S$4,FALSE)))</f>
        <v>0</v>
      </c>
      <c r="T63" s="117">
        <f>SUM((VLOOKUP($B63,'Show Production Template 1'!$H$534:$T$593,T$4,FALSE)),(VLOOKUP($B63,'Show Production Template 2'!$H$534:$T$593,T$4,FALSE)),(VLOOKUP($B63,'Show Production Template 3'!$H$534:$T$593,T$4,FALSE)),(VLOOKUP($B63,'Show Production Template 4'!$H$534:$T$593,T$4,FALSE)),(VLOOKUP($B63,'Show Production Template 5'!$H$534:$T$593,T$4,FALSE)),(VLOOKUP($B63,'Show Production Template 6'!$H$534:$T$593,T$4,FALSE)),(VLOOKUP($B63,'Show Production Template 7'!$H$534:$T$593,T$4,FALSE)),(VLOOKUP($B63,'Show Production Template 8'!$H$534:$T$593,T$4,FALSE)),(VLOOKUP($B63,'Show Production Template 9'!$H$534:$T$593,T$4,FALSE)),(VLOOKUP($B63,'Show Production Template 10'!$H$534:$T$593,T$4,FALSE)),(VLOOKUP($B63,'Chapter Conference Template 1'!$H$614:$T$673,T$4,FALSE)),(VLOOKUP($B63,'Chapter Conference Template 2'!$H$614:$T$673,T$4,FALSE)),(VLOOKUP($B63,'Chapter Conference Template 3'!$H$614:$T$673,T$4,FALSE)),(VLOOKUP($B63,'Chapter Conference Template 4'!$H$614:$T$673,T$4,FALSE)),(VLOOKUP($B63,'Chapter Conference Template 5'!$H$614:$T$673,T$4,FALSE)),(VLOOKUP($B63,'Chapter Conference Template 6'!$H$614:$T$673,T$4,FALSE)),(VLOOKUP($B63,'Chapter Conference Template 7'!$H$614:$T$673,T$4,FALSE)),(VLOOKUP($B63,'Chapter Conference Template 8'!$H$614:$T$673,T$4,FALSE)),(VLOOKUP($B63,'Chapter Conference Template 9'!$H$614:$T$673,T$4,FALSE)),(VLOOKUP($B63,'Chapter Conference Template 10'!$H$614:$T$673,T$4,FALSE)),(VLOOKUP($B63,'Board Year Template'!$I$499:$U$558,T$4,FALSE)))</f>
        <v>0</v>
      </c>
      <c r="U63" s="117">
        <f>SUM((VLOOKUP($B63,'Show Production Template 1'!$H$534:$T$593,U$4,FALSE)),(VLOOKUP($B63,'Show Production Template 2'!$H$534:$T$593,U$4,FALSE)),(VLOOKUP($B63,'Show Production Template 3'!$H$534:$T$593,U$4,FALSE)),(VLOOKUP($B63,'Show Production Template 4'!$H$534:$T$593,U$4,FALSE)),(VLOOKUP($B63,'Show Production Template 5'!$H$534:$T$593,U$4,FALSE)),(VLOOKUP($B63,'Show Production Template 6'!$H$534:$T$593,U$4,FALSE)),(VLOOKUP($B63,'Show Production Template 7'!$H$534:$T$593,U$4,FALSE)),(VLOOKUP($B63,'Show Production Template 8'!$H$534:$T$593,U$4,FALSE)),(VLOOKUP($B63,'Show Production Template 9'!$H$534:$T$593,U$4,FALSE)),(VLOOKUP($B63,'Show Production Template 10'!$H$534:$T$593,U$4,FALSE)),(VLOOKUP($B63,'Chapter Conference Template 1'!$H$614:$T$673,U$4,FALSE)),(VLOOKUP($B63,'Chapter Conference Template 2'!$H$614:$T$673,U$4,FALSE)),(VLOOKUP($B63,'Chapter Conference Template 3'!$H$614:$T$673,U$4,FALSE)),(VLOOKUP($B63,'Chapter Conference Template 4'!$H$614:$T$673,U$4,FALSE)),(VLOOKUP($B63,'Chapter Conference Template 5'!$H$614:$T$673,U$4,FALSE)),(VLOOKUP($B63,'Chapter Conference Template 6'!$H$614:$T$673,U$4,FALSE)),(VLOOKUP($B63,'Chapter Conference Template 7'!$H$614:$T$673,U$4,FALSE)),(VLOOKUP($B63,'Chapter Conference Template 8'!$H$614:$T$673,U$4,FALSE)),(VLOOKUP($B63,'Chapter Conference Template 9'!$H$614:$T$673,U$4,FALSE)),(VLOOKUP($B63,'Chapter Conference Template 10'!$H$614:$T$673,U$4,FALSE)),(VLOOKUP($B63,'Board Year Template'!$I$499:$U$558,U$4,FALSE)))</f>
        <v>0</v>
      </c>
      <c r="V63" s="117">
        <f>SUM((VLOOKUP($B63,'Show Production Template 1'!$H$534:$T$593,V$4,FALSE)),(VLOOKUP($B63,'Show Production Template 2'!$H$534:$T$593,V$4,FALSE)),(VLOOKUP($B63,'Show Production Template 3'!$H$534:$T$593,V$4,FALSE)),(VLOOKUP($B63,'Show Production Template 4'!$H$534:$T$593,V$4,FALSE)),(VLOOKUP($B63,'Show Production Template 5'!$H$534:$T$593,V$4,FALSE)),(VLOOKUP($B63,'Show Production Template 6'!$H$534:$T$593,V$4,FALSE)),(VLOOKUP($B63,'Show Production Template 7'!$H$534:$T$593,V$4,FALSE)),(VLOOKUP($B63,'Show Production Template 8'!$H$534:$T$593,V$4,FALSE)),(VLOOKUP($B63,'Show Production Template 9'!$H$534:$T$593,V$4,FALSE)),(VLOOKUP($B63,'Show Production Template 10'!$H$534:$T$593,V$4,FALSE)),(VLOOKUP($B63,'Chapter Conference Template 1'!$H$614:$T$673,V$4,FALSE)),(VLOOKUP($B63,'Chapter Conference Template 2'!$H$614:$T$673,V$4,FALSE)),(VLOOKUP($B63,'Chapter Conference Template 3'!$H$614:$T$673,V$4,FALSE)),(VLOOKUP($B63,'Chapter Conference Template 4'!$H$614:$T$673,V$4,FALSE)),(VLOOKUP($B63,'Chapter Conference Template 5'!$H$614:$T$673,V$4,FALSE)),(VLOOKUP($B63,'Chapter Conference Template 6'!$H$614:$T$673,V$4,FALSE)),(VLOOKUP($B63,'Chapter Conference Template 7'!$H$614:$T$673,V$4,FALSE)),(VLOOKUP($B63,'Chapter Conference Template 8'!$H$614:$T$673,V$4,FALSE)),(VLOOKUP($B63,'Chapter Conference Template 9'!$H$614:$T$673,V$4,FALSE)),(VLOOKUP($B63,'Chapter Conference Template 10'!$H$614:$T$673,V$4,FALSE)),(VLOOKUP($B63,'Board Year Template'!$I$499:$U$558,V$4,FALSE)))</f>
        <v>0</v>
      </c>
      <c r="W63" s="118"/>
      <c r="X63" s="96"/>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row>
    <row r="64" spans="1:73" s="5" customFormat="1" x14ac:dyDescent="0.2">
      <c r="A64" s="1"/>
      <c r="B64" s="114" t="s">
        <v>75</v>
      </c>
      <c r="C64" s="115"/>
      <c r="D64" s="115"/>
      <c r="E64" s="115"/>
      <c r="F64" s="115"/>
      <c r="G64" s="115"/>
      <c r="H64" s="115"/>
      <c r="I64" s="115">
        <f>SUM(D64:H64)</f>
        <v>0</v>
      </c>
      <c r="J64" s="116">
        <f t="shared" si="4"/>
        <v>0</v>
      </c>
      <c r="K64" s="117">
        <f>SUM((VLOOKUP($B64,'Show Production Template 1'!$H$534:$T$593,K$4,FALSE)),(VLOOKUP($B64,'Show Production Template 2'!$H$534:$T$593,K$4,FALSE)),(VLOOKUP($B64,'Show Production Template 3'!$H$534:$T$593,K$4,FALSE)),(VLOOKUP($B64,'Show Production Template 4'!$H$534:$T$593,K$4,FALSE)),(VLOOKUP($B64,'Show Production Template 5'!$H$534:$T$593,K$4,FALSE)),(VLOOKUP($B64,'Show Production Template 6'!$H$534:$T$593,K$4,FALSE)),(VLOOKUP($B64,'Show Production Template 7'!$H$534:$T$593,K$4,FALSE)),(VLOOKUP($B64,'Show Production Template 8'!$H$534:$T$593,K$4,FALSE)),(VLOOKUP($B64,'Show Production Template 9'!$H$534:$T$593,K$4,FALSE)),(VLOOKUP($B64,'Show Production Template 10'!$H$534:$T$593,K$4,FALSE)),(VLOOKUP($B64,'Chapter Conference Template 1'!$H$614:$T$673,K$4,FALSE)),(VLOOKUP($B64,'Chapter Conference Template 2'!$H$614:$T$673,K$4,FALSE)),(VLOOKUP($B64,'Chapter Conference Template 3'!$H$614:$T$673,K$4,FALSE)),(VLOOKUP($B64,'Chapter Conference Template 4'!$H$614:$T$673,K$4,FALSE)),(VLOOKUP($B64,'Chapter Conference Template 5'!$H$614:$T$673,K$4,FALSE)),(VLOOKUP($B64,'Chapter Conference Template 6'!$H$614:$T$673,K$4,FALSE)),(VLOOKUP($B64,'Chapter Conference Template 7'!$H$614:$T$673,K$4,FALSE)),(VLOOKUP($B64,'Chapter Conference Template 8'!$H$614:$T$673,K$4,FALSE)),(VLOOKUP($B64,'Chapter Conference Template 9'!$H$614:$T$673,K$4,FALSE)),(VLOOKUP($B64,'Chapter Conference Template 10'!$H$614:$T$673,K$4,FALSE)),(VLOOKUP($B64,'Board Year Template'!$I$499:$U$558,K$4,FALSE)))</f>
        <v>0</v>
      </c>
      <c r="L64" s="117">
        <f>SUM((VLOOKUP($B64,'Show Production Template 1'!$H$534:$T$593,L$4,FALSE)),(VLOOKUP($B64,'Show Production Template 2'!$H$534:$T$593,L$4,FALSE)),(VLOOKUP($B64,'Show Production Template 3'!$H$534:$T$593,L$4,FALSE)),(VLOOKUP($B64,'Show Production Template 4'!$H$534:$T$593,L$4,FALSE)),(VLOOKUP($B64,'Show Production Template 5'!$H$534:$T$593,L$4,FALSE)),(VLOOKUP($B64,'Show Production Template 6'!$H$534:$T$593,L$4,FALSE)),(VLOOKUP($B64,'Show Production Template 7'!$H$534:$T$593,L$4,FALSE)),(VLOOKUP($B64,'Show Production Template 8'!$H$534:$T$593,L$4,FALSE)),(VLOOKUP($B64,'Show Production Template 9'!$H$534:$T$593,L$4,FALSE)),(VLOOKUP($B64,'Show Production Template 10'!$H$534:$T$593,L$4,FALSE)),(VLOOKUP($B64,'Chapter Conference Template 1'!$H$614:$T$673,L$4,FALSE)),(VLOOKUP($B64,'Chapter Conference Template 2'!$H$614:$T$673,L$4,FALSE)),(VLOOKUP($B64,'Chapter Conference Template 3'!$H$614:$T$673,L$4,FALSE)),(VLOOKUP($B64,'Chapter Conference Template 4'!$H$614:$T$673,L$4,FALSE)),(VLOOKUP($B64,'Chapter Conference Template 5'!$H$614:$T$673,L$4,FALSE)),(VLOOKUP($B64,'Chapter Conference Template 6'!$H$614:$T$673,L$4,FALSE)),(VLOOKUP($B64,'Chapter Conference Template 7'!$H$614:$T$673,L$4,FALSE)),(VLOOKUP($B64,'Chapter Conference Template 8'!$H$614:$T$673,L$4,FALSE)),(VLOOKUP($B64,'Chapter Conference Template 9'!$H$614:$T$673,L$4,FALSE)),(VLOOKUP($B64,'Chapter Conference Template 10'!$H$614:$T$673,L$4,FALSE)),(VLOOKUP($B64,'Board Year Template'!$I$499:$U$558,L$4,FALSE)))</f>
        <v>0</v>
      </c>
      <c r="M64" s="117">
        <f>SUM((VLOOKUP($B64,'Show Production Template 1'!$H$534:$T$593,M$4,FALSE)),(VLOOKUP($B64,'Show Production Template 2'!$H$534:$T$593,M$4,FALSE)),(VLOOKUP($B64,'Show Production Template 3'!$H$534:$T$593,M$4,FALSE)),(VLOOKUP($B64,'Show Production Template 4'!$H$534:$T$593,M$4,FALSE)),(VLOOKUP($B64,'Show Production Template 5'!$H$534:$T$593,M$4,FALSE)),(VLOOKUP($B64,'Show Production Template 6'!$H$534:$T$593,M$4,FALSE)),(VLOOKUP($B64,'Show Production Template 7'!$H$534:$T$593,M$4,FALSE)),(VLOOKUP($B64,'Show Production Template 8'!$H$534:$T$593,M$4,FALSE)),(VLOOKUP($B64,'Show Production Template 9'!$H$534:$T$593,M$4,FALSE)),(VLOOKUP($B64,'Show Production Template 10'!$H$534:$T$593,M$4,FALSE)),(VLOOKUP($B64,'Chapter Conference Template 1'!$H$614:$T$673,M$4,FALSE)),(VLOOKUP($B64,'Chapter Conference Template 2'!$H$614:$T$673,M$4,FALSE)),(VLOOKUP($B64,'Chapter Conference Template 3'!$H$614:$T$673,M$4,FALSE)),(VLOOKUP($B64,'Chapter Conference Template 4'!$H$614:$T$673,M$4,FALSE)),(VLOOKUP($B64,'Chapter Conference Template 5'!$H$614:$T$673,M$4,FALSE)),(VLOOKUP($B64,'Chapter Conference Template 6'!$H$614:$T$673,M$4,FALSE)),(VLOOKUP($B64,'Chapter Conference Template 7'!$H$614:$T$673,M$4,FALSE)),(VLOOKUP($B64,'Chapter Conference Template 8'!$H$614:$T$673,M$4,FALSE)),(VLOOKUP($B64,'Chapter Conference Template 9'!$H$614:$T$673,M$4,FALSE)),(VLOOKUP($B64,'Chapter Conference Template 10'!$H$614:$T$673,M$4,FALSE)),(VLOOKUP($B64,'Board Year Template'!$I$499:$U$558,M$4,FALSE)))</f>
        <v>0</v>
      </c>
      <c r="N64" s="117">
        <f>SUM((VLOOKUP($B64,'Show Production Template 1'!$H$534:$T$593,N$4,FALSE)),(VLOOKUP($B64,'Show Production Template 2'!$H$534:$T$593,N$4,FALSE)),(VLOOKUP($B64,'Show Production Template 3'!$H$534:$T$593,N$4,FALSE)),(VLOOKUP($B64,'Show Production Template 4'!$H$534:$T$593,N$4,FALSE)),(VLOOKUP($B64,'Show Production Template 5'!$H$534:$T$593,N$4,FALSE)),(VLOOKUP($B64,'Show Production Template 6'!$H$534:$T$593,N$4,FALSE)),(VLOOKUP($B64,'Show Production Template 7'!$H$534:$T$593,N$4,FALSE)),(VLOOKUP($B64,'Show Production Template 8'!$H$534:$T$593,N$4,FALSE)),(VLOOKUP($B64,'Show Production Template 9'!$H$534:$T$593,N$4,FALSE)),(VLOOKUP($B64,'Show Production Template 10'!$H$534:$T$593,N$4,FALSE)),(VLOOKUP($B64,'Chapter Conference Template 1'!$H$614:$T$673,N$4,FALSE)),(VLOOKUP($B64,'Chapter Conference Template 2'!$H$614:$T$673,N$4,FALSE)),(VLOOKUP($B64,'Chapter Conference Template 3'!$H$614:$T$673,N$4,FALSE)),(VLOOKUP($B64,'Chapter Conference Template 4'!$H$614:$T$673,N$4,FALSE)),(VLOOKUP($B64,'Chapter Conference Template 5'!$H$614:$T$673,N$4,FALSE)),(VLOOKUP($B64,'Chapter Conference Template 6'!$H$614:$T$673,N$4,FALSE)),(VLOOKUP($B64,'Chapter Conference Template 7'!$H$614:$T$673,N$4,FALSE)),(VLOOKUP($B64,'Chapter Conference Template 8'!$H$614:$T$673,N$4,FALSE)),(VLOOKUP($B64,'Chapter Conference Template 9'!$H$614:$T$673,N$4,FALSE)),(VLOOKUP($B64,'Chapter Conference Template 10'!$H$614:$T$673,N$4,FALSE)),(VLOOKUP($B64,'Board Year Template'!$I$499:$U$558,N$4,FALSE)))</f>
        <v>0</v>
      </c>
      <c r="O64" s="117">
        <f>SUM((VLOOKUP($B64,'Show Production Template 1'!$H$534:$T$593,O$4,FALSE)),(VLOOKUP($B64,'Show Production Template 2'!$H$534:$T$593,O$4,FALSE)),(VLOOKUP($B64,'Show Production Template 3'!$H$534:$T$593,O$4,FALSE)),(VLOOKUP($B64,'Show Production Template 4'!$H$534:$T$593,O$4,FALSE)),(VLOOKUP($B64,'Show Production Template 5'!$H$534:$T$593,O$4,FALSE)),(VLOOKUP($B64,'Show Production Template 6'!$H$534:$T$593,O$4,FALSE)),(VLOOKUP($B64,'Show Production Template 7'!$H$534:$T$593,O$4,FALSE)),(VLOOKUP($B64,'Show Production Template 8'!$H$534:$T$593,O$4,FALSE)),(VLOOKUP($B64,'Show Production Template 9'!$H$534:$T$593,O$4,FALSE)),(VLOOKUP($B64,'Show Production Template 10'!$H$534:$T$593,O$4,FALSE)),(VLOOKUP($B64,'Chapter Conference Template 1'!$H$614:$T$673,O$4,FALSE)),(VLOOKUP($B64,'Chapter Conference Template 2'!$H$614:$T$673,O$4,FALSE)),(VLOOKUP($B64,'Chapter Conference Template 3'!$H$614:$T$673,O$4,FALSE)),(VLOOKUP($B64,'Chapter Conference Template 4'!$H$614:$T$673,O$4,FALSE)),(VLOOKUP($B64,'Chapter Conference Template 5'!$H$614:$T$673,O$4,FALSE)),(VLOOKUP($B64,'Chapter Conference Template 6'!$H$614:$T$673,O$4,FALSE)),(VLOOKUP($B64,'Chapter Conference Template 7'!$H$614:$T$673,O$4,FALSE)),(VLOOKUP($B64,'Chapter Conference Template 8'!$H$614:$T$673,O$4,FALSE)),(VLOOKUP($B64,'Chapter Conference Template 9'!$H$614:$T$673,O$4,FALSE)),(VLOOKUP($B64,'Chapter Conference Template 10'!$H$614:$T$673,O$4,FALSE)),(VLOOKUP($B64,'Board Year Template'!$I$499:$U$558,O$4,FALSE)))</f>
        <v>0</v>
      </c>
      <c r="P64" s="117">
        <f>SUM((VLOOKUP($B64,'Show Production Template 1'!$H$534:$T$593,P$4,FALSE)),(VLOOKUP($B64,'Show Production Template 2'!$H$534:$T$593,P$4,FALSE)),(VLOOKUP($B64,'Show Production Template 3'!$H$534:$T$593,P$4,FALSE)),(VLOOKUP($B64,'Show Production Template 4'!$H$534:$T$593,P$4,FALSE)),(VLOOKUP($B64,'Show Production Template 5'!$H$534:$T$593,P$4,FALSE)),(VLOOKUP($B64,'Show Production Template 6'!$H$534:$T$593,P$4,FALSE)),(VLOOKUP($B64,'Show Production Template 7'!$H$534:$T$593,P$4,FALSE)),(VLOOKUP($B64,'Show Production Template 8'!$H$534:$T$593,P$4,FALSE)),(VLOOKUP($B64,'Show Production Template 9'!$H$534:$T$593,P$4,FALSE)),(VLOOKUP($B64,'Show Production Template 10'!$H$534:$T$593,P$4,FALSE)),(VLOOKUP($B64,'Chapter Conference Template 1'!$H$614:$T$673,P$4,FALSE)),(VLOOKUP($B64,'Chapter Conference Template 2'!$H$614:$T$673,P$4,FALSE)),(VLOOKUP($B64,'Chapter Conference Template 3'!$H$614:$T$673,P$4,FALSE)),(VLOOKUP($B64,'Chapter Conference Template 4'!$H$614:$T$673,P$4,FALSE)),(VLOOKUP($B64,'Chapter Conference Template 5'!$H$614:$T$673,P$4,FALSE)),(VLOOKUP($B64,'Chapter Conference Template 6'!$H$614:$T$673,P$4,FALSE)),(VLOOKUP($B64,'Chapter Conference Template 7'!$H$614:$T$673,P$4,FALSE)),(VLOOKUP($B64,'Chapter Conference Template 8'!$H$614:$T$673,P$4,FALSE)),(VLOOKUP($B64,'Chapter Conference Template 9'!$H$614:$T$673,P$4,FALSE)),(VLOOKUP($B64,'Chapter Conference Template 10'!$H$614:$T$673,P$4,FALSE)),(VLOOKUP($B64,'Board Year Template'!$I$499:$U$558,P$4,FALSE)))</f>
        <v>0</v>
      </c>
      <c r="Q64" s="117">
        <f>SUM((VLOOKUP($B64,'Show Production Template 1'!$H$534:$T$593,Q$4,FALSE)),(VLOOKUP($B64,'Show Production Template 2'!$H$534:$T$593,Q$4,FALSE)),(VLOOKUP($B64,'Show Production Template 3'!$H$534:$T$593,Q$4,FALSE)),(VLOOKUP($B64,'Show Production Template 4'!$H$534:$T$593,Q$4,FALSE)),(VLOOKUP($B64,'Show Production Template 5'!$H$534:$T$593,Q$4,FALSE)),(VLOOKUP($B64,'Show Production Template 6'!$H$534:$T$593,Q$4,FALSE)),(VLOOKUP($B64,'Show Production Template 7'!$H$534:$T$593,Q$4,FALSE)),(VLOOKUP($B64,'Show Production Template 8'!$H$534:$T$593,Q$4,FALSE)),(VLOOKUP($B64,'Show Production Template 9'!$H$534:$T$593,Q$4,FALSE)),(VLOOKUP($B64,'Show Production Template 10'!$H$534:$T$593,Q$4,FALSE)),(VLOOKUP($B64,'Chapter Conference Template 1'!$H$614:$T$673,Q$4,FALSE)),(VLOOKUP($B64,'Chapter Conference Template 2'!$H$614:$T$673,Q$4,FALSE)),(VLOOKUP($B64,'Chapter Conference Template 3'!$H$614:$T$673,Q$4,FALSE)),(VLOOKUP($B64,'Chapter Conference Template 4'!$H$614:$T$673,Q$4,FALSE)),(VLOOKUP($B64,'Chapter Conference Template 5'!$H$614:$T$673,Q$4,FALSE)),(VLOOKUP($B64,'Chapter Conference Template 6'!$H$614:$T$673,Q$4,FALSE)),(VLOOKUP($B64,'Chapter Conference Template 7'!$H$614:$T$673,Q$4,FALSE)),(VLOOKUP($B64,'Chapter Conference Template 8'!$H$614:$T$673,Q$4,FALSE)),(VLOOKUP($B64,'Chapter Conference Template 9'!$H$614:$T$673,Q$4,FALSE)),(VLOOKUP($B64,'Chapter Conference Template 10'!$H$614:$T$673,Q$4,FALSE)),(VLOOKUP($B64,'Board Year Template'!$I$499:$U$558,Q$4,FALSE)))</f>
        <v>0</v>
      </c>
      <c r="R64" s="117">
        <f>SUM((VLOOKUP($B64,'Show Production Template 1'!$H$534:$T$593,R$4,FALSE)),(VLOOKUP($B64,'Show Production Template 2'!$H$534:$T$593,R$4,FALSE)),(VLOOKUP($B64,'Show Production Template 3'!$H$534:$T$593,R$4,FALSE)),(VLOOKUP($B64,'Show Production Template 4'!$H$534:$T$593,R$4,FALSE)),(VLOOKUP($B64,'Show Production Template 5'!$H$534:$T$593,R$4,FALSE)),(VLOOKUP($B64,'Show Production Template 6'!$H$534:$T$593,R$4,FALSE)),(VLOOKUP($B64,'Show Production Template 7'!$H$534:$T$593,R$4,FALSE)),(VLOOKUP($B64,'Show Production Template 8'!$H$534:$T$593,R$4,FALSE)),(VLOOKUP($B64,'Show Production Template 9'!$H$534:$T$593,R$4,FALSE)),(VLOOKUP($B64,'Show Production Template 10'!$H$534:$T$593,R$4,FALSE)),(VLOOKUP($B64,'Chapter Conference Template 1'!$H$614:$T$673,R$4,FALSE)),(VLOOKUP($B64,'Chapter Conference Template 2'!$H$614:$T$673,R$4,FALSE)),(VLOOKUP($B64,'Chapter Conference Template 3'!$H$614:$T$673,R$4,FALSE)),(VLOOKUP($B64,'Chapter Conference Template 4'!$H$614:$T$673,R$4,FALSE)),(VLOOKUP($B64,'Chapter Conference Template 5'!$H$614:$T$673,R$4,FALSE)),(VLOOKUP($B64,'Chapter Conference Template 6'!$H$614:$T$673,R$4,FALSE)),(VLOOKUP($B64,'Chapter Conference Template 7'!$H$614:$T$673,R$4,FALSE)),(VLOOKUP($B64,'Chapter Conference Template 8'!$H$614:$T$673,R$4,FALSE)),(VLOOKUP($B64,'Chapter Conference Template 9'!$H$614:$T$673,R$4,FALSE)),(VLOOKUP($B64,'Chapter Conference Template 10'!$H$614:$T$673,R$4,FALSE)),(VLOOKUP($B64,'Board Year Template'!$I$499:$U$558,R$4,FALSE)))</f>
        <v>0</v>
      </c>
      <c r="S64" s="117">
        <f>SUM((VLOOKUP($B64,'Show Production Template 1'!$H$534:$T$593,S$4,FALSE)),(VLOOKUP($B64,'Show Production Template 2'!$H$534:$T$593,S$4,FALSE)),(VLOOKUP($B64,'Show Production Template 3'!$H$534:$T$593,S$4,FALSE)),(VLOOKUP($B64,'Show Production Template 4'!$H$534:$T$593,S$4,FALSE)),(VLOOKUP($B64,'Show Production Template 5'!$H$534:$T$593,S$4,FALSE)),(VLOOKUP($B64,'Show Production Template 6'!$H$534:$T$593,S$4,FALSE)),(VLOOKUP($B64,'Show Production Template 7'!$H$534:$T$593,S$4,FALSE)),(VLOOKUP($B64,'Show Production Template 8'!$H$534:$T$593,S$4,FALSE)),(VLOOKUP($B64,'Show Production Template 9'!$H$534:$T$593,S$4,FALSE)),(VLOOKUP($B64,'Show Production Template 10'!$H$534:$T$593,S$4,FALSE)),(VLOOKUP($B64,'Chapter Conference Template 1'!$H$614:$T$673,S$4,FALSE)),(VLOOKUP($B64,'Chapter Conference Template 2'!$H$614:$T$673,S$4,FALSE)),(VLOOKUP($B64,'Chapter Conference Template 3'!$H$614:$T$673,S$4,FALSE)),(VLOOKUP($B64,'Chapter Conference Template 4'!$H$614:$T$673,S$4,FALSE)),(VLOOKUP($B64,'Chapter Conference Template 5'!$H$614:$T$673,S$4,FALSE)),(VLOOKUP($B64,'Chapter Conference Template 6'!$H$614:$T$673,S$4,FALSE)),(VLOOKUP($B64,'Chapter Conference Template 7'!$H$614:$T$673,S$4,FALSE)),(VLOOKUP($B64,'Chapter Conference Template 8'!$H$614:$T$673,S$4,FALSE)),(VLOOKUP($B64,'Chapter Conference Template 9'!$H$614:$T$673,S$4,FALSE)),(VLOOKUP($B64,'Chapter Conference Template 10'!$H$614:$T$673,S$4,FALSE)),(VLOOKUP($B64,'Board Year Template'!$I$499:$U$558,S$4,FALSE)))</f>
        <v>0</v>
      </c>
      <c r="T64" s="117">
        <f>SUM((VLOOKUP($B64,'Show Production Template 1'!$H$534:$T$593,T$4,FALSE)),(VLOOKUP($B64,'Show Production Template 2'!$H$534:$T$593,T$4,FALSE)),(VLOOKUP($B64,'Show Production Template 3'!$H$534:$T$593,T$4,FALSE)),(VLOOKUP($B64,'Show Production Template 4'!$H$534:$T$593,T$4,FALSE)),(VLOOKUP($B64,'Show Production Template 5'!$H$534:$T$593,T$4,FALSE)),(VLOOKUP($B64,'Show Production Template 6'!$H$534:$T$593,T$4,FALSE)),(VLOOKUP($B64,'Show Production Template 7'!$H$534:$T$593,T$4,FALSE)),(VLOOKUP($B64,'Show Production Template 8'!$H$534:$T$593,T$4,FALSE)),(VLOOKUP($B64,'Show Production Template 9'!$H$534:$T$593,T$4,FALSE)),(VLOOKUP($B64,'Show Production Template 10'!$H$534:$T$593,T$4,FALSE)),(VLOOKUP($B64,'Chapter Conference Template 1'!$H$614:$T$673,T$4,FALSE)),(VLOOKUP($B64,'Chapter Conference Template 2'!$H$614:$T$673,T$4,FALSE)),(VLOOKUP($B64,'Chapter Conference Template 3'!$H$614:$T$673,T$4,FALSE)),(VLOOKUP($B64,'Chapter Conference Template 4'!$H$614:$T$673,T$4,FALSE)),(VLOOKUP($B64,'Chapter Conference Template 5'!$H$614:$T$673,T$4,FALSE)),(VLOOKUP($B64,'Chapter Conference Template 6'!$H$614:$T$673,T$4,FALSE)),(VLOOKUP($B64,'Chapter Conference Template 7'!$H$614:$T$673,T$4,FALSE)),(VLOOKUP($B64,'Chapter Conference Template 8'!$H$614:$T$673,T$4,FALSE)),(VLOOKUP($B64,'Chapter Conference Template 9'!$H$614:$T$673,T$4,FALSE)),(VLOOKUP($B64,'Chapter Conference Template 10'!$H$614:$T$673,T$4,FALSE)),(VLOOKUP($B64,'Board Year Template'!$I$499:$U$558,T$4,FALSE)))</f>
        <v>0</v>
      </c>
      <c r="U64" s="117">
        <f>SUM((VLOOKUP($B64,'Show Production Template 1'!$H$534:$T$593,U$4,FALSE)),(VLOOKUP($B64,'Show Production Template 2'!$H$534:$T$593,U$4,FALSE)),(VLOOKUP($B64,'Show Production Template 3'!$H$534:$T$593,U$4,FALSE)),(VLOOKUP($B64,'Show Production Template 4'!$H$534:$T$593,U$4,FALSE)),(VLOOKUP($B64,'Show Production Template 5'!$H$534:$T$593,U$4,FALSE)),(VLOOKUP($B64,'Show Production Template 6'!$H$534:$T$593,U$4,FALSE)),(VLOOKUP($B64,'Show Production Template 7'!$H$534:$T$593,U$4,FALSE)),(VLOOKUP($B64,'Show Production Template 8'!$H$534:$T$593,U$4,FALSE)),(VLOOKUP($B64,'Show Production Template 9'!$H$534:$T$593,U$4,FALSE)),(VLOOKUP($B64,'Show Production Template 10'!$H$534:$T$593,U$4,FALSE)),(VLOOKUP($B64,'Chapter Conference Template 1'!$H$614:$T$673,U$4,FALSE)),(VLOOKUP($B64,'Chapter Conference Template 2'!$H$614:$T$673,U$4,FALSE)),(VLOOKUP($B64,'Chapter Conference Template 3'!$H$614:$T$673,U$4,FALSE)),(VLOOKUP($B64,'Chapter Conference Template 4'!$H$614:$T$673,U$4,FALSE)),(VLOOKUP($B64,'Chapter Conference Template 5'!$H$614:$T$673,U$4,FALSE)),(VLOOKUP($B64,'Chapter Conference Template 6'!$H$614:$T$673,U$4,FALSE)),(VLOOKUP($B64,'Chapter Conference Template 7'!$H$614:$T$673,U$4,FALSE)),(VLOOKUP($B64,'Chapter Conference Template 8'!$H$614:$T$673,U$4,FALSE)),(VLOOKUP($B64,'Chapter Conference Template 9'!$H$614:$T$673,U$4,FALSE)),(VLOOKUP($B64,'Chapter Conference Template 10'!$H$614:$T$673,U$4,FALSE)),(VLOOKUP($B64,'Board Year Template'!$I$499:$U$558,U$4,FALSE)))</f>
        <v>0</v>
      </c>
      <c r="V64" s="117">
        <f>SUM((VLOOKUP($B64,'Show Production Template 1'!$H$534:$T$593,V$4,FALSE)),(VLOOKUP($B64,'Show Production Template 2'!$H$534:$T$593,V$4,FALSE)),(VLOOKUP($B64,'Show Production Template 3'!$H$534:$T$593,V$4,FALSE)),(VLOOKUP($B64,'Show Production Template 4'!$H$534:$T$593,V$4,FALSE)),(VLOOKUP($B64,'Show Production Template 5'!$H$534:$T$593,V$4,FALSE)),(VLOOKUP($B64,'Show Production Template 6'!$H$534:$T$593,V$4,FALSE)),(VLOOKUP($B64,'Show Production Template 7'!$H$534:$T$593,V$4,FALSE)),(VLOOKUP($B64,'Show Production Template 8'!$H$534:$T$593,V$4,FALSE)),(VLOOKUP($B64,'Show Production Template 9'!$H$534:$T$593,V$4,FALSE)),(VLOOKUP($B64,'Show Production Template 10'!$H$534:$T$593,V$4,FALSE)),(VLOOKUP($B64,'Chapter Conference Template 1'!$H$614:$T$673,V$4,FALSE)),(VLOOKUP($B64,'Chapter Conference Template 2'!$H$614:$T$673,V$4,FALSE)),(VLOOKUP($B64,'Chapter Conference Template 3'!$H$614:$T$673,V$4,FALSE)),(VLOOKUP($B64,'Chapter Conference Template 4'!$H$614:$T$673,V$4,FALSE)),(VLOOKUP($B64,'Chapter Conference Template 5'!$H$614:$T$673,V$4,FALSE)),(VLOOKUP($B64,'Chapter Conference Template 6'!$H$614:$T$673,V$4,FALSE)),(VLOOKUP($B64,'Chapter Conference Template 7'!$H$614:$T$673,V$4,FALSE)),(VLOOKUP($B64,'Chapter Conference Template 8'!$H$614:$T$673,V$4,FALSE)),(VLOOKUP($B64,'Chapter Conference Template 9'!$H$614:$T$673,V$4,FALSE)),(VLOOKUP($B64,'Chapter Conference Template 10'!$H$614:$T$673,V$4,FALSE)),(VLOOKUP($B64,'Board Year Template'!$I$499:$U$558,V$4,FALSE)))</f>
        <v>0</v>
      </c>
      <c r="W64" s="118"/>
      <c r="X64" s="96"/>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row>
    <row r="65" spans="1:23" x14ac:dyDescent="0.2">
      <c r="A65" s="1">
        <v>57400</v>
      </c>
      <c r="B65" s="114" t="s">
        <v>42</v>
      </c>
      <c r="C65" s="115"/>
      <c r="D65" s="115"/>
      <c r="E65" s="115"/>
      <c r="F65" s="115"/>
      <c r="G65" s="115"/>
      <c r="H65" s="115"/>
      <c r="I65" s="115">
        <f t="shared" si="3"/>
        <v>0</v>
      </c>
      <c r="J65" s="116">
        <f t="shared" si="4"/>
        <v>0</v>
      </c>
      <c r="K65" s="117">
        <f>SUM((VLOOKUP($B65,'Show Production Template 1'!$H$534:$T$593,K$4,FALSE)),(VLOOKUP($B65,'Show Production Template 2'!$H$534:$T$593,K$4,FALSE)),(VLOOKUP($B65,'Show Production Template 3'!$H$534:$T$593,K$4,FALSE)),(VLOOKUP($B65,'Show Production Template 4'!$H$534:$T$593,K$4,FALSE)),(VLOOKUP($B65,'Show Production Template 5'!$H$534:$T$593,K$4,FALSE)),(VLOOKUP($B65,'Show Production Template 6'!$H$534:$T$593,K$4,FALSE)),(VLOOKUP($B65,'Show Production Template 7'!$H$534:$T$593,K$4,FALSE)),(VLOOKUP($B65,'Show Production Template 8'!$H$534:$T$593,K$4,FALSE)),(VLOOKUP($B65,'Show Production Template 9'!$H$534:$T$593,K$4,FALSE)),(VLOOKUP($B65,'Show Production Template 10'!$H$534:$T$593,K$4,FALSE)),(VLOOKUP($B65,'Chapter Conference Template 1'!$H$614:$T$673,K$4,FALSE)),(VLOOKUP($B65,'Chapter Conference Template 2'!$H$614:$T$673,K$4,FALSE)),(VLOOKUP($B65,'Chapter Conference Template 3'!$H$614:$T$673,K$4,FALSE)),(VLOOKUP($B65,'Chapter Conference Template 4'!$H$614:$T$673,K$4,FALSE)),(VLOOKUP($B65,'Chapter Conference Template 5'!$H$614:$T$673,K$4,FALSE)),(VLOOKUP($B65,'Chapter Conference Template 6'!$H$614:$T$673,K$4,FALSE)),(VLOOKUP($B65,'Chapter Conference Template 7'!$H$614:$T$673,K$4,FALSE)),(VLOOKUP($B65,'Chapter Conference Template 8'!$H$614:$T$673,K$4,FALSE)),(VLOOKUP($B65,'Chapter Conference Template 9'!$H$614:$T$673,K$4,FALSE)),(VLOOKUP($B65,'Chapter Conference Template 10'!$H$614:$T$673,K$4,FALSE)),(VLOOKUP($B65,'Board Year Template'!$I$499:$U$558,K$4,FALSE)))</f>
        <v>0</v>
      </c>
      <c r="L65" s="117">
        <f>SUM((VLOOKUP($B65,'Show Production Template 1'!$H$534:$T$593,L$4,FALSE)),(VLOOKUP($B65,'Show Production Template 2'!$H$534:$T$593,L$4,FALSE)),(VLOOKUP($B65,'Show Production Template 3'!$H$534:$T$593,L$4,FALSE)),(VLOOKUP($B65,'Show Production Template 4'!$H$534:$T$593,L$4,FALSE)),(VLOOKUP($B65,'Show Production Template 5'!$H$534:$T$593,L$4,FALSE)),(VLOOKUP($B65,'Show Production Template 6'!$H$534:$T$593,L$4,FALSE)),(VLOOKUP($B65,'Show Production Template 7'!$H$534:$T$593,L$4,FALSE)),(VLOOKUP($B65,'Show Production Template 8'!$H$534:$T$593,L$4,FALSE)),(VLOOKUP($B65,'Show Production Template 9'!$H$534:$T$593,L$4,FALSE)),(VLOOKUP($B65,'Show Production Template 10'!$H$534:$T$593,L$4,FALSE)),(VLOOKUP($B65,'Chapter Conference Template 1'!$H$614:$T$673,L$4,FALSE)),(VLOOKUP($B65,'Chapter Conference Template 2'!$H$614:$T$673,L$4,FALSE)),(VLOOKUP($B65,'Chapter Conference Template 3'!$H$614:$T$673,L$4,FALSE)),(VLOOKUP($B65,'Chapter Conference Template 4'!$H$614:$T$673,L$4,FALSE)),(VLOOKUP($B65,'Chapter Conference Template 5'!$H$614:$T$673,L$4,FALSE)),(VLOOKUP($B65,'Chapter Conference Template 6'!$H$614:$T$673,L$4,FALSE)),(VLOOKUP($B65,'Chapter Conference Template 7'!$H$614:$T$673,L$4,FALSE)),(VLOOKUP($B65,'Chapter Conference Template 8'!$H$614:$T$673,L$4,FALSE)),(VLOOKUP($B65,'Chapter Conference Template 9'!$H$614:$T$673,L$4,FALSE)),(VLOOKUP($B65,'Chapter Conference Template 10'!$H$614:$T$673,L$4,FALSE)),(VLOOKUP($B65,'Board Year Template'!$I$499:$U$558,L$4,FALSE)))</f>
        <v>0</v>
      </c>
      <c r="M65" s="117">
        <f>SUM((VLOOKUP($B65,'Show Production Template 1'!$H$534:$T$593,M$4,FALSE)),(VLOOKUP($B65,'Show Production Template 2'!$H$534:$T$593,M$4,FALSE)),(VLOOKUP($B65,'Show Production Template 3'!$H$534:$T$593,M$4,FALSE)),(VLOOKUP($B65,'Show Production Template 4'!$H$534:$T$593,M$4,FALSE)),(VLOOKUP($B65,'Show Production Template 5'!$H$534:$T$593,M$4,FALSE)),(VLOOKUP($B65,'Show Production Template 6'!$H$534:$T$593,M$4,FALSE)),(VLOOKUP($B65,'Show Production Template 7'!$H$534:$T$593,M$4,FALSE)),(VLOOKUP($B65,'Show Production Template 8'!$H$534:$T$593,M$4,FALSE)),(VLOOKUP($B65,'Show Production Template 9'!$H$534:$T$593,M$4,FALSE)),(VLOOKUP($B65,'Show Production Template 10'!$H$534:$T$593,M$4,FALSE)),(VLOOKUP($B65,'Chapter Conference Template 1'!$H$614:$T$673,M$4,FALSE)),(VLOOKUP($B65,'Chapter Conference Template 2'!$H$614:$T$673,M$4,FALSE)),(VLOOKUP($B65,'Chapter Conference Template 3'!$H$614:$T$673,M$4,FALSE)),(VLOOKUP($B65,'Chapter Conference Template 4'!$H$614:$T$673,M$4,FALSE)),(VLOOKUP($B65,'Chapter Conference Template 5'!$H$614:$T$673,M$4,FALSE)),(VLOOKUP($B65,'Chapter Conference Template 6'!$H$614:$T$673,M$4,FALSE)),(VLOOKUP($B65,'Chapter Conference Template 7'!$H$614:$T$673,M$4,FALSE)),(VLOOKUP($B65,'Chapter Conference Template 8'!$H$614:$T$673,M$4,FALSE)),(VLOOKUP($B65,'Chapter Conference Template 9'!$H$614:$T$673,M$4,FALSE)),(VLOOKUP($B65,'Chapter Conference Template 10'!$H$614:$T$673,M$4,FALSE)),(VLOOKUP($B65,'Board Year Template'!$I$499:$U$558,M$4,FALSE)))</f>
        <v>0</v>
      </c>
      <c r="N65" s="117">
        <f>SUM((VLOOKUP($B65,'Show Production Template 1'!$H$534:$T$593,N$4,FALSE)),(VLOOKUP($B65,'Show Production Template 2'!$H$534:$T$593,N$4,FALSE)),(VLOOKUP($B65,'Show Production Template 3'!$H$534:$T$593,N$4,FALSE)),(VLOOKUP($B65,'Show Production Template 4'!$H$534:$T$593,N$4,FALSE)),(VLOOKUP($B65,'Show Production Template 5'!$H$534:$T$593,N$4,FALSE)),(VLOOKUP($B65,'Show Production Template 6'!$H$534:$T$593,N$4,FALSE)),(VLOOKUP($B65,'Show Production Template 7'!$H$534:$T$593,N$4,FALSE)),(VLOOKUP($B65,'Show Production Template 8'!$H$534:$T$593,N$4,FALSE)),(VLOOKUP($B65,'Show Production Template 9'!$H$534:$T$593,N$4,FALSE)),(VLOOKUP($B65,'Show Production Template 10'!$H$534:$T$593,N$4,FALSE)),(VLOOKUP($B65,'Chapter Conference Template 1'!$H$614:$T$673,N$4,FALSE)),(VLOOKUP($B65,'Chapter Conference Template 2'!$H$614:$T$673,N$4,FALSE)),(VLOOKUP($B65,'Chapter Conference Template 3'!$H$614:$T$673,N$4,FALSE)),(VLOOKUP($B65,'Chapter Conference Template 4'!$H$614:$T$673,N$4,FALSE)),(VLOOKUP($B65,'Chapter Conference Template 5'!$H$614:$T$673,N$4,FALSE)),(VLOOKUP($B65,'Chapter Conference Template 6'!$H$614:$T$673,N$4,FALSE)),(VLOOKUP($B65,'Chapter Conference Template 7'!$H$614:$T$673,N$4,FALSE)),(VLOOKUP($B65,'Chapter Conference Template 8'!$H$614:$T$673,N$4,FALSE)),(VLOOKUP($B65,'Chapter Conference Template 9'!$H$614:$T$673,N$4,FALSE)),(VLOOKUP($B65,'Chapter Conference Template 10'!$H$614:$T$673,N$4,FALSE)),(VLOOKUP($B65,'Board Year Template'!$I$499:$U$558,N$4,FALSE)))</f>
        <v>0</v>
      </c>
      <c r="O65" s="117">
        <f>SUM((VLOOKUP($B65,'Show Production Template 1'!$H$534:$T$593,O$4,FALSE)),(VLOOKUP($B65,'Show Production Template 2'!$H$534:$T$593,O$4,FALSE)),(VLOOKUP($B65,'Show Production Template 3'!$H$534:$T$593,O$4,FALSE)),(VLOOKUP($B65,'Show Production Template 4'!$H$534:$T$593,O$4,FALSE)),(VLOOKUP($B65,'Show Production Template 5'!$H$534:$T$593,O$4,FALSE)),(VLOOKUP($B65,'Show Production Template 6'!$H$534:$T$593,O$4,FALSE)),(VLOOKUP($B65,'Show Production Template 7'!$H$534:$T$593,O$4,FALSE)),(VLOOKUP($B65,'Show Production Template 8'!$H$534:$T$593,O$4,FALSE)),(VLOOKUP($B65,'Show Production Template 9'!$H$534:$T$593,O$4,FALSE)),(VLOOKUP($B65,'Show Production Template 10'!$H$534:$T$593,O$4,FALSE)),(VLOOKUP($B65,'Chapter Conference Template 1'!$H$614:$T$673,O$4,FALSE)),(VLOOKUP($B65,'Chapter Conference Template 2'!$H$614:$T$673,O$4,FALSE)),(VLOOKUP($B65,'Chapter Conference Template 3'!$H$614:$T$673,O$4,FALSE)),(VLOOKUP($B65,'Chapter Conference Template 4'!$H$614:$T$673,O$4,FALSE)),(VLOOKUP($B65,'Chapter Conference Template 5'!$H$614:$T$673,O$4,FALSE)),(VLOOKUP($B65,'Chapter Conference Template 6'!$H$614:$T$673,O$4,FALSE)),(VLOOKUP($B65,'Chapter Conference Template 7'!$H$614:$T$673,O$4,FALSE)),(VLOOKUP($B65,'Chapter Conference Template 8'!$H$614:$T$673,O$4,FALSE)),(VLOOKUP($B65,'Chapter Conference Template 9'!$H$614:$T$673,O$4,FALSE)),(VLOOKUP($B65,'Chapter Conference Template 10'!$H$614:$T$673,O$4,FALSE)),(VLOOKUP($B65,'Board Year Template'!$I$499:$U$558,O$4,FALSE)))</f>
        <v>0</v>
      </c>
      <c r="P65" s="117">
        <f>SUM((VLOOKUP($B65,'Show Production Template 1'!$H$534:$T$593,P$4,FALSE)),(VLOOKUP($B65,'Show Production Template 2'!$H$534:$T$593,P$4,FALSE)),(VLOOKUP($B65,'Show Production Template 3'!$H$534:$T$593,P$4,FALSE)),(VLOOKUP($B65,'Show Production Template 4'!$H$534:$T$593,P$4,FALSE)),(VLOOKUP($B65,'Show Production Template 5'!$H$534:$T$593,P$4,FALSE)),(VLOOKUP($B65,'Show Production Template 6'!$H$534:$T$593,P$4,FALSE)),(VLOOKUP($B65,'Show Production Template 7'!$H$534:$T$593,P$4,FALSE)),(VLOOKUP($B65,'Show Production Template 8'!$H$534:$T$593,P$4,FALSE)),(VLOOKUP($B65,'Show Production Template 9'!$H$534:$T$593,P$4,FALSE)),(VLOOKUP($B65,'Show Production Template 10'!$H$534:$T$593,P$4,FALSE)),(VLOOKUP($B65,'Chapter Conference Template 1'!$H$614:$T$673,P$4,FALSE)),(VLOOKUP($B65,'Chapter Conference Template 2'!$H$614:$T$673,P$4,FALSE)),(VLOOKUP($B65,'Chapter Conference Template 3'!$H$614:$T$673,P$4,FALSE)),(VLOOKUP($B65,'Chapter Conference Template 4'!$H$614:$T$673,P$4,FALSE)),(VLOOKUP($B65,'Chapter Conference Template 5'!$H$614:$T$673,P$4,FALSE)),(VLOOKUP($B65,'Chapter Conference Template 6'!$H$614:$T$673,P$4,FALSE)),(VLOOKUP($B65,'Chapter Conference Template 7'!$H$614:$T$673,P$4,FALSE)),(VLOOKUP($B65,'Chapter Conference Template 8'!$H$614:$T$673,P$4,FALSE)),(VLOOKUP($B65,'Chapter Conference Template 9'!$H$614:$T$673,P$4,FALSE)),(VLOOKUP($B65,'Chapter Conference Template 10'!$H$614:$T$673,P$4,FALSE)),(VLOOKUP($B65,'Board Year Template'!$I$499:$U$558,P$4,FALSE)))</f>
        <v>0</v>
      </c>
      <c r="Q65" s="117">
        <f>SUM((VLOOKUP($B65,'Show Production Template 1'!$H$534:$T$593,Q$4,FALSE)),(VLOOKUP($B65,'Show Production Template 2'!$H$534:$T$593,Q$4,FALSE)),(VLOOKUP($B65,'Show Production Template 3'!$H$534:$T$593,Q$4,FALSE)),(VLOOKUP($B65,'Show Production Template 4'!$H$534:$T$593,Q$4,FALSE)),(VLOOKUP($B65,'Show Production Template 5'!$H$534:$T$593,Q$4,FALSE)),(VLOOKUP($B65,'Show Production Template 6'!$H$534:$T$593,Q$4,FALSE)),(VLOOKUP($B65,'Show Production Template 7'!$H$534:$T$593,Q$4,FALSE)),(VLOOKUP($B65,'Show Production Template 8'!$H$534:$T$593,Q$4,FALSE)),(VLOOKUP($B65,'Show Production Template 9'!$H$534:$T$593,Q$4,FALSE)),(VLOOKUP($B65,'Show Production Template 10'!$H$534:$T$593,Q$4,FALSE)),(VLOOKUP($B65,'Chapter Conference Template 1'!$H$614:$T$673,Q$4,FALSE)),(VLOOKUP($B65,'Chapter Conference Template 2'!$H$614:$T$673,Q$4,FALSE)),(VLOOKUP($B65,'Chapter Conference Template 3'!$H$614:$T$673,Q$4,FALSE)),(VLOOKUP($B65,'Chapter Conference Template 4'!$H$614:$T$673,Q$4,FALSE)),(VLOOKUP($B65,'Chapter Conference Template 5'!$H$614:$T$673,Q$4,FALSE)),(VLOOKUP($B65,'Chapter Conference Template 6'!$H$614:$T$673,Q$4,FALSE)),(VLOOKUP($B65,'Chapter Conference Template 7'!$H$614:$T$673,Q$4,FALSE)),(VLOOKUP($B65,'Chapter Conference Template 8'!$H$614:$T$673,Q$4,FALSE)),(VLOOKUP($B65,'Chapter Conference Template 9'!$H$614:$T$673,Q$4,FALSE)),(VLOOKUP($B65,'Chapter Conference Template 10'!$H$614:$T$673,Q$4,FALSE)),(VLOOKUP($B65,'Board Year Template'!$I$499:$U$558,Q$4,FALSE)))</f>
        <v>0</v>
      </c>
      <c r="R65" s="117">
        <f>SUM((VLOOKUP($B65,'Show Production Template 1'!$H$534:$T$593,R$4,FALSE)),(VLOOKUP($B65,'Show Production Template 2'!$H$534:$T$593,R$4,FALSE)),(VLOOKUP($B65,'Show Production Template 3'!$H$534:$T$593,R$4,FALSE)),(VLOOKUP($B65,'Show Production Template 4'!$H$534:$T$593,R$4,FALSE)),(VLOOKUP($B65,'Show Production Template 5'!$H$534:$T$593,R$4,FALSE)),(VLOOKUP($B65,'Show Production Template 6'!$H$534:$T$593,R$4,FALSE)),(VLOOKUP($B65,'Show Production Template 7'!$H$534:$T$593,R$4,FALSE)),(VLOOKUP($B65,'Show Production Template 8'!$H$534:$T$593,R$4,FALSE)),(VLOOKUP($B65,'Show Production Template 9'!$H$534:$T$593,R$4,FALSE)),(VLOOKUP($B65,'Show Production Template 10'!$H$534:$T$593,R$4,FALSE)),(VLOOKUP($B65,'Chapter Conference Template 1'!$H$614:$T$673,R$4,FALSE)),(VLOOKUP($B65,'Chapter Conference Template 2'!$H$614:$T$673,R$4,FALSE)),(VLOOKUP($B65,'Chapter Conference Template 3'!$H$614:$T$673,R$4,FALSE)),(VLOOKUP($B65,'Chapter Conference Template 4'!$H$614:$T$673,R$4,FALSE)),(VLOOKUP($B65,'Chapter Conference Template 5'!$H$614:$T$673,R$4,FALSE)),(VLOOKUP($B65,'Chapter Conference Template 6'!$H$614:$T$673,R$4,FALSE)),(VLOOKUP($B65,'Chapter Conference Template 7'!$H$614:$T$673,R$4,FALSE)),(VLOOKUP($B65,'Chapter Conference Template 8'!$H$614:$T$673,R$4,FALSE)),(VLOOKUP($B65,'Chapter Conference Template 9'!$H$614:$T$673,R$4,FALSE)),(VLOOKUP($B65,'Chapter Conference Template 10'!$H$614:$T$673,R$4,FALSE)),(VLOOKUP($B65,'Board Year Template'!$I$499:$U$558,R$4,FALSE)))</f>
        <v>0</v>
      </c>
      <c r="S65" s="117">
        <f>SUM((VLOOKUP($B65,'Show Production Template 1'!$H$534:$T$593,S$4,FALSE)),(VLOOKUP($B65,'Show Production Template 2'!$H$534:$T$593,S$4,FALSE)),(VLOOKUP($B65,'Show Production Template 3'!$H$534:$T$593,S$4,FALSE)),(VLOOKUP($B65,'Show Production Template 4'!$H$534:$T$593,S$4,FALSE)),(VLOOKUP($B65,'Show Production Template 5'!$H$534:$T$593,S$4,FALSE)),(VLOOKUP($B65,'Show Production Template 6'!$H$534:$T$593,S$4,FALSE)),(VLOOKUP($B65,'Show Production Template 7'!$H$534:$T$593,S$4,FALSE)),(VLOOKUP($B65,'Show Production Template 8'!$H$534:$T$593,S$4,FALSE)),(VLOOKUP($B65,'Show Production Template 9'!$H$534:$T$593,S$4,FALSE)),(VLOOKUP($B65,'Show Production Template 10'!$H$534:$T$593,S$4,FALSE)),(VLOOKUP($B65,'Chapter Conference Template 1'!$H$614:$T$673,S$4,FALSE)),(VLOOKUP($B65,'Chapter Conference Template 2'!$H$614:$T$673,S$4,FALSE)),(VLOOKUP($B65,'Chapter Conference Template 3'!$H$614:$T$673,S$4,FALSE)),(VLOOKUP($B65,'Chapter Conference Template 4'!$H$614:$T$673,S$4,FALSE)),(VLOOKUP($B65,'Chapter Conference Template 5'!$H$614:$T$673,S$4,FALSE)),(VLOOKUP($B65,'Chapter Conference Template 6'!$H$614:$T$673,S$4,FALSE)),(VLOOKUP($B65,'Chapter Conference Template 7'!$H$614:$T$673,S$4,FALSE)),(VLOOKUP($B65,'Chapter Conference Template 8'!$H$614:$T$673,S$4,FALSE)),(VLOOKUP($B65,'Chapter Conference Template 9'!$H$614:$T$673,S$4,FALSE)),(VLOOKUP($B65,'Chapter Conference Template 10'!$H$614:$T$673,S$4,FALSE)),(VLOOKUP($B65,'Board Year Template'!$I$499:$U$558,S$4,FALSE)))</f>
        <v>0</v>
      </c>
      <c r="T65" s="117">
        <f>SUM((VLOOKUP($B65,'Show Production Template 1'!$H$534:$T$593,T$4,FALSE)),(VLOOKUP($B65,'Show Production Template 2'!$H$534:$T$593,T$4,FALSE)),(VLOOKUP($B65,'Show Production Template 3'!$H$534:$T$593,T$4,FALSE)),(VLOOKUP($B65,'Show Production Template 4'!$H$534:$T$593,T$4,FALSE)),(VLOOKUP($B65,'Show Production Template 5'!$H$534:$T$593,T$4,FALSE)),(VLOOKUP($B65,'Show Production Template 6'!$H$534:$T$593,T$4,FALSE)),(VLOOKUP($B65,'Show Production Template 7'!$H$534:$T$593,T$4,FALSE)),(VLOOKUP($B65,'Show Production Template 8'!$H$534:$T$593,T$4,FALSE)),(VLOOKUP($B65,'Show Production Template 9'!$H$534:$T$593,T$4,FALSE)),(VLOOKUP($B65,'Show Production Template 10'!$H$534:$T$593,T$4,FALSE)),(VLOOKUP($B65,'Chapter Conference Template 1'!$H$614:$T$673,T$4,FALSE)),(VLOOKUP($B65,'Chapter Conference Template 2'!$H$614:$T$673,T$4,FALSE)),(VLOOKUP($B65,'Chapter Conference Template 3'!$H$614:$T$673,T$4,FALSE)),(VLOOKUP($B65,'Chapter Conference Template 4'!$H$614:$T$673,T$4,FALSE)),(VLOOKUP($B65,'Chapter Conference Template 5'!$H$614:$T$673,T$4,FALSE)),(VLOOKUP($B65,'Chapter Conference Template 6'!$H$614:$T$673,T$4,FALSE)),(VLOOKUP($B65,'Chapter Conference Template 7'!$H$614:$T$673,T$4,FALSE)),(VLOOKUP($B65,'Chapter Conference Template 8'!$H$614:$T$673,T$4,FALSE)),(VLOOKUP($B65,'Chapter Conference Template 9'!$H$614:$T$673,T$4,FALSE)),(VLOOKUP($B65,'Chapter Conference Template 10'!$H$614:$T$673,T$4,FALSE)),(VLOOKUP($B65,'Board Year Template'!$I$499:$U$558,T$4,FALSE)))</f>
        <v>0</v>
      </c>
      <c r="U65" s="117">
        <f>SUM((VLOOKUP($B65,'Show Production Template 1'!$H$534:$T$593,U$4,FALSE)),(VLOOKUP($B65,'Show Production Template 2'!$H$534:$T$593,U$4,FALSE)),(VLOOKUP($B65,'Show Production Template 3'!$H$534:$T$593,U$4,FALSE)),(VLOOKUP($B65,'Show Production Template 4'!$H$534:$T$593,U$4,FALSE)),(VLOOKUP($B65,'Show Production Template 5'!$H$534:$T$593,U$4,FALSE)),(VLOOKUP($B65,'Show Production Template 6'!$H$534:$T$593,U$4,FALSE)),(VLOOKUP($B65,'Show Production Template 7'!$H$534:$T$593,U$4,FALSE)),(VLOOKUP($B65,'Show Production Template 8'!$H$534:$T$593,U$4,FALSE)),(VLOOKUP($B65,'Show Production Template 9'!$H$534:$T$593,U$4,FALSE)),(VLOOKUP($B65,'Show Production Template 10'!$H$534:$T$593,U$4,FALSE)),(VLOOKUP($B65,'Chapter Conference Template 1'!$H$614:$T$673,U$4,FALSE)),(VLOOKUP($B65,'Chapter Conference Template 2'!$H$614:$T$673,U$4,FALSE)),(VLOOKUP($B65,'Chapter Conference Template 3'!$H$614:$T$673,U$4,FALSE)),(VLOOKUP($B65,'Chapter Conference Template 4'!$H$614:$T$673,U$4,FALSE)),(VLOOKUP($B65,'Chapter Conference Template 5'!$H$614:$T$673,U$4,FALSE)),(VLOOKUP($B65,'Chapter Conference Template 6'!$H$614:$T$673,U$4,FALSE)),(VLOOKUP($B65,'Chapter Conference Template 7'!$H$614:$T$673,U$4,FALSE)),(VLOOKUP($B65,'Chapter Conference Template 8'!$H$614:$T$673,U$4,FALSE)),(VLOOKUP($B65,'Chapter Conference Template 9'!$H$614:$T$673,U$4,FALSE)),(VLOOKUP($B65,'Chapter Conference Template 10'!$H$614:$T$673,U$4,FALSE)),(VLOOKUP($B65,'Board Year Template'!$I$499:$U$558,U$4,FALSE)))</f>
        <v>0</v>
      </c>
      <c r="V65" s="117">
        <f>SUM((VLOOKUP($B65,'Show Production Template 1'!$H$534:$T$593,V$4,FALSE)),(VLOOKUP($B65,'Show Production Template 2'!$H$534:$T$593,V$4,FALSE)),(VLOOKUP($B65,'Show Production Template 3'!$H$534:$T$593,V$4,FALSE)),(VLOOKUP($B65,'Show Production Template 4'!$H$534:$T$593,V$4,FALSE)),(VLOOKUP($B65,'Show Production Template 5'!$H$534:$T$593,V$4,FALSE)),(VLOOKUP($B65,'Show Production Template 6'!$H$534:$T$593,V$4,FALSE)),(VLOOKUP($B65,'Show Production Template 7'!$H$534:$T$593,V$4,FALSE)),(VLOOKUP($B65,'Show Production Template 8'!$H$534:$T$593,V$4,FALSE)),(VLOOKUP($B65,'Show Production Template 9'!$H$534:$T$593,V$4,FALSE)),(VLOOKUP($B65,'Show Production Template 10'!$H$534:$T$593,V$4,FALSE)),(VLOOKUP($B65,'Chapter Conference Template 1'!$H$614:$T$673,V$4,FALSE)),(VLOOKUP($B65,'Chapter Conference Template 2'!$H$614:$T$673,V$4,FALSE)),(VLOOKUP($B65,'Chapter Conference Template 3'!$H$614:$T$673,V$4,FALSE)),(VLOOKUP($B65,'Chapter Conference Template 4'!$H$614:$T$673,V$4,FALSE)),(VLOOKUP($B65,'Chapter Conference Template 5'!$H$614:$T$673,V$4,FALSE)),(VLOOKUP($B65,'Chapter Conference Template 6'!$H$614:$T$673,V$4,FALSE)),(VLOOKUP($B65,'Chapter Conference Template 7'!$H$614:$T$673,V$4,FALSE)),(VLOOKUP($B65,'Chapter Conference Template 8'!$H$614:$T$673,V$4,FALSE)),(VLOOKUP($B65,'Chapter Conference Template 9'!$H$614:$T$673,V$4,FALSE)),(VLOOKUP($B65,'Chapter Conference Template 10'!$H$614:$T$673,V$4,FALSE)),(VLOOKUP($B65,'Board Year Template'!$I$499:$U$558,V$4,FALSE)))</f>
        <v>0</v>
      </c>
      <c r="W65" s="118"/>
    </row>
    <row r="66" spans="1:23" x14ac:dyDescent="0.2">
      <c r="A66" s="1">
        <v>57500</v>
      </c>
      <c r="B66" s="114" t="s">
        <v>43</v>
      </c>
      <c r="C66" s="115"/>
      <c r="D66" s="115"/>
      <c r="E66" s="115"/>
      <c r="F66" s="115"/>
      <c r="G66" s="115"/>
      <c r="H66" s="115"/>
      <c r="I66" s="115">
        <f t="shared" si="3"/>
        <v>0</v>
      </c>
      <c r="J66" s="116">
        <f t="shared" si="4"/>
        <v>0</v>
      </c>
      <c r="K66" s="117">
        <f>SUM((VLOOKUP($B66,'Show Production Template 1'!$H$534:$T$593,K$4,FALSE)),(VLOOKUP($B66,'Show Production Template 2'!$H$534:$T$593,K$4,FALSE)),(VLOOKUP($B66,'Show Production Template 3'!$H$534:$T$593,K$4,FALSE)),(VLOOKUP($B66,'Show Production Template 4'!$H$534:$T$593,K$4,FALSE)),(VLOOKUP($B66,'Show Production Template 5'!$H$534:$T$593,K$4,FALSE)),(VLOOKUP($B66,'Show Production Template 6'!$H$534:$T$593,K$4,FALSE)),(VLOOKUP($B66,'Show Production Template 7'!$H$534:$T$593,K$4,FALSE)),(VLOOKUP($B66,'Show Production Template 8'!$H$534:$T$593,K$4,FALSE)),(VLOOKUP($B66,'Show Production Template 9'!$H$534:$T$593,K$4,FALSE)),(VLOOKUP($B66,'Show Production Template 10'!$H$534:$T$593,K$4,FALSE)),(VLOOKUP($B66,'Chapter Conference Template 1'!$H$614:$T$673,K$4,FALSE)),(VLOOKUP($B66,'Chapter Conference Template 2'!$H$614:$T$673,K$4,FALSE)),(VLOOKUP($B66,'Chapter Conference Template 3'!$H$614:$T$673,K$4,FALSE)),(VLOOKUP($B66,'Chapter Conference Template 4'!$H$614:$T$673,K$4,FALSE)),(VLOOKUP($B66,'Chapter Conference Template 5'!$H$614:$T$673,K$4,FALSE)),(VLOOKUP($B66,'Chapter Conference Template 6'!$H$614:$T$673,K$4,FALSE)),(VLOOKUP($B66,'Chapter Conference Template 7'!$H$614:$T$673,K$4,FALSE)),(VLOOKUP($B66,'Chapter Conference Template 8'!$H$614:$T$673,K$4,FALSE)),(VLOOKUP($B66,'Chapter Conference Template 9'!$H$614:$T$673,K$4,FALSE)),(VLOOKUP($B66,'Chapter Conference Template 10'!$H$614:$T$673,K$4,FALSE)),(VLOOKUP($B66,'Board Year Template'!$I$499:$U$558,K$4,FALSE)))</f>
        <v>0</v>
      </c>
      <c r="L66" s="117">
        <f>SUM((VLOOKUP($B66,'Show Production Template 1'!$H$534:$T$593,L$4,FALSE)),(VLOOKUP($B66,'Show Production Template 2'!$H$534:$T$593,L$4,FALSE)),(VLOOKUP($B66,'Show Production Template 3'!$H$534:$T$593,L$4,FALSE)),(VLOOKUP($B66,'Show Production Template 4'!$H$534:$T$593,L$4,FALSE)),(VLOOKUP($B66,'Show Production Template 5'!$H$534:$T$593,L$4,FALSE)),(VLOOKUP($B66,'Show Production Template 6'!$H$534:$T$593,L$4,FALSE)),(VLOOKUP($B66,'Show Production Template 7'!$H$534:$T$593,L$4,FALSE)),(VLOOKUP($B66,'Show Production Template 8'!$H$534:$T$593,L$4,FALSE)),(VLOOKUP($B66,'Show Production Template 9'!$H$534:$T$593,L$4,FALSE)),(VLOOKUP($B66,'Show Production Template 10'!$H$534:$T$593,L$4,FALSE)),(VLOOKUP($B66,'Chapter Conference Template 1'!$H$614:$T$673,L$4,FALSE)),(VLOOKUP($B66,'Chapter Conference Template 2'!$H$614:$T$673,L$4,FALSE)),(VLOOKUP($B66,'Chapter Conference Template 3'!$H$614:$T$673,L$4,FALSE)),(VLOOKUP($B66,'Chapter Conference Template 4'!$H$614:$T$673,L$4,FALSE)),(VLOOKUP($B66,'Chapter Conference Template 5'!$H$614:$T$673,L$4,FALSE)),(VLOOKUP($B66,'Chapter Conference Template 6'!$H$614:$T$673,L$4,FALSE)),(VLOOKUP($B66,'Chapter Conference Template 7'!$H$614:$T$673,L$4,FALSE)),(VLOOKUP($B66,'Chapter Conference Template 8'!$H$614:$T$673,L$4,FALSE)),(VLOOKUP($B66,'Chapter Conference Template 9'!$H$614:$T$673,L$4,FALSE)),(VLOOKUP($B66,'Chapter Conference Template 10'!$H$614:$T$673,L$4,FALSE)),(VLOOKUP($B66,'Board Year Template'!$I$499:$U$558,L$4,FALSE)))</f>
        <v>0</v>
      </c>
      <c r="M66" s="117">
        <f>SUM((VLOOKUP($B66,'Show Production Template 1'!$H$534:$T$593,M$4,FALSE)),(VLOOKUP($B66,'Show Production Template 2'!$H$534:$T$593,M$4,FALSE)),(VLOOKUP($B66,'Show Production Template 3'!$H$534:$T$593,M$4,FALSE)),(VLOOKUP($B66,'Show Production Template 4'!$H$534:$T$593,M$4,FALSE)),(VLOOKUP($B66,'Show Production Template 5'!$H$534:$T$593,M$4,FALSE)),(VLOOKUP($B66,'Show Production Template 6'!$H$534:$T$593,M$4,FALSE)),(VLOOKUP($B66,'Show Production Template 7'!$H$534:$T$593,M$4,FALSE)),(VLOOKUP($B66,'Show Production Template 8'!$H$534:$T$593,M$4,FALSE)),(VLOOKUP($B66,'Show Production Template 9'!$H$534:$T$593,M$4,FALSE)),(VLOOKUP($B66,'Show Production Template 10'!$H$534:$T$593,M$4,FALSE)),(VLOOKUP($B66,'Chapter Conference Template 1'!$H$614:$T$673,M$4,FALSE)),(VLOOKUP($B66,'Chapter Conference Template 2'!$H$614:$T$673,M$4,FALSE)),(VLOOKUP($B66,'Chapter Conference Template 3'!$H$614:$T$673,M$4,FALSE)),(VLOOKUP($B66,'Chapter Conference Template 4'!$H$614:$T$673,M$4,FALSE)),(VLOOKUP($B66,'Chapter Conference Template 5'!$H$614:$T$673,M$4,FALSE)),(VLOOKUP($B66,'Chapter Conference Template 6'!$H$614:$T$673,M$4,FALSE)),(VLOOKUP($B66,'Chapter Conference Template 7'!$H$614:$T$673,M$4,FALSE)),(VLOOKUP($B66,'Chapter Conference Template 8'!$H$614:$T$673,M$4,FALSE)),(VLOOKUP($B66,'Chapter Conference Template 9'!$H$614:$T$673,M$4,FALSE)),(VLOOKUP($B66,'Chapter Conference Template 10'!$H$614:$T$673,M$4,FALSE)),(VLOOKUP($B66,'Board Year Template'!$I$499:$U$558,M$4,FALSE)))</f>
        <v>0</v>
      </c>
      <c r="N66" s="117">
        <f>SUM((VLOOKUP($B66,'Show Production Template 1'!$H$534:$T$593,N$4,FALSE)),(VLOOKUP($B66,'Show Production Template 2'!$H$534:$T$593,N$4,FALSE)),(VLOOKUP($B66,'Show Production Template 3'!$H$534:$T$593,N$4,FALSE)),(VLOOKUP($B66,'Show Production Template 4'!$H$534:$T$593,N$4,FALSE)),(VLOOKUP($B66,'Show Production Template 5'!$H$534:$T$593,N$4,FALSE)),(VLOOKUP($B66,'Show Production Template 6'!$H$534:$T$593,N$4,FALSE)),(VLOOKUP($B66,'Show Production Template 7'!$H$534:$T$593,N$4,FALSE)),(VLOOKUP($B66,'Show Production Template 8'!$H$534:$T$593,N$4,FALSE)),(VLOOKUP($B66,'Show Production Template 9'!$H$534:$T$593,N$4,FALSE)),(VLOOKUP($B66,'Show Production Template 10'!$H$534:$T$593,N$4,FALSE)),(VLOOKUP($B66,'Chapter Conference Template 1'!$H$614:$T$673,N$4,FALSE)),(VLOOKUP($B66,'Chapter Conference Template 2'!$H$614:$T$673,N$4,FALSE)),(VLOOKUP($B66,'Chapter Conference Template 3'!$H$614:$T$673,N$4,FALSE)),(VLOOKUP($B66,'Chapter Conference Template 4'!$H$614:$T$673,N$4,FALSE)),(VLOOKUP($B66,'Chapter Conference Template 5'!$H$614:$T$673,N$4,FALSE)),(VLOOKUP($B66,'Chapter Conference Template 6'!$H$614:$T$673,N$4,FALSE)),(VLOOKUP($B66,'Chapter Conference Template 7'!$H$614:$T$673,N$4,FALSE)),(VLOOKUP($B66,'Chapter Conference Template 8'!$H$614:$T$673,N$4,FALSE)),(VLOOKUP($B66,'Chapter Conference Template 9'!$H$614:$T$673,N$4,FALSE)),(VLOOKUP($B66,'Chapter Conference Template 10'!$H$614:$T$673,N$4,FALSE)),(VLOOKUP($B66,'Board Year Template'!$I$499:$U$558,N$4,FALSE)))</f>
        <v>0</v>
      </c>
      <c r="O66" s="117">
        <f>SUM((VLOOKUP($B66,'Show Production Template 1'!$H$534:$T$593,O$4,FALSE)),(VLOOKUP($B66,'Show Production Template 2'!$H$534:$T$593,O$4,FALSE)),(VLOOKUP($B66,'Show Production Template 3'!$H$534:$T$593,O$4,FALSE)),(VLOOKUP($B66,'Show Production Template 4'!$H$534:$T$593,O$4,FALSE)),(VLOOKUP($B66,'Show Production Template 5'!$H$534:$T$593,O$4,FALSE)),(VLOOKUP($B66,'Show Production Template 6'!$H$534:$T$593,O$4,FALSE)),(VLOOKUP($B66,'Show Production Template 7'!$H$534:$T$593,O$4,FALSE)),(VLOOKUP($B66,'Show Production Template 8'!$H$534:$T$593,O$4,FALSE)),(VLOOKUP($B66,'Show Production Template 9'!$H$534:$T$593,O$4,FALSE)),(VLOOKUP($B66,'Show Production Template 10'!$H$534:$T$593,O$4,FALSE)),(VLOOKUP($B66,'Chapter Conference Template 1'!$H$614:$T$673,O$4,FALSE)),(VLOOKUP($B66,'Chapter Conference Template 2'!$H$614:$T$673,O$4,FALSE)),(VLOOKUP($B66,'Chapter Conference Template 3'!$H$614:$T$673,O$4,FALSE)),(VLOOKUP($B66,'Chapter Conference Template 4'!$H$614:$T$673,O$4,FALSE)),(VLOOKUP($B66,'Chapter Conference Template 5'!$H$614:$T$673,O$4,FALSE)),(VLOOKUP($B66,'Chapter Conference Template 6'!$H$614:$T$673,O$4,FALSE)),(VLOOKUP($B66,'Chapter Conference Template 7'!$H$614:$T$673,O$4,FALSE)),(VLOOKUP($B66,'Chapter Conference Template 8'!$H$614:$T$673,O$4,FALSE)),(VLOOKUP($B66,'Chapter Conference Template 9'!$H$614:$T$673,O$4,FALSE)),(VLOOKUP($B66,'Chapter Conference Template 10'!$H$614:$T$673,O$4,FALSE)),(VLOOKUP($B66,'Board Year Template'!$I$499:$U$558,O$4,FALSE)))</f>
        <v>0</v>
      </c>
      <c r="P66" s="117">
        <f>SUM((VLOOKUP($B66,'Show Production Template 1'!$H$534:$T$593,P$4,FALSE)),(VLOOKUP($B66,'Show Production Template 2'!$H$534:$T$593,P$4,FALSE)),(VLOOKUP($B66,'Show Production Template 3'!$H$534:$T$593,P$4,FALSE)),(VLOOKUP($B66,'Show Production Template 4'!$H$534:$T$593,P$4,FALSE)),(VLOOKUP($B66,'Show Production Template 5'!$H$534:$T$593,P$4,FALSE)),(VLOOKUP($B66,'Show Production Template 6'!$H$534:$T$593,P$4,FALSE)),(VLOOKUP($B66,'Show Production Template 7'!$H$534:$T$593,P$4,FALSE)),(VLOOKUP($B66,'Show Production Template 8'!$H$534:$T$593,P$4,FALSE)),(VLOOKUP($B66,'Show Production Template 9'!$H$534:$T$593,P$4,FALSE)),(VLOOKUP($B66,'Show Production Template 10'!$H$534:$T$593,P$4,FALSE)),(VLOOKUP($B66,'Chapter Conference Template 1'!$H$614:$T$673,P$4,FALSE)),(VLOOKUP($B66,'Chapter Conference Template 2'!$H$614:$T$673,P$4,FALSE)),(VLOOKUP($B66,'Chapter Conference Template 3'!$H$614:$T$673,P$4,FALSE)),(VLOOKUP($B66,'Chapter Conference Template 4'!$H$614:$T$673,P$4,FALSE)),(VLOOKUP($B66,'Chapter Conference Template 5'!$H$614:$T$673,P$4,FALSE)),(VLOOKUP($B66,'Chapter Conference Template 6'!$H$614:$T$673,P$4,FALSE)),(VLOOKUP($B66,'Chapter Conference Template 7'!$H$614:$T$673,P$4,FALSE)),(VLOOKUP($B66,'Chapter Conference Template 8'!$H$614:$T$673,P$4,FALSE)),(VLOOKUP($B66,'Chapter Conference Template 9'!$H$614:$T$673,P$4,FALSE)),(VLOOKUP($B66,'Chapter Conference Template 10'!$H$614:$T$673,P$4,FALSE)),(VLOOKUP($B66,'Board Year Template'!$I$499:$U$558,P$4,FALSE)))</f>
        <v>0</v>
      </c>
      <c r="Q66" s="117">
        <f>SUM((VLOOKUP($B66,'Show Production Template 1'!$H$534:$T$593,Q$4,FALSE)),(VLOOKUP($B66,'Show Production Template 2'!$H$534:$T$593,Q$4,FALSE)),(VLOOKUP($B66,'Show Production Template 3'!$H$534:$T$593,Q$4,FALSE)),(VLOOKUP($B66,'Show Production Template 4'!$H$534:$T$593,Q$4,FALSE)),(VLOOKUP($B66,'Show Production Template 5'!$H$534:$T$593,Q$4,FALSE)),(VLOOKUP($B66,'Show Production Template 6'!$H$534:$T$593,Q$4,FALSE)),(VLOOKUP($B66,'Show Production Template 7'!$H$534:$T$593,Q$4,FALSE)),(VLOOKUP($B66,'Show Production Template 8'!$H$534:$T$593,Q$4,FALSE)),(VLOOKUP($B66,'Show Production Template 9'!$H$534:$T$593,Q$4,FALSE)),(VLOOKUP($B66,'Show Production Template 10'!$H$534:$T$593,Q$4,FALSE)),(VLOOKUP($B66,'Chapter Conference Template 1'!$H$614:$T$673,Q$4,FALSE)),(VLOOKUP($B66,'Chapter Conference Template 2'!$H$614:$T$673,Q$4,FALSE)),(VLOOKUP($B66,'Chapter Conference Template 3'!$H$614:$T$673,Q$4,FALSE)),(VLOOKUP($B66,'Chapter Conference Template 4'!$H$614:$T$673,Q$4,FALSE)),(VLOOKUP($B66,'Chapter Conference Template 5'!$H$614:$T$673,Q$4,FALSE)),(VLOOKUP($B66,'Chapter Conference Template 6'!$H$614:$T$673,Q$4,FALSE)),(VLOOKUP($B66,'Chapter Conference Template 7'!$H$614:$T$673,Q$4,FALSE)),(VLOOKUP($B66,'Chapter Conference Template 8'!$H$614:$T$673,Q$4,FALSE)),(VLOOKUP($B66,'Chapter Conference Template 9'!$H$614:$T$673,Q$4,FALSE)),(VLOOKUP($B66,'Chapter Conference Template 10'!$H$614:$T$673,Q$4,FALSE)),(VLOOKUP($B66,'Board Year Template'!$I$499:$U$558,Q$4,FALSE)))</f>
        <v>0</v>
      </c>
      <c r="R66" s="117">
        <f>SUM((VLOOKUP($B66,'Show Production Template 1'!$H$534:$T$593,R$4,FALSE)),(VLOOKUP($B66,'Show Production Template 2'!$H$534:$T$593,R$4,FALSE)),(VLOOKUP($B66,'Show Production Template 3'!$H$534:$T$593,R$4,FALSE)),(VLOOKUP($B66,'Show Production Template 4'!$H$534:$T$593,R$4,FALSE)),(VLOOKUP($B66,'Show Production Template 5'!$H$534:$T$593,R$4,FALSE)),(VLOOKUP($B66,'Show Production Template 6'!$H$534:$T$593,R$4,FALSE)),(VLOOKUP($B66,'Show Production Template 7'!$H$534:$T$593,R$4,FALSE)),(VLOOKUP($B66,'Show Production Template 8'!$H$534:$T$593,R$4,FALSE)),(VLOOKUP($B66,'Show Production Template 9'!$H$534:$T$593,R$4,FALSE)),(VLOOKUP($B66,'Show Production Template 10'!$H$534:$T$593,R$4,FALSE)),(VLOOKUP($B66,'Chapter Conference Template 1'!$H$614:$T$673,R$4,FALSE)),(VLOOKUP($B66,'Chapter Conference Template 2'!$H$614:$T$673,R$4,FALSE)),(VLOOKUP($B66,'Chapter Conference Template 3'!$H$614:$T$673,R$4,FALSE)),(VLOOKUP($B66,'Chapter Conference Template 4'!$H$614:$T$673,R$4,FALSE)),(VLOOKUP($B66,'Chapter Conference Template 5'!$H$614:$T$673,R$4,FALSE)),(VLOOKUP($B66,'Chapter Conference Template 6'!$H$614:$T$673,R$4,FALSE)),(VLOOKUP($B66,'Chapter Conference Template 7'!$H$614:$T$673,R$4,FALSE)),(VLOOKUP($B66,'Chapter Conference Template 8'!$H$614:$T$673,R$4,FALSE)),(VLOOKUP($B66,'Chapter Conference Template 9'!$H$614:$T$673,R$4,FALSE)),(VLOOKUP($B66,'Chapter Conference Template 10'!$H$614:$T$673,R$4,FALSE)),(VLOOKUP($B66,'Board Year Template'!$I$499:$U$558,R$4,FALSE)))</f>
        <v>0</v>
      </c>
      <c r="S66" s="117">
        <f>SUM((VLOOKUP($B66,'Show Production Template 1'!$H$534:$T$593,S$4,FALSE)),(VLOOKUP($B66,'Show Production Template 2'!$H$534:$T$593,S$4,FALSE)),(VLOOKUP($B66,'Show Production Template 3'!$H$534:$T$593,S$4,FALSE)),(VLOOKUP($B66,'Show Production Template 4'!$H$534:$T$593,S$4,FALSE)),(VLOOKUP($B66,'Show Production Template 5'!$H$534:$T$593,S$4,FALSE)),(VLOOKUP($B66,'Show Production Template 6'!$H$534:$T$593,S$4,FALSE)),(VLOOKUP($B66,'Show Production Template 7'!$H$534:$T$593,S$4,FALSE)),(VLOOKUP($B66,'Show Production Template 8'!$H$534:$T$593,S$4,FALSE)),(VLOOKUP($B66,'Show Production Template 9'!$H$534:$T$593,S$4,FALSE)),(VLOOKUP($B66,'Show Production Template 10'!$H$534:$T$593,S$4,FALSE)),(VLOOKUP($B66,'Chapter Conference Template 1'!$H$614:$T$673,S$4,FALSE)),(VLOOKUP($B66,'Chapter Conference Template 2'!$H$614:$T$673,S$4,FALSE)),(VLOOKUP($B66,'Chapter Conference Template 3'!$H$614:$T$673,S$4,FALSE)),(VLOOKUP($B66,'Chapter Conference Template 4'!$H$614:$T$673,S$4,FALSE)),(VLOOKUP($B66,'Chapter Conference Template 5'!$H$614:$T$673,S$4,FALSE)),(VLOOKUP($B66,'Chapter Conference Template 6'!$H$614:$T$673,S$4,FALSE)),(VLOOKUP($B66,'Chapter Conference Template 7'!$H$614:$T$673,S$4,FALSE)),(VLOOKUP($B66,'Chapter Conference Template 8'!$H$614:$T$673,S$4,FALSE)),(VLOOKUP($B66,'Chapter Conference Template 9'!$H$614:$T$673,S$4,FALSE)),(VLOOKUP($B66,'Chapter Conference Template 10'!$H$614:$T$673,S$4,FALSE)),(VLOOKUP($B66,'Board Year Template'!$I$499:$U$558,S$4,FALSE)))</f>
        <v>0</v>
      </c>
      <c r="T66" s="117">
        <f>SUM((VLOOKUP($B66,'Show Production Template 1'!$H$534:$T$593,T$4,FALSE)),(VLOOKUP($B66,'Show Production Template 2'!$H$534:$T$593,T$4,FALSE)),(VLOOKUP($B66,'Show Production Template 3'!$H$534:$T$593,T$4,FALSE)),(VLOOKUP($B66,'Show Production Template 4'!$H$534:$T$593,T$4,FALSE)),(VLOOKUP($B66,'Show Production Template 5'!$H$534:$T$593,T$4,FALSE)),(VLOOKUP($B66,'Show Production Template 6'!$H$534:$T$593,T$4,FALSE)),(VLOOKUP($B66,'Show Production Template 7'!$H$534:$T$593,T$4,FALSE)),(VLOOKUP($B66,'Show Production Template 8'!$H$534:$T$593,T$4,FALSE)),(VLOOKUP($B66,'Show Production Template 9'!$H$534:$T$593,T$4,FALSE)),(VLOOKUP($B66,'Show Production Template 10'!$H$534:$T$593,T$4,FALSE)),(VLOOKUP($B66,'Chapter Conference Template 1'!$H$614:$T$673,T$4,FALSE)),(VLOOKUP($B66,'Chapter Conference Template 2'!$H$614:$T$673,T$4,FALSE)),(VLOOKUP($B66,'Chapter Conference Template 3'!$H$614:$T$673,T$4,FALSE)),(VLOOKUP($B66,'Chapter Conference Template 4'!$H$614:$T$673,T$4,FALSE)),(VLOOKUP($B66,'Chapter Conference Template 5'!$H$614:$T$673,T$4,FALSE)),(VLOOKUP($B66,'Chapter Conference Template 6'!$H$614:$T$673,T$4,FALSE)),(VLOOKUP($B66,'Chapter Conference Template 7'!$H$614:$T$673,T$4,FALSE)),(VLOOKUP($B66,'Chapter Conference Template 8'!$H$614:$T$673,T$4,FALSE)),(VLOOKUP($B66,'Chapter Conference Template 9'!$H$614:$T$673,T$4,FALSE)),(VLOOKUP($B66,'Chapter Conference Template 10'!$H$614:$T$673,T$4,FALSE)),(VLOOKUP($B66,'Board Year Template'!$I$499:$U$558,T$4,FALSE)))</f>
        <v>0</v>
      </c>
      <c r="U66" s="117">
        <f>SUM((VLOOKUP($B66,'Show Production Template 1'!$H$534:$T$593,U$4,FALSE)),(VLOOKUP($B66,'Show Production Template 2'!$H$534:$T$593,U$4,FALSE)),(VLOOKUP($B66,'Show Production Template 3'!$H$534:$T$593,U$4,FALSE)),(VLOOKUP($B66,'Show Production Template 4'!$H$534:$T$593,U$4,FALSE)),(VLOOKUP($B66,'Show Production Template 5'!$H$534:$T$593,U$4,FALSE)),(VLOOKUP($B66,'Show Production Template 6'!$H$534:$T$593,U$4,FALSE)),(VLOOKUP($B66,'Show Production Template 7'!$H$534:$T$593,U$4,FALSE)),(VLOOKUP($B66,'Show Production Template 8'!$H$534:$T$593,U$4,FALSE)),(VLOOKUP($B66,'Show Production Template 9'!$H$534:$T$593,U$4,FALSE)),(VLOOKUP($B66,'Show Production Template 10'!$H$534:$T$593,U$4,FALSE)),(VLOOKUP($B66,'Chapter Conference Template 1'!$H$614:$T$673,U$4,FALSE)),(VLOOKUP($B66,'Chapter Conference Template 2'!$H$614:$T$673,U$4,FALSE)),(VLOOKUP($B66,'Chapter Conference Template 3'!$H$614:$T$673,U$4,FALSE)),(VLOOKUP($B66,'Chapter Conference Template 4'!$H$614:$T$673,U$4,FALSE)),(VLOOKUP($B66,'Chapter Conference Template 5'!$H$614:$T$673,U$4,FALSE)),(VLOOKUP($B66,'Chapter Conference Template 6'!$H$614:$T$673,U$4,FALSE)),(VLOOKUP($B66,'Chapter Conference Template 7'!$H$614:$T$673,U$4,FALSE)),(VLOOKUP($B66,'Chapter Conference Template 8'!$H$614:$T$673,U$4,FALSE)),(VLOOKUP($B66,'Chapter Conference Template 9'!$H$614:$T$673,U$4,FALSE)),(VLOOKUP($B66,'Chapter Conference Template 10'!$H$614:$T$673,U$4,FALSE)),(VLOOKUP($B66,'Board Year Template'!$I$499:$U$558,U$4,FALSE)))</f>
        <v>0</v>
      </c>
      <c r="V66" s="117">
        <f>SUM((VLOOKUP($B66,'Show Production Template 1'!$H$534:$T$593,V$4,FALSE)),(VLOOKUP($B66,'Show Production Template 2'!$H$534:$T$593,V$4,FALSE)),(VLOOKUP($B66,'Show Production Template 3'!$H$534:$T$593,V$4,FALSE)),(VLOOKUP($B66,'Show Production Template 4'!$H$534:$T$593,V$4,FALSE)),(VLOOKUP($B66,'Show Production Template 5'!$H$534:$T$593,V$4,FALSE)),(VLOOKUP($B66,'Show Production Template 6'!$H$534:$T$593,V$4,FALSE)),(VLOOKUP($B66,'Show Production Template 7'!$H$534:$T$593,V$4,FALSE)),(VLOOKUP($B66,'Show Production Template 8'!$H$534:$T$593,V$4,FALSE)),(VLOOKUP($B66,'Show Production Template 9'!$H$534:$T$593,V$4,FALSE)),(VLOOKUP($B66,'Show Production Template 10'!$H$534:$T$593,V$4,FALSE)),(VLOOKUP($B66,'Chapter Conference Template 1'!$H$614:$T$673,V$4,FALSE)),(VLOOKUP($B66,'Chapter Conference Template 2'!$H$614:$T$673,V$4,FALSE)),(VLOOKUP($B66,'Chapter Conference Template 3'!$H$614:$T$673,V$4,FALSE)),(VLOOKUP($B66,'Chapter Conference Template 4'!$H$614:$T$673,V$4,FALSE)),(VLOOKUP($B66,'Chapter Conference Template 5'!$H$614:$T$673,V$4,FALSE)),(VLOOKUP($B66,'Chapter Conference Template 6'!$H$614:$T$673,V$4,FALSE)),(VLOOKUP($B66,'Chapter Conference Template 7'!$H$614:$T$673,V$4,FALSE)),(VLOOKUP($B66,'Chapter Conference Template 8'!$H$614:$T$673,V$4,FALSE)),(VLOOKUP($B66,'Chapter Conference Template 9'!$H$614:$T$673,V$4,FALSE)),(VLOOKUP($B66,'Chapter Conference Template 10'!$H$614:$T$673,V$4,FALSE)),(VLOOKUP($B66,'Board Year Template'!$I$499:$U$558,V$4,FALSE)))</f>
        <v>0</v>
      </c>
      <c r="W66" s="118"/>
    </row>
    <row r="67" spans="1:23" x14ac:dyDescent="0.2">
      <c r="B67" s="114" t="s">
        <v>74</v>
      </c>
      <c r="C67" s="115"/>
      <c r="D67" s="115"/>
      <c r="E67" s="115"/>
      <c r="F67" s="115"/>
      <c r="G67" s="115"/>
      <c r="H67" s="115"/>
      <c r="I67" s="115">
        <f t="shared" si="3"/>
        <v>0</v>
      </c>
      <c r="J67" s="116">
        <f t="shared" si="4"/>
        <v>0</v>
      </c>
      <c r="K67" s="117">
        <f>SUM((VLOOKUP($B67,'Show Production Template 1'!$H$534:$T$593,K$4,FALSE)),(VLOOKUP($B67,'Show Production Template 2'!$H$534:$T$593,K$4,FALSE)),(VLOOKUP($B67,'Show Production Template 3'!$H$534:$T$593,K$4,FALSE)),(VLOOKUP($B67,'Show Production Template 4'!$H$534:$T$593,K$4,FALSE)),(VLOOKUP($B67,'Show Production Template 5'!$H$534:$T$593,K$4,FALSE)),(VLOOKUP($B67,'Show Production Template 6'!$H$534:$T$593,K$4,FALSE)),(VLOOKUP($B67,'Show Production Template 7'!$H$534:$T$593,K$4,FALSE)),(VLOOKUP($B67,'Show Production Template 8'!$H$534:$T$593,K$4,FALSE)),(VLOOKUP($B67,'Show Production Template 9'!$H$534:$T$593,K$4,FALSE)),(VLOOKUP($B67,'Show Production Template 10'!$H$534:$T$593,K$4,FALSE)),(VLOOKUP($B67,'Chapter Conference Template 1'!$H$614:$T$673,K$4,FALSE)),(VLOOKUP($B67,'Chapter Conference Template 2'!$H$614:$T$673,K$4,FALSE)),(VLOOKUP($B67,'Chapter Conference Template 3'!$H$614:$T$673,K$4,FALSE)),(VLOOKUP($B67,'Chapter Conference Template 4'!$H$614:$T$673,K$4,FALSE)),(VLOOKUP($B67,'Chapter Conference Template 5'!$H$614:$T$673,K$4,FALSE)),(VLOOKUP($B67,'Chapter Conference Template 6'!$H$614:$T$673,K$4,FALSE)),(VLOOKUP($B67,'Chapter Conference Template 7'!$H$614:$T$673,K$4,FALSE)),(VLOOKUP($B67,'Chapter Conference Template 8'!$H$614:$T$673,K$4,FALSE)),(VLOOKUP($B67,'Chapter Conference Template 9'!$H$614:$T$673,K$4,FALSE)),(VLOOKUP($B67,'Chapter Conference Template 10'!$H$614:$T$673,K$4,FALSE)),(VLOOKUP($B67,'Board Year Template'!$I$499:$U$558,K$4,FALSE)))</f>
        <v>0</v>
      </c>
      <c r="L67" s="117">
        <f>SUM((VLOOKUP($B67,'Show Production Template 1'!$H$534:$T$593,L$4,FALSE)),(VLOOKUP($B67,'Show Production Template 2'!$H$534:$T$593,L$4,FALSE)),(VLOOKUP($B67,'Show Production Template 3'!$H$534:$T$593,L$4,FALSE)),(VLOOKUP($B67,'Show Production Template 4'!$H$534:$T$593,L$4,FALSE)),(VLOOKUP($B67,'Show Production Template 5'!$H$534:$T$593,L$4,FALSE)),(VLOOKUP($B67,'Show Production Template 6'!$H$534:$T$593,L$4,FALSE)),(VLOOKUP($B67,'Show Production Template 7'!$H$534:$T$593,L$4,FALSE)),(VLOOKUP($B67,'Show Production Template 8'!$H$534:$T$593,L$4,FALSE)),(VLOOKUP($B67,'Show Production Template 9'!$H$534:$T$593,L$4,FALSE)),(VLOOKUP($B67,'Show Production Template 10'!$H$534:$T$593,L$4,FALSE)),(VLOOKUP($B67,'Chapter Conference Template 1'!$H$614:$T$673,L$4,FALSE)),(VLOOKUP($B67,'Chapter Conference Template 2'!$H$614:$T$673,L$4,FALSE)),(VLOOKUP($B67,'Chapter Conference Template 3'!$H$614:$T$673,L$4,FALSE)),(VLOOKUP($B67,'Chapter Conference Template 4'!$H$614:$T$673,L$4,FALSE)),(VLOOKUP($B67,'Chapter Conference Template 5'!$H$614:$T$673,L$4,FALSE)),(VLOOKUP($B67,'Chapter Conference Template 6'!$H$614:$T$673,L$4,FALSE)),(VLOOKUP($B67,'Chapter Conference Template 7'!$H$614:$T$673,L$4,FALSE)),(VLOOKUP($B67,'Chapter Conference Template 8'!$H$614:$T$673,L$4,FALSE)),(VLOOKUP($B67,'Chapter Conference Template 9'!$H$614:$T$673,L$4,FALSE)),(VLOOKUP($B67,'Chapter Conference Template 10'!$H$614:$T$673,L$4,FALSE)),(VLOOKUP($B67,'Board Year Template'!$I$499:$U$558,L$4,FALSE)))</f>
        <v>0</v>
      </c>
      <c r="M67" s="117">
        <f>SUM((VLOOKUP($B67,'Show Production Template 1'!$H$534:$T$593,M$4,FALSE)),(VLOOKUP($B67,'Show Production Template 2'!$H$534:$T$593,M$4,FALSE)),(VLOOKUP($B67,'Show Production Template 3'!$H$534:$T$593,M$4,FALSE)),(VLOOKUP($B67,'Show Production Template 4'!$H$534:$T$593,M$4,FALSE)),(VLOOKUP($B67,'Show Production Template 5'!$H$534:$T$593,M$4,FALSE)),(VLOOKUP($B67,'Show Production Template 6'!$H$534:$T$593,M$4,FALSE)),(VLOOKUP($B67,'Show Production Template 7'!$H$534:$T$593,M$4,FALSE)),(VLOOKUP($B67,'Show Production Template 8'!$H$534:$T$593,M$4,FALSE)),(VLOOKUP($B67,'Show Production Template 9'!$H$534:$T$593,M$4,FALSE)),(VLOOKUP($B67,'Show Production Template 10'!$H$534:$T$593,M$4,FALSE)),(VLOOKUP($B67,'Chapter Conference Template 1'!$H$614:$T$673,M$4,FALSE)),(VLOOKUP($B67,'Chapter Conference Template 2'!$H$614:$T$673,M$4,FALSE)),(VLOOKUP($B67,'Chapter Conference Template 3'!$H$614:$T$673,M$4,FALSE)),(VLOOKUP($B67,'Chapter Conference Template 4'!$H$614:$T$673,M$4,FALSE)),(VLOOKUP($B67,'Chapter Conference Template 5'!$H$614:$T$673,M$4,FALSE)),(VLOOKUP($B67,'Chapter Conference Template 6'!$H$614:$T$673,M$4,FALSE)),(VLOOKUP($B67,'Chapter Conference Template 7'!$H$614:$T$673,M$4,FALSE)),(VLOOKUP($B67,'Chapter Conference Template 8'!$H$614:$T$673,M$4,FALSE)),(VLOOKUP($B67,'Chapter Conference Template 9'!$H$614:$T$673,M$4,FALSE)),(VLOOKUP($B67,'Chapter Conference Template 10'!$H$614:$T$673,M$4,FALSE)),(VLOOKUP($B67,'Board Year Template'!$I$499:$U$558,M$4,FALSE)))</f>
        <v>0</v>
      </c>
      <c r="N67" s="117">
        <f>SUM((VLOOKUP($B67,'Show Production Template 1'!$H$534:$T$593,N$4,FALSE)),(VLOOKUP($B67,'Show Production Template 2'!$H$534:$T$593,N$4,FALSE)),(VLOOKUP($B67,'Show Production Template 3'!$H$534:$T$593,N$4,FALSE)),(VLOOKUP($B67,'Show Production Template 4'!$H$534:$T$593,N$4,FALSE)),(VLOOKUP($B67,'Show Production Template 5'!$H$534:$T$593,N$4,FALSE)),(VLOOKUP($B67,'Show Production Template 6'!$H$534:$T$593,N$4,FALSE)),(VLOOKUP($B67,'Show Production Template 7'!$H$534:$T$593,N$4,FALSE)),(VLOOKUP($B67,'Show Production Template 8'!$H$534:$T$593,N$4,FALSE)),(VLOOKUP($B67,'Show Production Template 9'!$H$534:$T$593,N$4,FALSE)),(VLOOKUP($B67,'Show Production Template 10'!$H$534:$T$593,N$4,FALSE)),(VLOOKUP($B67,'Chapter Conference Template 1'!$H$614:$T$673,N$4,FALSE)),(VLOOKUP($B67,'Chapter Conference Template 2'!$H$614:$T$673,N$4,FALSE)),(VLOOKUP($B67,'Chapter Conference Template 3'!$H$614:$T$673,N$4,FALSE)),(VLOOKUP($B67,'Chapter Conference Template 4'!$H$614:$T$673,N$4,FALSE)),(VLOOKUP($B67,'Chapter Conference Template 5'!$H$614:$T$673,N$4,FALSE)),(VLOOKUP($B67,'Chapter Conference Template 6'!$H$614:$T$673,N$4,FALSE)),(VLOOKUP($B67,'Chapter Conference Template 7'!$H$614:$T$673,N$4,FALSE)),(VLOOKUP($B67,'Chapter Conference Template 8'!$H$614:$T$673,N$4,FALSE)),(VLOOKUP($B67,'Chapter Conference Template 9'!$H$614:$T$673,N$4,FALSE)),(VLOOKUP($B67,'Chapter Conference Template 10'!$H$614:$T$673,N$4,FALSE)),(VLOOKUP($B67,'Board Year Template'!$I$499:$U$558,N$4,FALSE)))</f>
        <v>0</v>
      </c>
      <c r="O67" s="117">
        <f>SUM((VLOOKUP($B67,'Show Production Template 1'!$H$534:$T$593,O$4,FALSE)),(VLOOKUP($B67,'Show Production Template 2'!$H$534:$T$593,O$4,FALSE)),(VLOOKUP($B67,'Show Production Template 3'!$H$534:$T$593,O$4,FALSE)),(VLOOKUP($B67,'Show Production Template 4'!$H$534:$T$593,O$4,FALSE)),(VLOOKUP($B67,'Show Production Template 5'!$H$534:$T$593,O$4,FALSE)),(VLOOKUP($B67,'Show Production Template 6'!$H$534:$T$593,O$4,FALSE)),(VLOOKUP($B67,'Show Production Template 7'!$H$534:$T$593,O$4,FALSE)),(VLOOKUP($B67,'Show Production Template 8'!$H$534:$T$593,O$4,FALSE)),(VLOOKUP($B67,'Show Production Template 9'!$H$534:$T$593,O$4,FALSE)),(VLOOKUP($B67,'Show Production Template 10'!$H$534:$T$593,O$4,FALSE)),(VLOOKUP($B67,'Chapter Conference Template 1'!$H$614:$T$673,O$4,FALSE)),(VLOOKUP($B67,'Chapter Conference Template 2'!$H$614:$T$673,O$4,FALSE)),(VLOOKUP($B67,'Chapter Conference Template 3'!$H$614:$T$673,O$4,FALSE)),(VLOOKUP($B67,'Chapter Conference Template 4'!$H$614:$T$673,O$4,FALSE)),(VLOOKUP($B67,'Chapter Conference Template 5'!$H$614:$T$673,O$4,FALSE)),(VLOOKUP($B67,'Chapter Conference Template 6'!$H$614:$T$673,O$4,FALSE)),(VLOOKUP($B67,'Chapter Conference Template 7'!$H$614:$T$673,O$4,FALSE)),(VLOOKUP($B67,'Chapter Conference Template 8'!$H$614:$T$673,O$4,FALSE)),(VLOOKUP($B67,'Chapter Conference Template 9'!$H$614:$T$673,O$4,FALSE)),(VLOOKUP($B67,'Chapter Conference Template 10'!$H$614:$T$673,O$4,FALSE)),(VLOOKUP($B67,'Board Year Template'!$I$499:$U$558,O$4,FALSE)))</f>
        <v>0</v>
      </c>
      <c r="P67" s="117">
        <f>SUM((VLOOKUP($B67,'Show Production Template 1'!$H$534:$T$593,P$4,FALSE)),(VLOOKUP($B67,'Show Production Template 2'!$H$534:$T$593,P$4,FALSE)),(VLOOKUP($B67,'Show Production Template 3'!$H$534:$T$593,P$4,FALSE)),(VLOOKUP($B67,'Show Production Template 4'!$H$534:$T$593,P$4,FALSE)),(VLOOKUP($B67,'Show Production Template 5'!$H$534:$T$593,P$4,FALSE)),(VLOOKUP($B67,'Show Production Template 6'!$H$534:$T$593,P$4,FALSE)),(VLOOKUP($B67,'Show Production Template 7'!$H$534:$T$593,P$4,FALSE)),(VLOOKUP($B67,'Show Production Template 8'!$H$534:$T$593,P$4,FALSE)),(VLOOKUP($B67,'Show Production Template 9'!$H$534:$T$593,P$4,FALSE)),(VLOOKUP($B67,'Show Production Template 10'!$H$534:$T$593,P$4,FALSE)),(VLOOKUP($B67,'Chapter Conference Template 1'!$H$614:$T$673,P$4,FALSE)),(VLOOKUP($B67,'Chapter Conference Template 2'!$H$614:$T$673,P$4,FALSE)),(VLOOKUP($B67,'Chapter Conference Template 3'!$H$614:$T$673,P$4,FALSE)),(VLOOKUP($B67,'Chapter Conference Template 4'!$H$614:$T$673,P$4,FALSE)),(VLOOKUP($B67,'Chapter Conference Template 5'!$H$614:$T$673,P$4,FALSE)),(VLOOKUP($B67,'Chapter Conference Template 6'!$H$614:$T$673,P$4,FALSE)),(VLOOKUP($B67,'Chapter Conference Template 7'!$H$614:$T$673,P$4,FALSE)),(VLOOKUP($B67,'Chapter Conference Template 8'!$H$614:$T$673,P$4,FALSE)),(VLOOKUP($B67,'Chapter Conference Template 9'!$H$614:$T$673,P$4,FALSE)),(VLOOKUP($B67,'Chapter Conference Template 10'!$H$614:$T$673,P$4,FALSE)),(VLOOKUP($B67,'Board Year Template'!$I$499:$U$558,P$4,FALSE)))</f>
        <v>0</v>
      </c>
      <c r="Q67" s="117">
        <f>SUM((VLOOKUP($B67,'Show Production Template 1'!$H$534:$T$593,Q$4,FALSE)),(VLOOKUP($B67,'Show Production Template 2'!$H$534:$T$593,Q$4,FALSE)),(VLOOKUP($B67,'Show Production Template 3'!$H$534:$T$593,Q$4,FALSE)),(VLOOKUP($B67,'Show Production Template 4'!$H$534:$T$593,Q$4,FALSE)),(VLOOKUP($B67,'Show Production Template 5'!$H$534:$T$593,Q$4,FALSE)),(VLOOKUP($B67,'Show Production Template 6'!$H$534:$T$593,Q$4,FALSE)),(VLOOKUP($B67,'Show Production Template 7'!$H$534:$T$593,Q$4,FALSE)),(VLOOKUP($B67,'Show Production Template 8'!$H$534:$T$593,Q$4,FALSE)),(VLOOKUP($B67,'Show Production Template 9'!$H$534:$T$593,Q$4,FALSE)),(VLOOKUP($B67,'Show Production Template 10'!$H$534:$T$593,Q$4,FALSE)),(VLOOKUP($B67,'Chapter Conference Template 1'!$H$614:$T$673,Q$4,FALSE)),(VLOOKUP($B67,'Chapter Conference Template 2'!$H$614:$T$673,Q$4,FALSE)),(VLOOKUP($B67,'Chapter Conference Template 3'!$H$614:$T$673,Q$4,FALSE)),(VLOOKUP($B67,'Chapter Conference Template 4'!$H$614:$T$673,Q$4,FALSE)),(VLOOKUP($B67,'Chapter Conference Template 5'!$H$614:$T$673,Q$4,FALSE)),(VLOOKUP($B67,'Chapter Conference Template 6'!$H$614:$T$673,Q$4,FALSE)),(VLOOKUP($B67,'Chapter Conference Template 7'!$H$614:$T$673,Q$4,FALSE)),(VLOOKUP($B67,'Chapter Conference Template 8'!$H$614:$T$673,Q$4,FALSE)),(VLOOKUP($B67,'Chapter Conference Template 9'!$H$614:$T$673,Q$4,FALSE)),(VLOOKUP($B67,'Chapter Conference Template 10'!$H$614:$T$673,Q$4,FALSE)),(VLOOKUP($B67,'Board Year Template'!$I$499:$U$558,Q$4,FALSE)))</f>
        <v>0</v>
      </c>
      <c r="R67" s="117">
        <f>SUM((VLOOKUP($B67,'Show Production Template 1'!$H$534:$T$593,R$4,FALSE)),(VLOOKUP($B67,'Show Production Template 2'!$H$534:$T$593,R$4,FALSE)),(VLOOKUP($B67,'Show Production Template 3'!$H$534:$T$593,R$4,FALSE)),(VLOOKUP($B67,'Show Production Template 4'!$H$534:$T$593,R$4,FALSE)),(VLOOKUP($B67,'Show Production Template 5'!$H$534:$T$593,R$4,FALSE)),(VLOOKUP($B67,'Show Production Template 6'!$H$534:$T$593,R$4,FALSE)),(VLOOKUP($B67,'Show Production Template 7'!$H$534:$T$593,R$4,FALSE)),(VLOOKUP($B67,'Show Production Template 8'!$H$534:$T$593,R$4,FALSE)),(VLOOKUP($B67,'Show Production Template 9'!$H$534:$T$593,R$4,FALSE)),(VLOOKUP($B67,'Show Production Template 10'!$H$534:$T$593,R$4,FALSE)),(VLOOKUP($B67,'Chapter Conference Template 1'!$H$614:$T$673,R$4,FALSE)),(VLOOKUP($B67,'Chapter Conference Template 2'!$H$614:$T$673,R$4,FALSE)),(VLOOKUP($B67,'Chapter Conference Template 3'!$H$614:$T$673,R$4,FALSE)),(VLOOKUP($B67,'Chapter Conference Template 4'!$H$614:$T$673,R$4,FALSE)),(VLOOKUP($B67,'Chapter Conference Template 5'!$H$614:$T$673,R$4,FALSE)),(VLOOKUP($B67,'Chapter Conference Template 6'!$H$614:$T$673,R$4,FALSE)),(VLOOKUP($B67,'Chapter Conference Template 7'!$H$614:$T$673,R$4,FALSE)),(VLOOKUP($B67,'Chapter Conference Template 8'!$H$614:$T$673,R$4,FALSE)),(VLOOKUP($B67,'Chapter Conference Template 9'!$H$614:$T$673,R$4,FALSE)),(VLOOKUP($B67,'Chapter Conference Template 10'!$H$614:$T$673,R$4,FALSE)),(VLOOKUP($B67,'Board Year Template'!$I$499:$U$558,R$4,FALSE)))</f>
        <v>0</v>
      </c>
      <c r="S67" s="117">
        <f>SUM((VLOOKUP($B67,'Show Production Template 1'!$H$534:$T$593,S$4,FALSE)),(VLOOKUP($B67,'Show Production Template 2'!$H$534:$T$593,S$4,FALSE)),(VLOOKUP($B67,'Show Production Template 3'!$H$534:$T$593,S$4,FALSE)),(VLOOKUP($B67,'Show Production Template 4'!$H$534:$T$593,S$4,FALSE)),(VLOOKUP($B67,'Show Production Template 5'!$H$534:$T$593,S$4,FALSE)),(VLOOKUP($B67,'Show Production Template 6'!$H$534:$T$593,S$4,FALSE)),(VLOOKUP($B67,'Show Production Template 7'!$H$534:$T$593,S$4,FALSE)),(VLOOKUP($B67,'Show Production Template 8'!$H$534:$T$593,S$4,FALSE)),(VLOOKUP($B67,'Show Production Template 9'!$H$534:$T$593,S$4,FALSE)),(VLOOKUP($B67,'Show Production Template 10'!$H$534:$T$593,S$4,FALSE)),(VLOOKUP($B67,'Chapter Conference Template 1'!$H$614:$T$673,S$4,FALSE)),(VLOOKUP($B67,'Chapter Conference Template 2'!$H$614:$T$673,S$4,FALSE)),(VLOOKUP($B67,'Chapter Conference Template 3'!$H$614:$T$673,S$4,FALSE)),(VLOOKUP($B67,'Chapter Conference Template 4'!$H$614:$T$673,S$4,FALSE)),(VLOOKUP($B67,'Chapter Conference Template 5'!$H$614:$T$673,S$4,FALSE)),(VLOOKUP($B67,'Chapter Conference Template 6'!$H$614:$T$673,S$4,FALSE)),(VLOOKUP($B67,'Chapter Conference Template 7'!$H$614:$T$673,S$4,FALSE)),(VLOOKUP($B67,'Chapter Conference Template 8'!$H$614:$T$673,S$4,FALSE)),(VLOOKUP($B67,'Chapter Conference Template 9'!$H$614:$T$673,S$4,FALSE)),(VLOOKUP($B67,'Chapter Conference Template 10'!$H$614:$T$673,S$4,FALSE)),(VLOOKUP($B67,'Board Year Template'!$I$499:$U$558,S$4,FALSE)))</f>
        <v>0</v>
      </c>
      <c r="T67" s="117">
        <f>SUM((VLOOKUP($B67,'Show Production Template 1'!$H$534:$T$593,T$4,FALSE)),(VLOOKUP($B67,'Show Production Template 2'!$H$534:$T$593,T$4,FALSE)),(VLOOKUP($B67,'Show Production Template 3'!$H$534:$T$593,T$4,FALSE)),(VLOOKUP($B67,'Show Production Template 4'!$H$534:$T$593,T$4,FALSE)),(VLOOKUP($B67,'Show Production Template 5'!$H$534:$T$593,T$4,FALSE)),(VLOOKUP($B67,'Show Production Template 6'!$H$534:$T$593,T$4,FALSE)),(VLOOKUP($B67,'Show Production Template 7'!$H$534:$T$593,T$4,FALSE)),(VLOOKUP($B67,'Show Production Template 8'!$H$534:$T$593,T$4,FALSE)),(VLOOKUP($B67,'Show Production Template 9'!$H$534:$T$593,T$4,FALSE)),(VLOOKUP($B67,'Show Production Template 10'!$H$534:$T$593,T$4,FALSE)),(VLOOKUP($B67,'Chapter Conference Template 1'!$H$614:$T$673,T$4,FALSE)),(VLOOKUP($B67,'Chapter Conference Template 2'!$H$614:$T$673,T$4,FALSE)),(VLOOKUP($B67,'Chapter Conference Template 3'!$H$614:$T$673,T$4,FALSE)),(VLOOKUP($B67,'Chapter Conference Template 4'!$H$614:$T$673,T$4,FALSE)),(VLOOKUP($B67,'Chapter Conference Template 5'!$H$614:$T$673,T$4,FALSE)),(VLOOKUP($B67,'Chapter Conference Template 6'!$H$614:$T$673,T$4,FALSE)),(VLOOKUP($B67,'Chapter Conference Template 7'!$H$614:$T$673,T$4,FALSE)),(VLOOKUP($B67,'Chapter Conference Template 8'!$H$614:$T$673,T$4,FALSE)),(VLOOKUP($B67,'Chapter Conference Template 9'!$H$614:$T$673,T$4,FALSE)),(VLOOKUP($B67,'Chapter Conference Template 10'!$H$614:$T$673,T$4,FALSE)),(VLOOKUP($B67,'Board Year Template'!$I$499:$U$558,T$4,FALSE)))</f>
        <v>0</v>
      </c>
      <c r="U67" s="117">
        <f>SUM((VLOOKUP($B67,'Show Production Template 1'!$H$534:$T$593,U$4,FALSE)),(VLOOKUP($B67,'Show Production Template 2'!$H$534:$T$593,U$4,FALSE)),(VLOOKUP($B67,'Show Production Template 3'!$H$534:$T$593,U$4,FALSE)),(VLOOKUP($B67,'Show Production Template 4'!$H$534:$T$593,U$4,FALSE)),(VLOOKUP($B67,'Show Production Template 5'!$H$534:$T$593,U$4,FALSE)),(VLOOKUP($B67,'Show Production Template 6'!$H$534:$T$593,U$4,FALSE)),(VLOOKUP($B67,'Show Production Template 7'!$H$534:$T$593,U$4,FALSE)),(VLOOKUP($B67,'Show Production Template 8'!$H$534:$T$593,U$4,FALSE)),(VLOOKUP($B67,'Show Production Template 9'!$H$534:$T$593,U$4,FALSE)),(VLOOKUP($B67,'Show Production Template 10'!$H$534:$T$593,U$4,FALSE)),(VLOOKUP($B67,'Chapter Conference Template 1'!$H$614:$T$673,U$4,FALSE)),(VLOOKUP($B67,'Chapter Conference Template 2'!$H$614:$T$673,U$4,FALSE)),(VLOOKUP($B67,'Chapter Conference Template 3'!$H$614:$T$673,U$4,FALSE)),(VLOOKUP($B67,'Chapter Conference Template 4'!$H$614:$T$673,U$4,FALSE)),(VLOOKUP($B67,'Chapter Conference Template 5'!$H$614:$T$673,U$4,FALSE)),(VLOOKUP($B67,'Chapter Conference Template 6'!$H$614:$T$673,U$4,FALSE)),(VLOOKUP($B67,'Chapter Conference Template 7'!$H$614:$T$673,U$4,FALSE)),(VLOOKUP($B67,'Chapter Conference Template 8'!$H$614:$T$673,U$4,FALSE)),(VLOOKUP($B67,'Chapter Conference Template 9'!$H$614:$T$673,U$4,FALSE)),(VLOOKUP($B67,'Chapter Conference Template 10'!$H$614:$T$673,U$4,FALSE)),(VLOOKUP($B67,'Board Year Template'!$I$499:$U$558,U$4,FALSE)))</f>
        <v>0</v>
      </c>
      <c r="V67" s="117">
        <f>SUM((VLOOKUP($B67,'Show Production Template 1'!$H$534:$T$593,V$4,FALSE)),(VLOOKUP($B67,'Show Production Template 2'!$H$534:$T$593,V$4,FALSE)),(VLOOKUP($B67,'Show Production Template 3'!$H$534:$T$593,V$4,FALSE)),(VLOOKUP($B67,'Show Production Template 4'!$H$534:$T$593,V$4,FALSE)),(VLOOKUP($B67,'Show Production Template 5'!$H$534:$T$593,V$4,FALSE)),(VLOOKUP($B67,'Show Production Template 6'!$H$534:$T$593,V$4,FALSE)),(VLOOKUP($B67,'Show Production Template 7'!$H$534:$T$593,V$4,FALSE)),(VLOOKUP($B67,'Show Production Template 8'!$H$534:$T$593,V$4,FALSE)),(VLOOKUP($B67,'Show Production Template 9'!$H$534:$T$593,V$4,FALSE)),(VLOOKUP($B67,'Show Production Template 10'!$H$534:$T$593,V$4,FALSE)),(VLOOKUP($B67,'Chapter Conference Template 1'!$H$614:$T$673,V$4,FALSE)),(VLOOKUP($B67,'Chapter Conference Template 2'!$H$614:$T$673,V$4,FALSE)),(VLOOKUP($B67,'Chapter Conference Template 3'!$H$614:$T$673,V$4,FALSE)),(VLOOKUP($B67,'Chapter Conference Template 4'!$H$614:$T$673,V$4,FALSE)),(VLOOKUP($B67,'Chapter Conference Template 5'!$H$614:$T$673,V$4,FALSE)),(VLOOKUP($B67,'Chapter Conference Template 6'!$H$614:$T$673,V$4,FALSE)),(VLOOKUP($B67,'Chapter Conference Template 7'!$H$614:$T$673,V$4,FALSE)),(VLOOKUP($B67,'Chapter Conference Template 8'!$H$614:$T$673,V$4,FALSE)),(VLOOKUP($B67,'Chapter Conference Template 9'!$H$614:$T$673,V$4,FALSE)),(VLOOKUP($B67,'Chapter Conference Template 10'!$H$614:$T$673,V$4,FALSE)),(VLOOKUP($B67,'Board Year Template'!$I$499:$U$558,V$4,FALSE)))</f>
        <v>0</v>
      </c>
      <c r="W67" s="118"/>
    </row>
    <row r="68" spans="1:23" x14ac:dyDescent="0.2">
      <c r="A68" s="1">
        <v>58100</v>
      </c>
      <c r="B68" s="114" t="s">
        <v>171</v>
      </c>
      <c r="C68" s="115"/>
      <c r="D68" s="115"/>
      <c r="E68" s="115"/>
      <c r="F68" s="115"/>
      <c r="G68" s="115"/>
      <c r="H68" s="115"/>
      <c r="I68" s="115">
        <f t="shared" si="3"/>
        <v>0</v>
      </c>
      <c r="J68" s="116">
        <f t="shared" si="4"/>
        <v>0</v>
      </c>
      <c r="K68" s="117">
        <f>SUM((VLOOKUP($B68,'Show Production Template 1'!$H$534:$T$593,K$4,FALSE)),(VLOOKUP($B68,'Show Production Template 2'!$H$534:$T$593,K$4,FALSE)),(VLOOKUP($B68,'Show Production Template 3'!$H$534:$T$593,K$4,FALSE)),(VLOOKUP($B68,'Show Production Template 4'!$H$534:$T$593,K$4,FALSE)),(VLOOKUP($B68,'Show Production Template 5'!$H$534:$T$593,K$4,FALSE)),(VLOOKUP($B68,'Show Production Template 6'!$H$534:$T$593,K$4,FALSE)),(VLOOKUP($B68,'Show Production Template 7'!$H$534:$T$593,K$4,FALSE)),(VLOOKUP($B68,'Show Production Template 8'!$H$534:$T$593,K$4,FALSE)),(VLOOKUP($B68,'Show Production Template 9'!$H$534:$T$593,K$4,FALSE)),(VLOOKUP($B68,'Show Production Template 10'!$H$534:$T$593,K$4,FALSE)),(VLOOKUP($B68,'Chapter Conference Template 1'!$H$614:$T$673,K$4,FALSE)),(VLOOKUP($B68,'Chapter Conference Template 2'!$H$614:$T$673,K$4,FALSE)),(VLOOKUP($B68,'Chapter Conference Template 3'!$H$614:$T$673,K$4,FALSE)),(VLOOKUP($B68,'Chapter Conference Template 4'!$H$614:$T$673,K$4,FALSE)),(VLOOKUP($B68,'Chapter Conference Template 5'!$H$614:$T$673,K$4,FALSE)),(VLOOKUP($B68,'Chapter Conference Template 6'!$H$614:$T$673,K$4,FALSE)),(VLOOKUP($B68,'Chapter Conference Template 7'!$H$614:$T$673,K$4,FALSE)),(VLOOKUP($B68,'Chapter Conference Template 8'!$H$614:$T$673,K$4,FALSE)),(VLOOKUP($B68,'Chapter Conference Template 9'!$H$614:$T$673,K$4,FALSE)),(VLOOKUP($B68,'Chapter Conference Template 10'!$H$614:$T$673,K$4,FALSE)),(VLOOKUP($B68,'Board Year Template'!$I$499:$U$558,K$4,FALSE)))</f>
        <v>0</v>
      </c>
      <c r="L68" s="117">
        <f>SUM((VLOOKUP($B68,'Show Production Template 1'!$H$534:$T$593,L$4,FALSE)),(VLOOKUP($B68,'Show Production Template 2'!$H$534:$T$593,L$4,FALSE)),(VLOOKUP($B68,'Show Production Template 3'!$H$534:$T$593,L$4,FALSE)),(VLOOKUP($B68,'Show Production Template 4'!$H$534:$T$593,L$4,FALSE)),(VLOOKUP($B68,'Show Production Template 5'!$H$534:$T$593,L$4,FALSE)),(VLOOKUP($B68,'Show Production Template 6'!$H$534:$T$593,L$4,FALSE)),(VLOOKUP($B68,'Show Production Template 7'!$H$534:$T$593,L$4,FALSE)),(VLOOKUP($B68,'Show Production Template 8'!$H$534:$T$593,L$4,FALSE)),(VLOOKUP($B68,'Show Production Template 9'!$H$534:$T$593,L$4,FALSE)),(VLOOKUP($B68,'Show Production Template 10'!$H$534:$T$593,L$4,FALSE)),(VLOOKUP($B68,'Chapter Conference Template 1'!$H$614:$T$673,L$4,FALSE)),(VLOOKUP($B68,'Chapter Conference Template 2'!$H$614:$T$673,L$4,FALSE)),(VLOOKUP($B68,'Chapter Conference Template 3'!$H$614:$T$673,L$4,FALSE)),(VLOOKUP($B68,'Chapter Conference Template 4'!$H$614:$T$673,L$4,FALSE)),(VLOOKUP($B68,'Chapter Conference Template 5'!$H$614:$T$673,L$4,FALSE)),(VLOOKUP($B68,'Chapter Conference Template 6'!$H$614:$T$673,L$4,FALSE)),(VLOOKUP($B68,'Chapter Conference Template 7'!$H$614:$T$673,L$4,FALSE)),(VLOOKUP($B68,'Chapter Conference Template 8'!$H$614:$T$673,L$4,FALSE)),(VLOOKUP($B68,'Chapter Conference Template 9'!$H$614:$T$673,L$4,FALSE)),(VLOOKUP($B68,'Chapter Conference Template 10'!$H$614:$T$673,L$4,FALSE)),(VLOOKUP($B68,'Board Year Template'!$I$499:$U$558,L$4,FALSE)))</f>
        <v>0</v>
      </c>
      <c r="M68" s="117">
        <f>SUM((VLOOKUP($B68,'Show Production Template 1'!$H$534:$T$593,M$4,FALSE)),(VLOOKUP($B68,'Show Production Template 2'!$H$534:$T$593,M$4,FALSE)),(VLOOKUP($B68,'Show Production Template 3'!$H$534:$T$593,M$4,FALSE)),(VLOOKUP($B68,'Show Production Template 4'!$H$534:$T$593,M$4,FALSE)),(VLOOKUP($B68,'Show Production Template 5'!$H$534:$T$593,M$4,FALSE)),(VLOOKUP($B68,'Show Production Template 6'!$H$534:$T$593,M$4,FALSE)),(VLOOKUP($B68,'Show Production Template 7'!$H$534:$T$593,M$4,FALSE)),(VLOOKUP($B68,'Show Production Template 8'!$H$534:$T$593,M$4,FALSE)),(VLOOKUP($B68,'Show Production Template 9'!$H$534:$T$593,M$4,FALSE)),(VLOOKUP($B68,'Show Production Template 10'!$H$534:$T$593,M$4,FALSE)),(VLOOKUP($B68,'Chapter Conference Template 1'!$H$614:$T$673,M$4,FALSE)),(VLOOKUP($B68,'Chapter Conference Template 2'!$H$614:$T$673,M$4,FALSE)),(VLOOKUP($B68,'Chapter Conference Template 3'!$H$614:$T$673,M$4,FALSE)),(VLOOKUP($B68,'Chapter Conference Template 4'!$H$614:$T$673,M$4,FALSE)),(VLOOKUP($B68,'Chapter Conference Template 5'!$H$614:$T$673,M$4,FALSE)),(VLOOKUP($B68,'Chapter Conference Template 6'!$H$614:$T$673,M$4,FALSE)),(VLOOKUP($B68,'Chapter Conference Template 7'!$H$614:$T$673,M$4,FALSE)),(VLOOKUP($B68,'Chapter Conference Template 8'!$H$614:$T$673,M$4,FALSE)),(VLOOKUP($B68,'Chapter Conference Template 9'!$H$614:$T$673,M$4,FALSE)),(VLOOKUP($B68,'Chapter Conference Template 10'!$H$614:$T$673,M$4,FALSE)),(VLOOKUP($B68,'Board Year Template'!$I$499:$U$558,M$4,FALSE)))</f>
        <v>0</v>
      </c>
      <c r="N68" s="117">
        <f>SUM((VLOOKUP($B68,'Show Production Template 1'!$H$534:$T$593,N$4,FALSE)),(VLOOKUP($B68,'Show Production Template 2'!$H$534:$T$593,N$4,FALSE)),(VLOOKUP($B68,'Show Production Template 3'!$H$534:$T$593,N$4,FALSE)),(VLOOKUP($B68,'Show Production Template 4'!$H$534:$T$593,N$4,FALSE)),(VLOOKUP($B68,'Show Production Template 5'!$H$534:$T$593,N$4,FALSE)),(VLOOKUP($B68,'Show Production Template 6'!$H$534:$T$593,N$4,FALSE)),(VLOOKUP($B68,'Show Production Template 7'!$H$534:$T$593,N$4,FALSE)),(VLOOKUP($B68,'Show Production Template 8'!$H$534:$T$593,N$4,FALSE)),(VLOOKUP($B68,'Show Production Template 9'!$H$534:$T$593,N$4,FALSE)),(VLOOKUP($B68,'Show Production Template 10'!$H$534:$T$593,N$4,FALSE)),(VLOOKUP($B68,'Chapter Conference Template 1'!$H$614:$T$673,N$4,FALSE)),(VLOOKUP($B68,'Chapter Conference Template 2'!$H$614:$T$673,N$4,FALSE)),(VLOOKUP($B68,'Chapter Conference Template 3'!$H$614:$T$673,N$4,FALSE)),(VLOOKUP($B68,'Chapter Conference Template 4'!$H$614:$T$673,N$4,FALSE)),(VLOOKUP($B68,'Chapter Conference Template 5'!$H$614:$T$673,N$4,FALSE)),(VLOOKUP($B68,'Chapter Conference Template 6'!$H$614:$T$673,N$4,FALSE)),(VLOOKUP($B68,'Chapter Conference Template 7'!$H$614:$T$673,N$4,FALSE)),(VLOOKUP($B68,'Chapter Conference Template 8'!$H$614:$T$673,N$4,FALSE)),(VLOOKUP($B68,'Chapter Conference Template 9'!$H$614:$T$673,N$4,FALSE)),(VLOOKUP($B68,'Chapter Conference Template 10'!$H$614:$T$673,N$4,FALSE)),(VLOOKUP($B68,'Board Year Template'!$I$499:$U$558,N$4,FALSE)))</f>
        <v>0</v>
      </c>
      <c r="O68" s="117">
        <f>SUM((VLOOKUP($B68,'Show Production Template 1'!$H$534:$T$593,O$4,FALSE)),(VLOOKUP($B68,'Show Production Template 2'!$H$534:$T$593,O$4,FALSE)),(VLOOKUP($B68,'Show Production Template 3'!$H$534:$T$593,O$4,FALSE)),(VLOOKUP($B68,'Show Production Template 4'!$H$534:$T$593,O$4,FALSE)),(VLOOKUP($B68,'Show Production Template 5'!$H$534:$T$593,O$4,FALSE)),(VLOOKUP($B68,'Show Production Template 6'!$H$534:$T$593,O$4,FALSE)),(VLOOKUP($B68,'Show Production Template 7'!$H$534:$T$593,O$4,FALSE)),(VLOOKUP($B68,'Show Production Template 8'!$H$534:$T$593,O$4,FALSE)),(VLOOKUP($B68,'Show Production Template 9'!$H$534:$T$593,O$4,FALSE)),(VLOOKUP($B68,'Show Production Template 10'!$H$534:$T$593,O$4,FALSE)),(VLOOKUP($B68,'Chapter Conference Template 1'!$H$614:$T$673,O$4,FALSE)),(VLOOKUP($B68,'Chapter Conference Template 2'!$H$614:$T$673,O$4,FALSE)),(VLOOKUP($B68,'Chapter Conference Template 3'!$H$614:$T$673,O$4,FALSE)),(VLOOKUP($B68,'Chapter Conference Template 4'!$H$614:$T$673,O$4,FALSE)),(VLOOKUP($B68,'Chapter Conference Template 5'!$H$614:$T$673,O$4,FALSE)),(VLOOKUP($B68,'Chapter Conference Template 6'!$H$614:$T$673,O$4,FALSE)),(VLOOKUP($B68,'Chapter Conference Template 7'!$H$614:$T$673,O$4,FALSE)),(VLOOKUP($B68,'Chapter Conference Template 8'!$H$614:$T$673,O$4,FALSE)),(VLOOKUP($B68,'Chapter Conference Template 9'!$H$614:$T$673,O$4,FALSE)),(VLOOKUP($B68,'Chapter Conference Template 10'!$H$614:$T$673,O$4,FALSE)),(VLOOKUP($B68,'Board Year Template'!$I$499:$U$558,O$4,FALSE)))</f>
        <v>0</v>
      </c>
      <c r="P68" s="117">
        <f>SUM((VLOOKUP($B68,'Show Production Template 1'!$H$534:$T$593,P$4,FALSE)),(VLOOKUP($B68,'Show Production Template 2'!$H$534:$T$593,P$4,FALSE)),(VLOOKUP($B68,'Show Production Template 3'!$H$534:$T$593,P$4,FALSE)),(VLOOKUP($B68,'Show Production Template 4'!$H$534:$T$593,P$4,FALSE)),(VLOOKUP($B68,'Show Production Template 5'!$H$534:$T$593,P$4,FALSE)),(VLOOKUP($B68,'Show Production Template 6'!$H$534:$T$593,P$4,FALSE)),(VLOOKUP($B68,'Show Production Template 7'!$H$534:$T$593,P$4,FALSE)),(VLOOKUP($B68,'Show Production Template 8'!$H$534:$T$593,P$4,FALSE)),(VLOOKUP($B68,'Show Production Template 9'!$H$534:$T$593,P$4,FALSE)),(VLOOKUP($B68,'Show Production Template 10'!$H$534:$T$593,P$4,FALSE)),(VLOOKUP($B68,'Chapter Conference Template 1'!$H$614:$T$673,P$4,FALSE)),(VLOOKUP($B68,'Chapter Conference Template 2'!$H$614:$T$673,P$4,FALSE)),(VLOOKUP($B68,'Chapter Conference Template 3'!$H$614:$T$673,P$4,FALSE)),(VLOOKUP($B68,'Chapter Conference Template 4'!$H$614:$T$673,P$4,FALSE)),(VLOOKUP($B68,'Chapter Conference Template 5'!$H$614:$T$673,P$4,FALSE)),(VLOOKUP($B68,'Chapter Conference Template 6'!$H$614:$T$673,P$4,FALSE)),(VLOOKUP($B68,'Chapter Conference Template 7'!$H$614:$T$673,P$4,FALSE)),(VLOOKUP($B68,'Chapter Conference Template 8'!$H$614:$T$673,P$4,FALSE)),(VLOOKUP($B68,'Chapter Conference Template 9'!$H$614:$T$673,P$4,FALSE)),(VLOOKUP($B68,'Chapter Conference Template 10'!$H$614:$T$673,P$4,FALSE)),(VLOOKUP($B68,'Board Year Template'!$I$499:$U$558,P$4,FALSE)))</f>
        <v>0</v>
      </c>
      <c r="Q68" s="117">
        <f>SUM((VLOOKUP($B68,'Show Production Template 1'!$H$534:$T$593,Q$4,FALSE)),(VLOOKUP($B68,'Show Production Template 2'!$H$534:$T$593,Q$4,FALSE)),(VLOOKUP($B68,'Show Production Template 3'!$H$534:$T$593,Q$4,FALSE)),(VLOOKUP($B68,'Show Production Template 4'!$H$534:$T$593,Q$4,FALSE)),(VLOOKUP($B68,'Show Production Template 5'!$H$534:$T$593,Q$4,FALSE)),(VLOOKUP($B68,'Show Production Template 6'!$H$534:$T$593,Q$4,FALSE)),(VLOOKUP($B68,'Show Production Template 7'!$H$534:$T$593,Q$4,FALSE)),(VLOOKUP($B68,'Show Production Template 8'!$H$534:$T$593,Q$4,FALSE)),(VLOOKUP($B68,'Show Production Template 9'!$H$534:$T$593,Q$4,FALSE)),(VLOOKUP($B68,'Show Production Template 10'!$H$534:$T$593,Q$4,FALSE)),(VLOOKUP($B68,'Chapter Conference Template 1'!$H$614:$T$673,Q$4,FALSE)),(VLOOKUP($B68,'Chapter Conference Template 2'!$H$614:$T$673,Q$4,FALSE)),(VLOOKUP($B68,'Chapter Conference Template 3'!$H$614:$T$673,Q$4,FALSE)),(VLOOKUP($B68,'Chapter Conference Template 4'!$H$614:$T$673,Q$4,FALSE)),(VLOOKUP($B68,'Chapter Conference Template 5'!$H$614:$T$673,Q$4,FALSE)),(VLOOKUP($B68,'Chapter Conference Template 6'!$H$614:$T$673,Q$4,FALSE)),(VLOOKUP($B68,'Chapter Conference Template 7'!$H$614:$T$673,Q$4,FALSE)),(VLOOKUP($B68,'Chapter Conference Template 8'!$H$614:$T$673,Q$4,FALSE)),(VLOOKUP($B68,'Chapter Conference Template 9'!$H$614:$T$673,Q$4,FALSE)),(VLOOKUP($B68,'Chapter Conference Template 10'!$H$614:$T$673,Q$4,FALSE)),(VLOOKUP($B68,'Board Year Template'!$I$499:$U$558,Q$4,FALSE)))</f>
        <v>0</v>
      </c>
      <c r="R68" s="117">
        <f>SUM((VLOOKUP($B68,'Show Production Template 1'!$H$534:$T$593,R$4,FALSE)),(VLOOKUP($B68,'Show Production Template 2'!$H$534:$T$593,R$4,FALSE)),(VLOOKUP($B68,'Show Production Template 3'!$H$534:$T$593,R$4,FALSE)),(VLOOKUP($B68,'Show Production Template 4'!$H$534:$T$593,R$4,FALSE)),(VLOOKUP($B68,'Show Production Template 5'!$H$534:$T$593,R$4,FALSE)),(VLOOKUP($B68,'Show Production Template 6'!$H$534:$T$593,R$4,FALSE)),(VLOOKUP($B68,'Show Production Template 7'!$H$534:$T$593,R$4,FALSE)),(VLOOKUP($B68,'Show Production Template 8'!$H$534:$T$593,R$4,FALSE)),(VLOOKUP($B68,'Show Production Template 9'!$H$534:$T$593,R$4,FALSE)),(VLOOKUP($B68,'Show Production Template 10'!$H$534:$T$593,R$4,FALSE)),(VLOOKUP($B68,'Chapter Conference Template 1'!$H$614:$T$673,R$4,FALSE)),(VLOOKUP($B68,'Chapter Conference Template 2'!$H$614:$T$673,R$4,FALSE)),(VLOOKUP($B68,'Chapter Conference Template 3'!$H$614:$T$673,R$4,FALSE)),(VLOOKUP($B68,'Chapter Conference Template 4'!$H$614:$T$673,R$4,FALSE)),(VLOOKUP($B68,'Chapter Conference Template 5'!$H$614:$T$673,R$4,FALSE)),(VLOOKUP($B68,'Chapter Conference Template 6'!$H$614:$T$673,R$4,FALSE)),(VLOOKUP($B68,'Chapter Conference Template 7'!$H$614:$T$673,R$4,FALSE)),(VLOOKUP($B68,'Chapter Conference Template 8'!$H$614:$T$673,R$4,FALSE)),(VLOOKUP($B68,'Chapter Conference Template 9'!$H$614:$T$673,R$4,FALSE)),(VLOOKUP($B68,'Chapter Conference Template 10'!$H$614:$T$673,R$4,FALSE)),(VLOOKUP($B68,'Board Year Template'!$I$499:$U$558,R$4,FALSE)))</f>
        <v>0</v>
      </c>
      <c r="S68" s="117">
        <f>SUM((VLOOKUP($B68,'Show Production Template 1'!$H$534:$T$593,S$4,FALSE)),(VLOOKUP($B68,'Show Production Template 2'!$H$534:$T$593,S$4,FALSE)),(VLOOKUP($B68,'Show Production Template 3'!$H$534:$T$593,S$4,FALSE)),(VLOOKUP($B68,'Show Production Template 4'!$H$534:$T$593,S$4,FALSE)),(VLOOKUP($B68,'Show Production Template 5'!$H$534:$T$593,S$4,FALSE)),(VLOOKUP($B68,'Show Production Template 6'!$H$534:$T$593,S$4,FALSE)),(VLOOKUP($B68,'Show Production Template 7'!$H$534:$T$593,S$4,FALSE)),(VLOOKUP($B68,'Show Production Template 8'!$H$534:$T$593,S$4,FALSE)),(VLOOKUP($B68,'Show Production Template 9'!$H$534:$T$593,S$4,FALSE)),(VLOOKUP($B68,'Show Production Template 10'!$H$534:$T$593,S$4,FALSE)),(VLOOKUP($B68,'Chapter Conference Template 1'!$H$614:$T$673,S$4,FALSE)),(VLOOKUP($B68,'Chapter Conference Template 2'!$H$614:$T$673,S$4,FALSE)),(VLOOKUP($B68,'Chapter Conference Template 3'!$H$614:$T$673,S$4,FALSE)),(VLOOKUP($B68,'Chapter Conference Template 4'!$H$614:$T$673,S$4,FALSE)),(VLOOKUP($B68,'Chapter Conference Template 5'!$H$614:$T$673,S$4,FALSE)),(VLOOKUP($B68,'Chapter Conference Template 6'!$H$614:$T$673,S$4,FALSE)),(VLOOKUP($B68,'Chapter Conference Template 7'!$H$614:$T$673,S$4,FALSE)),(VLOOKUP($B68,'Chapter Conference Template 8'!$H$614:$T$673,S$4,FALSE)),(VLOOKUP($B68,'Chapter Conference Template 9'!$H$614:$T$673,S$4,FALSE)),(VLOOKUP($B68,'Chapter Conference Template 10'!$H$614:$T$673,S$4,FALSE)),(VLOOKUP($B68,'Board Year Template'!$I$499:$U$558,S$4,FALSE)))</f>
        <v>0</v>
      </c>
      <c r="T68" s="117">
        <f>SUM((VLOOKUP($B68,'Show Production Template 1'!$H$534:$T$593,T$4,FALSE)),(VLOOKUP($B68,'Show Production Template 2'!$H$534:$T$593,T$4,FALSE)),(VLOOKUP($B68,'Show Production Template 3'!$H$534:$T$593,T$4,FALSE)),(VLOOKUP($B68,'Show Production Template 4'!$H$534:$T$593,T$4,FALSE)),(VLOOKUP($B68,'Show Production Template 5'!$H$534:$T$593,T$4,FALSE)),(VLOOKUP($B68,'Show Production Template 6'!$H$534:$T$593,T$4,FALSE)),(VLOOKUP($B68,'Show Production Template 7'!$H$534:$T$593,T$4,FALSE)),(VLOOKUP($B68,'Show Production Template 8'!$H$534:$T$593,T$4,FALSE)),(VLOOKUP($B68,'Show Production Template 9'!$H$534:$T$593,T$4,FALSE)),(VLOOKUP($B68,'Show Production Template 10'!$H$534:$T$593,T$4,FALSE)),(VLOOKUP($B68,'Chapter Conference Template 1'!$H$614:$T$673,T$4,FALSE)),(VLOOKUP($B68,'Chapter Conference Template 2'!$H$614:$T$673,T$4,FALSE)),(VLOOKUP($B68,'Chapter Conference Template 3'!$H$614:$T$673,T$4,FALSE)),(VLOOKUP($B68,'Chapter Conference Template 4'!$H$614:$T$673,T$4,FALSE)),(VLOOKUP($B68,'Chapter Conference Template 5'!$H$614:$T$673,T$4,FALSE)),(VLOOKUP($B68,'Chapter Conference Template 6'!$H$614:$T$673,T$4,FALSE)),(VLOOKUP($B68,'Chapter Conference Template 7'!$H$614:$T$673,T$4,FALSE)),(VLOOKUP($B68,'Chapter Conference Template 8'!$H$614:$T$673,T$4,FALSE)),(VLOOKUP($B68,'Chapter Conference Template 9'!$H$614:$T$673,T$4,FALSE)),(VLOOKUP($B68,'Chapter Conference Template 10'!$H$614:$T$673,T$4,FALSE)),(VLOOKUP($B68,'Board Year Template'!$I$499:$U$558,T$4,FALSE)))</f>
        <v>0</v>
      </c>
      <c r="U68" s="117">
        <f>SUM((VLOOKUP($B68,'Show Production Template 1'!$H$534:$T$593,U$4,FALSE)),(VLOOKUP($B68,'Show Production Template 2'!$H$534:$T$593,U$4,FALSE)),(VLOOKUP($B68,'Show Production Template 3'!$H$534:$T$593,U$4,FALSE)),(VLOOKUP($B68,'Show Production Template 4'!$H$534:$T$593,U$4,FALSE)),(VLOOKUP($B68,'Show Production Template 5'!$H$534:$T$593,U$4,FALSE)),(VLOOKUP($B68,'Show Production Template 6'!$H$534:$T$593,U$4,FALSE)),(VLOOKUP($B68,'Show Production Template 7'!$H$534:$T$593,U$4,FALSE)),(VLOOKUP($B68,'Show Production Template 8'!$H$534:$T$593,U$4,FALSE)),(VLOOKUP($B68,'Show Production Template 9'!$H$534:$T$593,U$4,FALSE)),(VLOOKUP($B68,'Show Production Template 10'!$H$534:$T$593,U$4,FALSE)),(VLOOKUP($B68,'Chapter Conference Template 1'!$H$614:$T$673,U$4,FALSE)),(VLOOKUP($B68,'Chapter Conference Template 2'!$H$614:$T$673,U$4,FALSE)),(VLOOKUP($B68,'Chapter Conference Template 3'!$H$614:$T$673,U$4,FALSE)),(VLOOKUP($B68,'Chapter Conference Template 4'!$H$614:$T$673,U$4,FALSE)),(VLOOKUP($B68,'Chapter Conference Template 5'!$H$614:$T$673,U$4,FALSE)),(VLOOKUP($B68,'Chapter Conference Template 6'!$H$614:$T$673,U$4,FALSE)),(VLOOKUP($B68,'Chapter Conference Template 7'!$H$614:$T$673,U$4,FALSE)),(VLOOKUP($B68,'Chapter Conference Template 8'!$H$614:$T$673,U$4,FALSE)),(VLOOKUP($B68,'Chapter Conference Template 9'!$H$614:$T$673,U$4,FALSE)),(VLOOKUP($B68,'Chapter Conference Template 10'!$H$614:$T$673,U$4,FALSE)),(VLOOKUP($B68,'Board Year Template'!$I$499:$U$558,U$4,FALSE)))</f>
        <v>0</v>
      </c>
      <c r="V68" s="117">
        <f>SUM((VLOOKUP($B68,'Show Production Template 1'!$H$534:$T$593,V$4,FALSE)),(VLOOKUP($B68,'Show Production Template 2'!$H$534:$T$593,V$4,FALSE)),(VLOOKUP($B68,'Show Production Template 3'!$H$534:$T$593,V$4,FALSE)),(VLOOKUP($B68,'Show Production Template 4'!$H$534:$T$593,V$4,FALSE)),(VLOOKUP($B68,'Show Production Template 5'!$H$534:$T$593,V$4,FALSE)),(VLOOKUP($B68,'Show Production Template 6'!$H$534:$T$593,V$4,FALSE)),(VLOOKUP($B68,'Show Production Template 7'!$H$534:$T$593,V$4,FALSE)),(VLOOKUP($B68,'Show Production Template 8'!$H$534:$T$593,V$4,FALSE)),(VLOOKUP($B68,'Show Production Template 9'!$H$534:$T$593,V$4,FALSE)),(VLOOKUP($B68,'Show Production Template 10'!$H$534:$T$593,V$4,FALSE)),(VLOOKUP($B68,'Chapter Conference Template 1'!$H$614:$T$673,V$4,FALSE)),(VLOOKUP($B68,'Chapter Conference Template 2'!$H$614:$T$673,V$4,FALSE)),(VLOOKUP($B68,'Chapter Conference Template 3'!$H$614:$T$673,V$4,FALSE)),(VLOOKUP($B68,'Chapter Conference Template 4'!$H$614:$T$673,V$4,FALSE)),(VLOOKUP($B68,'Chapter Conference Template 5'!$H$614:$T$673,V$4,FALSE)),(VLOOKUP($B68,'Chapter Conference Template 6'!$H$614:$T$673,V$4,FALSE)),(VLOOKUP($B68,'Chapter Conference Template 7'!$H$614:$T$673,V$4,FALSE)),(VLOOKUP($B68,'Chapter Conference Template 8'!$H$614:$T$673,V$4,FALSE)),(VLOOKUP($B68,'Chapter Conference Template 9'!$H$614:$T$673,V$4,FALSE)),(VLOOKUP($B68,'Chapter Conference Template 10'!$H$614:$T$673,V$4,FALSE)),(VLOOKUP($B68,'Board Year Template'!$I$499:$U$558,V$4,FALSE)))</f>
        <v>0</v>
      </c>
      <c r="W68" s="118"/>
    </row>
    <row r="69" spans="1:23" x14ac:dyDescent="0.2">
      <c r="B69" s="114" t="s">
        <v>80</v>
      </c>
      <c r="C69" s="115"/>
      <c r="D69" s="115"/>
      <c r="E69" s="115"/>
      <c r="F69" s="115"/>
      <c r="G69" s="115"/>
      <c r="H69" s="115"/>
      <c r="I69" s="115">
        <f t="shared" si="3"/>
        <v>0</v>
      </c>
      <c r="J69" s="116">
        <f t="shared" si="4"/>
        <v>0</v>
      </c>
      <c r="K69" s="117">
        <f>SUM((VLOOKUP($B69,'Show Production Template 1'!$H$534:$T$593,K$4,FALSE)),(VLOOKUP($B69,'Show Production Template 2'!$H$534:$T$593,K$4,FALSE)),(VLOOKUP($B69,'Show Production Template 3'!$H$534:$T$593,K$4,FALSE)),(VLOOKUP($B69,'Show Production Template 4'!$H$534:$T$593,K$4,FALSE)),(VLOOKUP($B69,'Show Production Template 5'!$H$534:$T$593,K$4,FALSE)),(VLOOKUP($B69,'Show Production Template 6'!$H$534:$T$593,K$4,FALSE)),(VLOOKUP($B69,'Show Production Template 7'!$H$534:$T$593,K$4,FALSE)),(VLOOKUP($B69,'Show Production Template 8'!$H$534:$T$593,K$4,FALSE)),(VLOOKUP($B69,'Show Production Template 9'!$H$534:$T$593,K$4,FALSE)),(VLOOKUP($B69,'Show Production Template 10'!$H$534:$T$593,K$4,FALSE)),(VLOOKUP($B69,'Chapter Conference Template 1'!$H$614:$T$673,K$4,FALSE)),(VLOOKUP($B69,'Chapter Conference Template 2'!$H$614:$T$673,K$4,FALSE)),(VLOOKUP($B69,'Chapter Conference Template 3'!$H$614:$T$673,K$4,FALSE)),(VLOOKUP($B69,'Chapter Conference Template 4'!$H$614:$T$673,K$4,FALSE)),(VLOOKUP($B69,'Chapter Conference Template 5'!$H$614:$T$673,K$4,FALSE)),(VLOOKUP($B69,'Chapter Conference Template 6'!$H$614:$T$673,K$4,FALSE)),(VLOOKUP($B69,'Chapter Conference Template 7'!$H$614:$T$673,K$4,FALSE)),(VLOOKUP($B69,'Chapter Conference Template 8'!$H$614:$T$673,K$4,FALSE)),(VLOOKUP($B69,'Chapter Conference Template 9'!$H$614:$T$673,K$4,FALSE)),(VLOOKUP($B69,'Chapter Conference Template 10'!$H$614:$T$673,K$4,FALSE)),(VLOOKUP($B69,'Board Year Template'!$I$499:$U$558,K$4,FALSE)))</f>
        <v>0</v>
      </c>
      <c r="L69" s="117">
        <f>SUM((VLOOKUP($B69,'Show Production Template 1'!$H$534:$T$593,L$4,FALSE)),(VLOOKUP($B69,'Show Production Template 2'!$H$534:$T$593,L$4,FALSE)),(VLOOKUP($B69,'Show Production Template 3'!$H$534:$T$593,L$4,FALSE)),(VLOOKUP($B69,'Show Production Template 4'!$H$534:$T$593,L$4,FALSE)),(VLOOKUP($B69,'Show Production Template 5'!$H$534:$T$593,L$4,FALSE)),(VLOOKUP($B69,'Show Production Template 6'!$H$534:$T$593,L$4,FALSE)),(VLOOKUP($B69,'Show Production Template 7'!$H$534:$T$593,L$4,FALSE)),(VLOOKUP($B69,'Show Production Template 8'!$H$534:$T$593,L$4,FALSE)),(VLOOKUP($B69,'Show Production Template 9'!$H$534:$T$593,L$4,FALSE)),(VLOOKUP($B69,'Show Production Template 10'!$H$534:$T$593,L$4,FALSE)),(VLOOKUP($B69,'Chapter Conference Template 1'!$H$614:$T$673,L$4,FALSE)),(VLOOKUP($B69,'Chapter Conference Template 2'!$H$614:$T$673,L$4,FALSE)),(VLOOKUP($B69,'Chapter Conference Template 3'!$H$614:$T$673,L$4,FALSE)),(VLOOKUP($B69,'Chapter Conference Template 4'!$H$614:$T$673,L$4,FALSE)),(VLOOKUP($B69,'Chapter Conference Template 5'!$H$614:$T$673,L$4,FALSE)),(VLOOKUP($B69,'Chapter Conference Template 6'!$H$614:$T$673,L$4,FALSE)),(VLOOKUP($B69,'Chapter Conference Template 7'!$H$614:$T$673,L$4,FALSE)),(VLOOKUP($B69,'Chapter Conference Template 8'!$H$614:$T$673,L$4,FALSE)),(VLOOKUP($B69,'Chapter Conference Template 9'!$H$614:$T$673,L$4,FALSE)),(VLOOKUP($B69,'Chapter Conference Template 10'!$H$614:$T$673,L$4,FALSE)),(VLOOKUP($B69,'Board Year Template'!$I$499:$U$558,L$4,FALSE)))</f>
        <v>0</v>
      </c>
      <c r="M69" s="117">
        <f>SUM((VLOOKUP($B69,'Show Production Template 1'!$H$534:$T$593,M$4,FALSE)),(VLOOKUP($B69,'Show Production Template 2'!$H$534:$T$593,M$4,FALSE)),(VLOOKUP($B69,'Show Production Template 3'!$H$534:$T$593,M$4,FALSE)),(VLOOKUP($B69,'Show Production Template 4'!$H$534:$T$593,M$4,FALSE)),(VLOOKUP($B69,'Show Production Template 5'!$H$534:$T$593,M$4,FALSE)),(VLOOKUP($B69,'Show Production Template 6'!$H$534:$T$593,M$4,FALSE)),(VLOOKUP($B69,'Show Production Template 7'!$H$534:$T$593,M$4,FALSE)),(VLOOKUP($B69,'Show Production Template 8'!$H$534:$T$593,M$4,FALSE)),(VLOOKUP($B69,'Show Production Template 9'!$H$534:$T$593,M$4,FALSE)),(VLOOKUP($B69,'Show Production Template 10'!$H$534:$T$593,M$4,FALSE)),(VLOOKUP($B69,'Chapter Conference Template 1'!$H$614:$T$673,M$4,FALSE)),(VLOOKUP($B69,'Chapter Conference Template 2'!$H$614:$T$673,M$4,FALSE)),(VLOOKUP($B69,'Chapter Conference Template 3'!$H$614:$T$673,M$4,FALSE)),(VLOOKUP($B69,'Chapter Conference Template 4'!$H$614:$T$673,M$4,FALSE)),(VLOOKUP($B69,'Chapter Conference Template 5'!$H$614:$T$673,M$4,FALSE)),(VLOOKUP($B69,'Chapter Conference Template 6'!$H$614:$T$673,M$4,FALSE)),(VLOOKUP($B69,'Chapter Conference Template 7'!$H$614:$T$673,M$4,FALSE)),(VLOOKUP($B69,'Chapter Conference Template 8'!$H$614:$T$673,M$4,FALSE)),(VLOOKUP($B69,'Chapter Conference Template 9'!$H$614:$T$673,M$4,FALSE)),(VLOOKUP($B69,'Chapter Conference Template 10'!$H$614:$T$673,M$4,FALSE)),(VLOOKUP($B69,'Board Year Template'!$I$499:$U$558,M$4,FALSE)))</f>
        <v>0</v>
      </c>
      <c r="N69" s="117">
        <f>SUM((VLOOKUP($B69,'Show Production Template 1'!$H$534:$T$593,N$4,FALSE)),(VLOOKUP($B69,'Show Production Template 2'!$H$534:$T$593,N$4,FALSE)),(VLOOKUP($B69,'Show Production Template 3'!$H$534:$T$593,N$4,FALSE)),(VLOOKUP($B69,'Show Production Template 4'!$H$534:$T$593,N$4,FALSE)),(VLOOKUP($B69,'Show Production Template 5'!$H$534:$T$593,N$4,FALSE)),(VLOOKUP($B69,'Show Production Template 6'!$H$534:$T$593,N$4,FALSE)),(VLOOKUP($B69,'Show Production Template 7'!$H$534:$T$593,N$4,FALSE)),(VLOOKUP($B69,'Show Production Template 8'!$H$534:$T$593,N$4,FALSE)),(VLOOKUP($B69,'Show Production Template 9'!$H$534:$T$593,N$4,FALSE)),(VLOOKUP($B69,'Show Production Template 10'!$H$534:$T$593,N$4,FALSE)),(VLOOKUP($B69,'Chapter Conference Template 1'!$H$614:$T$673,N$4,FALSE)),(VLOOKUP($B69,'Chapter Conference Template 2'!$H$614:$T$673,N$4,FALSE)),(VLOOKUP($B69,'Chapter Conference Template 3'!$H$614:$T$673,N$4,FALSE)),(VLOOKUP($B69,'Chapter Conference Template 4'!$H$614:$T$673,N$4,FALSE)),(VLOOKUP($B69,'Chapter Conference Template 5'!$H$614:$T$673,N$4,FALSE)),(VLOOKUP($B69,'Chapter Conference Template 6'!$H$614:$T$673,N$4,FALSE)),(VLOOKUP($B69,'Chapter Conference Template 7'!$H$614:$T$673,N$4,FALSE)),(VLOOKUP($B69,'Chapter Conference Template 8'!$H$614:$T$673,N$4,FALSE)),(VLOOKUP($B69,'Chapter Conference Template 9'!$H$614:$T$673,N$4,FALSE)),(VLOOKUP($B69,'Chapter Conference Template 10'!$H$614:$T$673,N$4,FALSE)),(VLOOKUP($B69,'Board Year Template'!$I$499:$U$558,N$4,FALSE)))</f>
        <v>0</v>
      </c>
      <c r="O69" s="117">
        <f>SUM((VLOOKUP($B69,'Show Production Template 1'!$H$534:$T$593,O$4,FALSE)),(VLOOKUP($B69,'Show Production Template 2'!$H$534:$T$593,O$4,FALSE)),(VLOOKUP($B69,'Show Production Template 3'!$H$534:$T$593,O$4,FALSE)),(VLOOKUP($B69,'Show Production Template 4'!$H$534:$T$593,O$4,FALSE)),(VLOOKUP($B69,'Show Production Template 5'!$H$534:$T$593,O$4,FALSE)),(VLOOKUP($B69,'Show Production Template 6'!$H$534:$T$593,O$4,FALSE)),(VLOOKUP($B69,'Show Production Template 7'!$H$534:$T$593,O$4,FALSE)),(VLOOKUP($B69,'Show Production Template 8'!$H$534:$T$593,O$4,FALSE)),(VLOOKUP($B69,'Show Production Template 9'!$H$534:$T$593,O$4,FALSE)),(VLOOKUP($B69,'Show Production Template 10'!$H$534:$T$593,O$4,FALSE)),(VLOOKUP($B69,'Chapter Conference Template 1'!$H$614:$T$673,O$4,FALSE)),(VLOOKUP($B69,'Chapter Conference Template 2'!$H$614:$T$673,O$4,FALSE)),(VLOOKUP($B69,'Chapter Conference Template 3'!$H$614:$T$673,O$4,FALSE)),(VLOOKUP($B69,'Chapter Conference Template 4'!$H$614:$T$673,O$4,FALSE)),(VLOOKUP($B69,'Chapter Conference Template 5'!$H$614:$T$673,O$4,FALSE)),(VLOOKUP($B69,'Chapter Conference Template 6'!$H$614:$T$673,O$4,FALSE)),(VLOOKUP($B69,'Chapter Conference Template 7'!$H$614:$T$673,O$4,FALSE)),(VLOOKUP($B69,'Chapter Conference Template 8'!$H$614:$T$673,O$4,FALSE)),(VLOOKUP($B69,'Chapter Conference Template 9'!$H$614:$T$673,O$4,FALSE)),(VLOOKUP($B69,'Chapter Conference Template 10'!$H$614:$T$673,O$4,FALSE)),(VLOOKUP($B69,'Board Year Template'!$I$499:$U$558,O$4,FALSE)))</f>
        <v>0</v>
      </c>
      <c r="P69" s="117">
        <f>SUM((VLOOKUP($B69,'Show Production Template 1'!$H$534:$T$593,P$4,FALSE)),(VLOOKUP($B69,'Show Production Template 2'!$H$534:$T$593,P$4,FALSE)),(VLOOKUP($B69,'Show Production Template 3'!$H$534:$T$593,P$4,FALSE)),(VLOOKUP($B69,'Show Production Template 4'!$H$534:$T$593,P$4,FALSE)),(VLOOKUP($B69,'Show Production Template 5'!$H$534:$T$593,P$4,FALSE)),(VLOOKUP($B69,'Show Production Template 6'!$H$534:$T$593,P$4,FALSE)),(VLOOKUP($B69,'Show Production Template 7'!$H$534:$T$593,P$4,FALSE)),(VLOOKUP($B69,'Show Production Template 8'!$H$534:$T$593,P$4,FALSE)),(VLOOKUP($B69,'Show Production Template 9'!$H$534:$T$593,P$4,FALSE)),(VLOOKUP($B69,'Show Production Template 10'!$H$534:$T$593,P$4,FALSE)),(VLOOKUP($B69,'Chapter Conference Template 1'!$H$614:$T$673,P$4,FALSE)),(VLOOKUP($B69,'Chapter Conference Template 2'!$H$614:$T$673,P$4,FALSE)),(VLOOKUP($B69,'Chapter Conference Template 3'!$H$614:$T$673,P$4,FALSE)),(VLOOKUP($B69,'Chapter Conference Template 4'!$H$614:$T$673,P$4,FALSE)),(VLOOKUP($B69,'Chapter Conference Template 5'!$H$614:$T$673,P$4,FALSE)),(VLOOKUP($B69,'Chapter Conference Template 6'!$H$614:$T$673,P$4,FALSE)),(VLOOKUP($B69,'Chapter Conference Template 7'!$H$614:$T$673,P$4,FALSE)),(VLOOKUP($B69,'Chapter Conference Template 8'!$H$614:$T$673,P$4,FALSE)),(VLOOKUP($B69,'Chapter Conference Template 9'!$H$614:$T$673,P$4,FALSE)),(VLOOKUP($B69,'Chapter Conference Template 10'!$H$614:$T$673,P$4,FALSE)),(VLOOKUP($B69,'Board Year Template'!$I$499:$U$558,P$4,FALSE)))</f>
        <v>0</v>
      </c>
      <c r="Q69" s="117">
        <f>SUM((VLOOKUP($B69,'Show Production Template 1'!$H$534:$T$593,Q$4,FALSE)),(VLOOKUP($B69,'Show Production Template 2'!$H$534:$T$593,Q$4,FALSE)),(VLOOKUP($B69,'Show Production Template 3'!$H$534:$T$593,Q$4,FALSE)),(VLOOKUP($B69,'Show Production Template 4'!$H$534:$T$593,Q$4,FALSE)),(VLOOKUP($B69,'Show Production Template 5'!$H$534:$T$593,Q$4,FALSE)),(VLOOKUP($B69,'Show Production Template 6'!$H$534:$T$593,Q$4,FALSE)),(VLOOKUP($B69,'Show Production Template 7'!$H$534:$T$593,Q$4,FALSE)),(VLOOKUP($B69,'Show Production Template 8'!$H$534:$T$593,Q$4,FALSE)),(VLOOKUP($B69,'Show Production Template 9'!$H$534:$T$593,Q$4,FALSE)),(VLOOKUP($B69,'Show Production Template 10'!$H$534:$T$593,Q$4,FALSE)),(VLOOKUP($B69,'Chapter Conference Template 1'!$H$614:$T$673,Q$4,FALSE)),(VLOOKUP($B69,'Chapter Conference Template 2'!$H$614:$T$673,Q$4,FALSE)),(VLOOKUP($B69,'Chapter Conference Template 3'!$H$614:$T$673,Q$4,FALSE)),(VLOOKUP($B69,'Chapter Conference Template 4'!$H$614:$T$673,Q$4,FALSE)),(VLOOKUP($B69,'Chapter Conference Template 5'!$H$614:$T$673,Q$4,FALSE)),(VLOOKUP($B69,'Chapter Conference Template 6'!$H$614:$T$673,Q$4,FALSE)),(VLOOKUP($B69,'Chapter Conference Template 7'!$H$614:$T$673,Q$4,FALSE)),(VLOOKUP($B69,'Chapter Conference Template 8'!$H$614:$T$673,Q$4,FALSE)),(VLOOKUP($B69,'Chapter Conference Template 9'!$H$614:$T$673,Q$4,FALSE)),(VLOOKUP($B69,'Chapter Conference Template 10'!$H$614:$T$673,Q$4,FALSE)),(VLOOKUP($B69,'Board Year Template'!$I$499:$U$558,Q$4,FALSE)))</f>
        <v>0</v>
      </c>
      <c r="R69" s="117">
        <f>SUM((VLOOKUP($B69,'Show Production Template 1'!$H$534:$T$593,R$4,FALSE)),(VLOOKUP($B69,'Show Production Template 2'!$H$534:$T$593,R$4,FALSE)),(VLOOKUP($B69,'Show Production Template 3'!$H$534:$T$593,R$4,FALSE)),(VLOOKUP($B69,'Show Production Template 4'!$H$534:$T$593,R$4,FALSE)),(VLOOKUP($B69,'Show Production Template 5'!$H$534:$T$593,R$4,FALSE)),(VLOOKUP($B69,'Show Production Template 6'!$H$534:$T$593,R$4,FALSE)),(VLOOKUP($B69,'Show Production Template 7'!$H$534:$T$593,R$4,FALSE)),(VLOOKUP($B69,'Show Production Template 8'!$H$534:$T$593,R$4,FALSE)),(VLOOKUP($B69,'Show Production Template 9'!$H$534:$T$593,R$4,FALSE)),(VLOOKUP($B69,'Show Production Template 10'!$H$534:$T$593,R$4,FALSE)),(VLOOKUP($B69,'Chapter Conference Template 1'!$H$614:$T$673,R$4,FALSE)),(VLOOKUP($B69,'Chapter Conference Template 2'!$H$614:$T$673,R$4,FALSE)),(VLOOKUP($B69,'Chapter Conference Template 3'!$H$614:$T$673,R$4,FALSE)),(VLOOKUP($B69,'Chapter Conference Template 4'!$H$614:$T$673,R$4,FALSE)),(VLOOKUP($B69,'Chapter Conference Template 5'!$H$614:$T$673,R$4,FALSE)),(VLOOKUP($B69,'Chapter Conference Template 6'!$H$614:$T$673,R$4,FALSE)),(VLOOKUP($B69,'Chapter Conference Template 7'!$H$614:$T$673,R$4,FALSE)),(VLOOKUP($B69,'Chapter Conference Template 8'!$H$614:$T$673,R$4,FALSE)),(VLOOKUP($B69,'Chapter Conference Template 9'!$H$614:$T$673,R$4,FALSE)),(VLOOKUP($B69,'Chapter Conference Template 10'!$H$614:$T$673,R$4,FALSE)),(VLOOKUP($B69,'Board Year Template'!$I$499:$U$558,R$4,FALSE)))</f>
        <v>0</v>
      </c>
      <c r="S69" s="117">
        <f>SUM((VLOOKUP($B69,'Show Production Template 1'!$H$534:$T$593,S$4,FALSE)),(VLOOKUP($B69,'Show Production Template 2'!$H$534:$T$593,S$4,FALSE)),(VLOOKUP($B69,'Show Production Template 3'!$H$534:$T$593,S$4,FALSE)),(VLOOKUP($B69,'Show Production Template 4'!$H$534:$T$593,S$4,FALSE)),(VLOOKUP($B69,'Show Production Template 5'!$H$534:$T$593,S$4,FALSE)),(VLOOKUP($B69,'Show Production Template 6'!$H$534:$T$593,S$4,FALSE)),(VLOOKUP($B69,'Show Production Template 7'!$H$534:$T$593,S$4,FALSE)),(VLOOKUP($B69,'Show Production Template 8'!$H$534:$T$593,S$4,FALSE)),(VLOOKUP($B69,'Show Production Template 9'!$H$534:$T$593,S$4,FALSE)),(VLOOKUP($B69,'Show Production Template 10'!$H$534:$T$593,S$4,FALSE)),(VLOOKUP($B69,'Chapter Conference Template 1'!$H$614:$T$673,S$4,FALSE)),(VLOOKUP($B69,'Chapter Conference Template 2'!$H$614:$T$673,S$4,FALSE)),(VLOOKUP($B69,'Chapter Conference Template 3'!$H$614:$T$673,S$4,FALSE)),(VLOOKUP($B69,'Chapter Conference Template 4'!$H$614:$T$673,S$4,FALSE)),(VLOOKUP($B69,'Chapter Conference Template 5'!$H$614:$T$673,S$4,FALSE)),(VLOOKUP($B69,'Chapter Conference Template 6'!$H$614:$T$673,S$4,FALSE)),(VLOOKUP($B69,'Chapter Conference Template 7'!$H$614:$T$673,S$4,FALSE)),(VLOOKUP($B69,'Chapter Conference Template 8'!$H$614:$T$673,S$4,FALSE)),(VLOOKUP($B69,'Chapter Conference Template 9'!$H$614:$T$673,S$4,FALSE)),(VLOOKUP($B69,'Chapter Conference Template 10'!$H$614:$T$673,S$4,FALSE)),(VLOOKUP($B69,'Board Year Template'!$I$499:$U$558,S$4,FALSE)))</f>
        <v>0</v>
      </c>
      <c r="T69" s="117">
        <f>SUM((VLOOKUP($B69,'Show Production Template 1'!$H$534:$T$593,T$4,FALSE)),(VLOOKUP($B69,'Show Production Template 2'!$H$534:$T$593,T$4,FALSE)),(VLOOKUP($B69,'Show Production Template 3'!$H$534:$T$593,T$4,FALSE)),(VLOOKUP($B69,'Show Production Template 4'!$H$534:$T$593,T$4,FALSE)),(VLOOKUP($B69,'Show Production Template 5'!$H$534:$T$593,T$4,FALSE)),(VLOOKUP($B69,'Show Production Template 6'!$H$534:$T$593,T$4,FALSE)),(VLOOKUP($B69,'Show Production Template 7'!$H$534:$T$593,T$4,FALSE)),(VLOOKUP($B69,'Show Production Template 8'!$H$534:$T$593,T$4,FALSE)),(VLOOKUP($B69,'Show Production Template 9'!$H$534:$T$593,T$4,FALSE)),(VLOOKUP($B69,'Show Production Template 10'!$H$534:$T$593,T$4,FALSE)),(VLOOKUP($B69,'Chapter Conference Template 1'!$H$614:$T$673,T$4,FALSE)),(VLOOKUP($B69,'Chapter Conference Template 2'!$H$614:$T$673,T$4,FALSE)),(VLOOKUP($B69,'Chapter Conference Template 3'!$H$614:$T$673,T$4,FALSE)),(VLOOKUP($B69,'Chapter Conference Template 4'!$H$614:$T$673,T$4,FALSE)),(VLOOKUP($B69,'Chapter Conference Template 5'!$H$614:$T$673,T$4,FALSE)),(VLOOKUP($B69,'Chapter Conference Template 6'!$H$614:$T$673,T$4,FALSE)),(VLOOKUP($B69,'Chapter Conference Template 7'!$H$614:$T$673,T$4,FALSE)),(VLOOKUP($B69,'Chapter Conference Template 8'!$H$614:$T$673,T$4,FALSE)),(VLOOKUP($B69,'Chapter Conference Template 9'!$H$614:$T$673,T$4,FALSE)),(VLOOKUP($B69,'Chapter Conference Template 10'!$H$614:$T$673,T$4,FALSE)),(VLOOKUP($B69,'Board Year Template'!$I$499:$U$558,T$4,FALSE)))</f>
        <v>0</v>
      </c>
      <c r="U69" s="117">
        <f>SUM((VLOOKUP($B69,'Show Production Template 1'!$H$534:$T$593,U$4,FALSE)),(VLOOKUP($B69,'Show Production Template 2'!$H$534:$T$593,U$4,FALSE)),(VLOOKUP($B69,'Show Production Template 3'!$H$534:$T$593,U$4,FALSE)),(VLOOKUP($B69,'Show Production Template 4'!$H$534:$T$593,U$4,FALSE)),(VLOOKUP($B69,'Show Production Template 5'!$H$534:$T$593,U$4,FALSE)),(VLOOKUP($B69,'Show Production Template 6'!$H$534:$T$593,U$4,FALSE)),(VLOOKUP($B69,'Show Production Template 7'!$H$534:$T$593,U$4,FALSE)),(VLOOKUP($B69,'Show Production Template 8'!$H$534:$T$593,U$4,FALSE)),(VLOOKUP($B69,'Show Production Template 9'!$H$534:$T$593,U$4,FALSE)),(VLOOKUP($B69,'Show Production Template 10'!$H$534:$T$593,U$4,FALSE)),(VLOOKUP($B69,'Chapter Conference Template 1'!$H$614:$T$673,U$4,FALSE)),(VLOOKUP($B69,'Chapter Conference Template 2'!$H$614:$T$673,U$4,FALSE)),(VLOOKUP($B69,'Chapter Conference Template 3'!$H$614:$T$673,U$4,FALSE)),(VLOOKUP($B69,'Chapter Conference Template 4'!$H$614:$T$673,U$4,FALSE)),(VLOOKUP($B69,'Chapter Conference Template 5'!$H$614:$T$673,U$4,FALSE)),(VLOOKUP($B69,'Chapter Conference Template 6'!$H$614:$T$673,U$4,FALSE)),(VLOOKUP($B69,'Chapter Conference Template 7'!$H$614:$T$673,U$4,FALSE)),(VLOOKUP($B69,'Chapter Conference Template 8'!$H$614:$T$673,U$4,FALSE)),(VLOOKUP($B69,'Chapter Conference Template 9'!$H$614:$T$673,U$4,FALSE)),(VLOOKUP($B69,'Chapter Conference Template 10'!$H$614:$T$673,U$4,FALSE)),(VLOOKUP($B69,'Board Year Template'!$I$499:$U$558,U$4,FALSE)))</f>
        <v>0</v>
      </c>
      <c r="V69" s="117">
        <f>SUM((VLOOKUP($B69,'Show Production Template 1'!$H$534:$T$593,V$4,FALSE)),(VLOOKUP($B69,'Show Production Template 2'!$H$534:$T$593,V$4,FALSE)),(VLOOKUP($B69,'Show Production Template 3'!$H$534:$T$593,V$4,FALSE)),(VLOOKUP($B69,'Show Production Template 4'!$H$534:$T$593,V$4,FALSE)),(VLOOKUP($B69,'Show Production Template 5'!$H$534:$T$593,V$4,FALSE)),(VLOOKUP($B69,'Show Production Template 6'!$H$534:$T$593,V$4,FALSE)),(VLOOKUP($B69,'Show Production Template 7'!$H$534:$T$593,V$4,FALSE)),(VLOOKUP($B69,'Show Production Template 8'!$H$534:$T$593,V$4,FALSE)),(VLOOKUP($B69,'Show Production Template 9'!$H$534:$T$593,V$4,FALSE)),(VLOOKUP($B69,'Show Production Template 10'!$H$534:$T$593,V$4,FALSE)),(VLOOKUP($B69,'Chapter Conference Template 1'!$H$614:$T$673,V$4,FALSE)),(VLOOKUP($B69,'Chapter Conference Template 2'!$H$614:$T$673,V$4,FALSE)),(VLOOKUP($B69,'Chapter Conference Template 3'!$H$614:$T$673,V$4,FALSE)),(VLOOKUP($B69,'Chapter Conference Template 4'!$H$614:$T$673,V$4,FALSE)),(VLOOKUP($B69,'Chapter Conference Template 5'!$H$614:$T$673,V$4,FALSE)),(VLOOKUP($B69,'Chapter Conference Template 6'!$H$614:$T$673,V$4,FALSE)),(VLOOKUP($B69,'Chapter Conference Template 7'!$H$614:$T$673,V$4,FALSE)),(VLOOKUP($B69,'Chapter Conference Template 8'!$H$614:$T$673,V$4,FALSE)),(VLOOKUP($B69,'Chapter Conference Template 9'!$H$614:$T$673,V$4,FALSE)),(VLOOKUP($B69,'Chapter Conference Template 10'!$H$614:$T$673,V$4,FALSE)),(VLOOKUP($B69,'Board Year Template'!$I$499:$U$558,V$4,FALSE)))</f>
        <v>0</v>
      </c>
      <c r="W69" s="118"/>
    </row>
    <row r="70" spans="1:23" x14ac:dyDescent="0.2">
      <c r="A70" s="1">
        <v>59200</v>
      </c>
      <c r="B70" s="114" t="s">
        <v>44</v>
      </c>
      <c r="C70" s="115"/>
      <c r="D70" s="115"/>
      <c r="E70" s="115"/>
      <c r="F70" s="115"/>
      <c r="G70" s="115"/>
      <c r="H70" s="115"/>
      <c r="I70" s="115">
        <f t="shared" si="3"/>
        <v>0</v>
      </c>
      <c r="J70" s="116">
        <f t="shared" si="4"/>
        <v>0</v>
      </c>
      <c r="K70" s="117">
        <f>SUM((VLOOKUP($B70,'Show Production Template 1'!$H$534:$T$593,K$4,FALSE)),(VLOOKUP($B70,'Show Production Template 2'!$H$534:$T$593,K$4,FALSE)),(VLOOKUP($B70,'Show Production Template 3'!$H$534:$T$593,K$4,FALSE)),(VLOOKUP($B70,'Show Production Template 4'!$H$534:$T$593,K$4,FALSE)),(VLOOKUP($B70,'Show Production Template 5'!$H$534:$T$593,K$4,FALSE)),(VLOOKUP($B70,'Show Production Template 6'!$H$534:$T$593,K$4,FALSE)),(VLOOKUP($B70,'Show Production Template 7'!$H$534:$T$593,K$4,FALSE)),(VLOOKUP($B70,'Show Production Template 8'!$H$534:$T$593,K$4,FALSE)),(VLOOKUP($B70,'Show Production Template 9'!$H$534:$T$593,K$4,FALSE)),(VLOOKUP($B70,'Show Production Template 10'!$H$534:$T$593,K$4,FALSE)),(VLOOKUP($B70,'Chapter Conference Template 1'!$H$614:$T$673,K$4,FALSE)),(VLOOKUP($B70,'Chapter Conference Template 2'!$H$614:$T$673,K$4,FALSE)),(VLOOKUP($B70,'Chapter Conference Template 3'!$H$614:$T$673,K$4,FALSE)),(VLOOKUP($B70,'Chapter Conference Template 4'!$H$614:$T$673,K$4,FALSE)),(VLOOKUP($B70,'Chapter Conference Template 5'!$H$614:$T$673,K$4,FALSE)),(VLOOKUP($B70,'Chapter Conference Template 6'!$H$614:$T$673,K$4,FALSE)),(VLOOKUP($B70,'Chapter Conference Template 7'!$H$614:$T$673,K$4,FALSE)),(VLOOKUP($B70,'Chapter Conference Template 8'!$H$614:$T$673,K$4,FALSE)),(VLOOKUP($B70,'Chapter Conference Template 9'!$H$614:$T$673,K$4,FALSE)),(VLOOKUP($B70,'Chapter Conference Template 10'!$H$614:$T$673,K$4,FALSE)),(VLOOKUP($B70,'Board Year Template'!$I$499:$U$558,K$4,FALSE)))</f>
        <v>0</v>
      </c>
      <c r="L70" s="117">
        <f>SUM((VLOOKUP($B70,'Show Production Template 1'!$H$534:$T$593,L$4,FALSE)),(VLOOKUP($B70,'Show Production Template 2'!$H$534:$T$593,L$4,FALSE)),(VLOOKUP($B70,'Show Production Template 3'!$H$534:$T$593,L$4,FALSE)),(VLOOKUP($B70,'Show Production Template 4'!$H$534:$T$593,L$4,FALSE)),(VLOOKUP($B70,'Show Production Template 5'!$H$534:$T$593,L$4,FALSE)),(VLOOKUP($B70,'Show Production Template 6'!$H$534:$T$593,L$4,FALSE)),(VLOOKUP($B70,'Show Production Template 7'!$H$534:$T$593,L$4,FALSE)),(VLOOKUP($B70,'Show Production Template 8'!$H$534:$T$593,L$4,FALSE)),(VLOOKUP($B70,'Show Production Template 9'!$H$534:$T$593,L$4,FALSE)),(VLOOKUP($B70,'Show Production Template 10'!$H$534:$T$593,L$4,FALSE)),(VLOOKUP($B70,'Chapter Conference Template 1'!$H$614:$T$673,L$4,FALSE)),(VLOOKUP($B70,'Chapter Conference Template 2'!$H$614:$T$673,L$4,FALSE)),(VLOOKUP($B70,'Chapter Conference Template 3'!$H$614:$T$673,L$4,FALSE)),(VLOOKUP($B70,'Chapter Conference Template 4'!$H$614:$T$673,L$4,FALSE)),(VLOOKUP($B70,'Chapter Conference Template 5'!$H$614:$T$673,L$4,FALSE)),(VLOOKUP($B70,'Chapter Conference Template 6'!$H$614:$T$673,L$4,FALSE)),(VLOOKUP($B70,'Chapter Conference Template 7'!$H$614:$T$673,L$4,FALSE)),(VLOOKUP($B70,'Chapter Conference Template 8'!$H$614:$T$673,L$4,FALSE)),(VLOOKUP($B70,'Chapter Conference Template 9'!$H$614:$T$673,L$4,FALSE)),(VLOOKUP($B70,'Chapter Conference Template 10'!$H$614:$T$673,L$4,FALSE)),(VLOOKUP($B70,'Board Year Template'!$I$499:$U$558,L$4,FALSE)))</f>
        <v>0</v>
      </c>
      <c r="M70" s="117">
        <f>SUM((VLOOKUP($B70,'Show Production Template 1'!$H$534:$T$593,M$4,FALSE)),(VLOOKUP($B70,'Show Production Template 2'!$H$534:$T$593,M$4,FALSE)),(VLOOKUP($B70,'Show Production Template 3'!$H$534:$T$593,M$4,FALSE)),(VLOOKUP($B70,'Show Production Template 4'!$H$534:$T$593,M$4,FALSE)),(VLOOKUP($B70,'Show Production Template 5'!$H$534:$T$593,M$4,FALSE)),(VLOOKUP($B70,'Show Production Template 6'!$H$534:$T$593,M$4,FALSE)),(VLOOKUP($B70,'Show Production Template 7'!$H$534:$T$593,M$4,FALSE)),(VLOOKUP($B70,'Show Production Template 8'!$H$534:$T$593,M$4,FALSE)),(VLOOKUP($B70,'Show Production Template 9'!$H$534:$T$593,M$4,FALSE)),(VLOOKUP($B70,'Show Production Template 10'!$H$534:$T$593,M$4,FALSE)),(VLOOKUP($B70,'Chapter Conference Template 1'!$H$614:$T$673,M$4,FALSE)),(VLOOKUP($B70,'Chapter Conference Template 2'!$H$614:$T$673,M$4,FALSE)),(VLOOKUP($B70,'Chapter Conference Template 3'!$H$614:$T$673,M$4,FALSE)),(VLOOKUP($B70,'Chapter Conference Template 4'!$H$614:$T$673,M$4,FALSE)),(VLOOKUP($B70,'Chapter Conference Template 5'!$H$614:$T$673,M$4,FALSE)),(VLOOKUP($B70,'Chapter Conference Template 6'!$H$614:$T$673,M$4,FALSE)),(VLOOKUP($B70,'Chapter Conference Template 7'!$H$614:$T$673,M$4,FALSE)),(VLOOKUP($B70,'Chapter Conference Template 8'!$H$614:$T$673,M$4,FALSE)),(VLOOKUP($B70,'Chapter Conference Template 9'!$H$614:$T$673,M$4,FALSE)),(VLOOKUP($B70,'Chapter Conference Template 10'!$H$614:$T$673,M$4,FALSE)),(VLOOKUP($B70,'Board Year Template'!$I$499:$U$558,M$4,FALSE)))</f>
        <v>0</v>
      </c>
      <c r="N70" s="117">
        <f>SUM((VLOOKUP($B70,'Show Production Template 1'!$H$534:$T$593,N$4,FALSE)),(VLOOKUP($B70,'Show Production Template 2'!$H$534:$T$593,N$4,FALSE)),(VLOOKUP($B70,'Show Production Template 3'!$H$534:$T$593,N$4,FALSE)),(VLOOKUP($B70,'Show Production Template 4'!$H$534:$T$593,N$4,FALSE)),(VLOOKUP($B70,'Show Production Template 5'!$H$534:$T$593,N$4,FALSE)),(VLOOKUP($B70,'Show Production Template 6'!$H$534:$T$593,N$4,FALSE)),(VLOOKUP($B70,'Show Production Template 7'!$H$534:$T$593,N$4,FALSE)),(VLOOKUP($B70,'Show Production Template 8'!$H$534:$T$593,N$4,FALSE)),(VLOOKUP($B70,'Show Production Template 9'!$H$534:$T$593,N$4,FALSE)),(VLOOKUP($B70,'Show Production Template 10'!$H$534:$T$593,N$4,FALSE)),(VLOOKUP($B70,'Chapter Conference Template 1'!$H$614:$T$673,N$4,FALSE)),(VLOOKUP($B70,'Chapter Conference Template 2'!$H$614:$T$673,N$4,FALSE)),(VLOOKUP($B70,'Chapter Conference Template 3'!$H$614:$T$673,N$4,FALSE)),(VLOOKUP($B70,'Chapter Conference Template 4'!$H$614:$T$673,N$4,FALSE)),(VLOOKUP($B70,'Chapter Conference Template 5'!$H$614:$T$673,N$4,FALSE)),(VLOOKUP($B70,'Chapter Conference Template 6'!$H$614:$T$673,N$4,FALSE)),(VLOOKUP($B70,'Chapter Conference Template 7'!$H$614:$T$673,N$4,FALSE)),(VLOOKUP($B70,'Chapter Conference Template 8'!$H$614:$T$673,N$4,FALSE)),(VLOOKUP($B70,'Chapter Conference Template 9'!$H$614:$T$673,N$4,FALSE)),(VLOOKUP($B70,'Chapter Conference Template 10'!$H$614:$T$673,N$4,FALSE)),(VLOOKUP($B70,'Board Year Template'!$I$499:$U$558,N$4,FALSE)))</f>
        <v>0</v>
      </c>
      <c r="O70" s="117">
        <f>SUM((VLOOKUP($B70,'Show Production Template 1'!$H$534:$T$593,O$4,FALSE)),(VLOOKUP($B70,'Show Production Template 2'!$H$534:$T$593,O$4,FALSE)),(VLOOKUP($B70,'Show Production Template 3'!$H$534:$T$593,O$4,FALSE)),(VLOOKUP($B70,'Show Production Template 4'!$H$534:$T$593,O$4,FALSE)),(VLOOKUP($B70,'Show Production Template 5'!$H$534:$T$593,O$4,FALSE)),(VLOOKUP($B70,'Show Production Template 6'!$H$534:$T$593,O$4,FALSE)),(VLOOKUP($B70,'Show Production Template 7'!$H$534:$T$593,O$4,FALSE)),(VLOOKUP($B70,'Show Production Template 8'!$H$534:$T$593,O$4,FALSE)),(VLOOKUP($B70,'Show Production Template 9'!$H$534:$T$593,O$4,FALSE)),(VLOOKUP($B70,'Show Production Template 10'!$H$534:$T$593,O$4,FALSE)),(VLOOKUP($B70,'Chapter Conference Template 1'!$H$614:$T$673,O$4,FALSE)),(VLOOKUP($B70,'Chapter Conference Template 2'!$H$614:$T$673,O$4,FALSE)),(VLOOKUP($B70,'Chapter Conference Template 3'!$H$614:$T$673,O$4,FALSE)),(VLOOKUP($B70,'Chapter Conference Template 4'!$H$614:$T$673,O$4,FALSE)),(VLOOKUP($B70,'Chapter Conference Template 5'!$H$614:$T$673,O$4,FALSE)),(VLOOKUP($B70,'Chapter Conference Template 6'!$H$614:$T$673,O$4,FALSE)),(VLOOKUP($B70,'Chapter Conference Template 7'!$H$614:$T$673,O$4,FALSE)),(VLOOKUP($B70,'Chapter Conference Template 8'!$H$614:$T$673,O$4,FALSE)),(VLOOKUP($B70,'Chapter Conference Template 9'!$H$614:$T$673,O$4,FALSE)),(VLOOKUP($B70,'Chapter Conference Template 10'!$H$614:$T$673,O$4,FALSE)),(VLOOKUP($B70,'Board Year Template'!$I$499:$U$558,O$4,FALSE)))</f>
        <v>0</v>
      </c>
      <c r="P70" s="117">
        <f>SUM((VLOOKUP($B70,'Show Production Template 1'!$H$534:$T$593,P$4,FALSE)),(VLOOKUP($B70,'Show Production Template 2'!$H$534:$T$593,P$4,FALSE)),(VLOOKUP($B70,'Show Production Template 3'!$H$534:$T$593,P$4,FALSE)),(VLOOKUP($B70,'Show Production Template 4'!$H$534:$T$593,P$4,FALSE)),(VLOOKUP($B70,'Show Production Template 5'!$H$534:$T$593,P$4,FALSE)),(VLOOKUP($B70,'Show Production Template 6'!$H$534:$T$593,P$4,FALSE)),(VLOOKUP($B70,'Show Production Template 7'!$H$534:$T$593,P$4,FALSE)),(VLOOKUP($B70,'Show Production Template 8'!$H$534:$T$593,P$4,FALSE)),(VLOOKUP($B70,'Show Production Template 9'!$H$534:$T$593,P$4,FALSE)),(VLOOKUP($B70,'Show Production Template 10'!$H$534:$T$593,P$4,FALSE)),(VLOOKUP($B70,'Chapter Conference Template 1'!$H$614:$T$673,P$4,FALSE)),(VLOOKUP($B70,'Chapter Conference Template 2'!$H$614:$T$673,P$4,FALSE)),(VLOOKUP($B70,'Chapter Conference Template 3'!$H$614:$T$673,P$4,FALSE)),(VLOOKUP($B70,'Chapter Conference Template 4'!$H$614:$T$673,P$4,FALSE)),(VLOOKUP($B70,'Chapter Conference Template 5'!$H$614:$T$673,P$4,FALSE)),(VLOOKUP($B70,'Chapter Conference Template 6'!$H$614:$T$673,P$4,FALSE)),(VLOOKUP($B70,'Chapter Conference Template 7'!$H$614:$T$673,P$4,FALSE)),(VLOOKUP($B70,'Chapter Conference Template 8'!$H$614:$T$673,P$4,FALSE)),(VLOOKUP($B70,'Chapter Conference Template 9'!$H$614:$T$673,P$4,FALSE)),(VLOOKUP($B70,'Chapter Conference Template 10'!$H$614:$T$673,P$4,FALSE)),(VLOOKUP($B70,'Board Year Template'!$I$499:$U$558,P$4,FALSE)))</f>
        <v>0</v>
      </c>
      <c r="Q70" s="117">
        <f>SUM((VLOOKUP($B70,'Show Production Template 1'!$H$534:$T$593,Q$4,FALSE)),(VLOOKUP($B70,'Show Production Template 2'!$H$534:$T$593,Q$4,FALSE)),(VLOOKUP($B70,'Show Production Template 3'!$H$534:$T$593,Q$4,FALSE)),(VLOOKUP($B70,'Show Production Template 4'!$H$534:$T$593,Q$4,FALSE)),(VLOOKUP($B70,'Show Production Template 5'!$H$534:$T$593,Q$4,FALSE)),(VLOOKUP($B70,'Show Production Template 6'!$H$534:$T$593,Q$4,FALSE)),(VLOOKUP($B70,'Show Production Template 7'!$H$534:$T$593,Q$4,FALSE)),(VLOOKUP($B70,'Show Production Template 8'!$H$534:$T$593,Q$4,FALSE)),(VLOOKUP($B70,'Show Production Template 9'!$H$534:$T$593,Q$4,FALSE)),(VLOOKUP($B70,'Show Production Template 10'!$H$534:$T$593,Q$4,FALSE)),(VLOOKUP($B70,'Chapter Conference Template 1'!$H$614:$T$673,Q$4,FALSE)),(VLOOKUP($B70,'Chapter Conference Template 2'!$H$614:$T$673,Q$4,FALSE)),(VLOOKUP($B70,'Chapter Conference Template 3'!$H$614:$T$673,Q$4,FALSE)),(VLOOKUP($B70,'Chapter Conference Template 4'!$H$614:$T$673,Q$4,FALSE)),(VLOOKUP($B70,'Chapter Conference Template 5'!$H$614:$T$673,Q$4,FALSE)),(VLOOKUP($B70,'Chapter Conference Template 6'!$H$614:$T$673,Q$4,FALSE)),(VLOOKUP($B70,'Chapter Conference Template 7'!$H$614:$T$673,Q$4,FALSE)),(VLOOKUP($B70,'Chapter Conference Template 8'!$H$614:$T$673,Q$4,FALSE)),(VLOOKUP($B70,'Chapter Conference Template 9'!$H$614:$T$673,Q$4,FALSE)),(VLOOKUP($B70,'Chapter Conference Template 10'!$H$614:$T$673,Q$4,FALSE)),(VLOOKUP($B70,'Board Year Template'!$I$499:$U$558,Q$4,FALSE)))</f>
        <v>0</v>
      </c>
      <c r="R70" s="117">
        <f>SUM((VLOOKUP($B70,'Show Production Template 1'!$H$534:$T$593,R$4,FALSE)),(VLOOKUP($B70,'Show Production Template 2'!$H$534:$T$593,R$4,FALSE)),(VLOOKUP($B70,'Show Production Template 3'!$H$534:$T$593,R$4,FALSE)),(VLOOKUP($B70,'Show Production Template 4'!$H$534:$T$593,R$4,FALSE)),(VLOOKUP($B70,'Show Production Template 5'!$H$534:$T$593,R$4,FALSE)),(VLOOKUP($B70,'Show Production Template 6'!$H$534:$T$593,R$4,FALSE)),(VLOOKUP($B70,'Show Production Template 7'!$H$534:$T$593,R$4,FALSE)),(VLOOKUP($B70,'Show Production Template 8'!$H$534:$T$593,R$4,FALSE)),(VLOOKUP($B70,'Show Production Template 9'!$H$534:$T$593,R$4,FALSE)),(VLOOKUP($B70,'Show Production Template 10'!$H$534:$T$593,R$4,FALSE)),(VLOOKUP($B70,'Chapter Conference Template 1'!$H$614:$T$673,R$4,FALSE)),(VLOOKUP($B70,'Chapter Conference Template 2'!$H$614:$T$673,R$4,FALSE)),(VLOOKUP($B70,'Chapter Conference Template 3'!$H$614:$T$673,R$4,FALSE)),(VLOOKUP($B70,'Chapter Conference Template 4'!$H$614:$T$673,R$4,FALSE)),(VLOOKUP($B70,'Chapter Conference Template 5'!$H$614:$T$673,R$4,FALSE)),(VLOOKUP($B70,'Chapter Conference Template 6'!$H$614:$T$673,R$4,FALSE)),(VLOOKUP($B70,'Chapter Conference Template 7'!$H$614:$T$673,R$4,FALSE)),(VLOOKUP($B70,'Chapter Conference Template 8'!$H$614:$T$673,R$4,FALSE)),(VLOOKUP($B70,'Chapter Conference Template 9'!$H$614:$T$673,R$4,FALSE)),(VLOOKUP($B70,'Chapter Conference Template 10'!$H$614:$T$673,R$4,FALSE)),(VLOOKUP($B70,'Board Year Template'!$I$499:$U$558,R$4,FALSE)))</f>
        <v>0</v>
      </c>
      <c r="S70" s="117">
        <f>SUM((VLOOKUP($B70,'Show Production Template 1'!$H$534:$T$593,S$4,FALSE)),(VLOOKUP($B70,'Show Production Template 2'!$H$534:$T$593,S$4,FALSE)),(VLOOKUP($B70,'Show Production Template 3'!$H$534:$T$593,S$4,FALSE)),(VLOOKUP($B70,'Show Production Template 4'!$H$534:$T$593,S$4,FALSE)),(VLOOKUP($B70,'Show Production Template 5'!$H$534:$T$593,S$4,FALSE)),(VLOOKUP($B70,'Show Production Template 6'!$H$534:$T$593,S$4,FALSE)),(VLOOKUP($B70,'Show Production Template 7'!$H$534:$T$593,S$4,FALSE)),(VLOOKUP($B70,'Show Production Template 8'!$H$534:$T$593,S$4,FALSE)),(VLOOKUP($B70,'Show Production Template 9'!$H$534:$T$593,S$4,FALSE)),(VLOOKUP($B70,'Show Production Template 10'!$H$534:$T$593,S$4,FALSE)),(VLOOKUP($B70,'Chapter Conference Template 1'!$H$614:$T$673,S$4,FALSE)),(VLOOKUP($B70,'Chapter Conference Template 2'!$H$614:$T$673,S$4,FALSE)),(VLOOKUP($B70,'Chapter Conference Template 3'!$H$614:$T$673,S$4,FALSE)),(VLOOKUP($B70,'Chapter Conference Template 4'!$H$614:$T$673,S$4,FALSE)),(VLOOKUP($B70,'Chapter Conference Template 5'!$H$614:$T$673,S$4,FALSE)),(VLOOKUP($B70,'Chapter Conference Template 6'!$H$614:$T$673,S$4,FALSE)),(VLOOKUP($B70,'Chapter Conference Template 7'!$H$614:$T$673,S$4,FALSE)),(VLOOKUP($B70,'Chapter Conference Template 8'!$H$614:$T$673,S$4,FALSE)),(VLOOKUP($B70,'Chapter Conference Template 9'!$H$614:$T$673,S$4,FALSE)),(VLOOKUP($B70,'Chapter Conference Template 10'!$H$614:$T$673,S$4,FALSE)),(VLOOKUP($B70,'Board Year Template'!$I$499:$U$558,S$4,FALSE)))</f>
        <v>0</v>
      </c>
      <c r="T70" s="117">
        <f>SUM((VLOOKUP($B70,'Show Production Template 1'!$H$534:$T$593,T$4,FALSE)),(VLOOKUP($B70,'Show Production Template 2'!$H$534:$T$593,T$4,FALSE)),(VLOOKUP($B70,'Show Production Template 3'!$H$534:$T$593,T$4,FALSE)),(VLOOKUP($B70,'Show Production Template 4'!$H$534:$T$593,T$4,FALSE)),(VLOOKUP($B70,'Show Production Template 5'!$H$534:$T$593,T$4,FALSE)),(VLOOKUP($B70,'Show Production Template 6'!$H$534:$T$593,T$4,FALSE)),(VLOOKUP($B70,'Show Production Template 7'!$H$534:$T$593,T$4,FALSE)),(VLOOKUP($B70,'Show Production Template 8'!$H$534:$T$593,T$4,FALSE)),(VLOOKUP($B70,'Show Production Template 9'!$H$534:$T$593,T$4,FALSE)),(VLOOKUP($B70,'Show Production Template 10'!$H$534:$T$593,T$4,FALSE)),(VLOOKUP($B70,'Chapter Conference Template 1'!$H$614:$T$673,T$4,FALSE)),(VLOOKUP($B70,'Chapter Conference Template 2'!$H$614:$T$673,T$4,FALSE)),(VLOOKUP($B70,'Chapter Conference Template 3'!$H$614:$T$673,T$4,FALSE)),(VLOOKUP($B70,'Chapter Conference Template 4'!$H$614:$T$673,T$4,FALSE)),(VLOOKUP($B70,'Chapter Conference Template 5'!$H$614:$T$673,T$4,FALSE)),(VLOOKUP($B70,'Chapter Conference Template 6'!$H$614:$T$673,T$4,FALSE)),(VLOOKUP($B70,'Chapter Conference Template 7'!$H$614:$T$673,T$4,FALSE)),(VLOOKUP($B70,'Chapter Conference Template 8'!$H$614:$T$673,T$4,FALSE)),(VLOOKUP($B70,'Chapter Conference Template 9'!$H$614:$T$673,T$4,FALSE)),(VLOOKUP($B70,'Chapter Conference Template 10'!$H$614:$T$673,T$4,FALSE)),(VLOOKUP($B70,'Board Year Template'!$I$499:$U$558,T$4,FALSE)))</f>
        <v>0</v>
      </c>
      <c r="U70" s="117">
        <f>SUM((VLOOKUP($B70,'Show Production Template 1'!$H$534:$T$593,U$4,FALSE)),(VLOOKUP($B70,'Show Production Template 2'!$H$534:$T$593,U$4,FALSE)),(VLOOKUP($B70,'Show Production Template 3'!$H$534:$T$593,U$4,FALSE)),(VLOOKUP($B70,'Show Production Template 4'!$H$534:$T$593,U$4,FALSE)),(VLOOKUP($B70,'Show Production Template 5'!$H$534:$T$593,U$4,FALSE)),(VLOOKUP($B70,'Show Production Template 6'!$H$534:$T$593,U$4,FALSE)),(VLOOKUP($B70,'Show Production Template 7'!$H$534:$T$593,U$4,FALSE)),(VLOOKUP($B70,'Show Production Template 8'!$H$534:$T$593,U$4,FALSE)),(VLOOKUP($B70,'Show Production Template 9'!$H$534:$T$593,U$4,FALSE)),(VLOOKUP($B70,'Show Production Template 10'!$H$534:$T$593,U$4,FALSE)),(VLOOKUP($B70,'Chapter Conference Template 1'!$H$614:$T$673,U$4,FALSE)),(VLOOKUP($B70,'Chapter Conference Template 2'!$H$614:$T$673,U$4,FALSE)),(VLOOKUP($B70,'Chapter Conference Template 3'!$H$614:$T$673,U$4,FALSE)),(VLOOKUP($B70,'Chapter Conference Template 4'!$H$614:$T$673,U$4,FALSE)),(VLOOKUP($B70,'Chapter Conference Template 5'!$H$614:$T$673,U$4,FALSE)),(VLOOKUP($B70,'Chapter Conference Template 6'!$H$614:$T$673,U$4,FALSE)),(VLOOKUP($B70,'Chapter Conference Template 7'!$H$614:$T$673,U$4,FALSE)),(VLOOKUP($B70,'Chapter Conference Template 8'!$H$614:$T$673,U$4,FALSE)),(VLOOKUP($B70,'Chapter Conference Template 9'!$H$614:$T$673,U$4,FALSE)),(VLOOKUP($B70,'Chapter Conference Template 10'!$H$614:$T$673,U$4,FALSE)),(VLOOKUP($B70,'Board Year Template'!$I$499:$U$558,U$4,FALSE)))</f>
        <v>0</v>
      </c>
      <c r="V70" s="117">
        <f>SUM((VLOOKUP($B70,'Show Production Template 1'!$H$534:$T$593,V$4,FALSE)),(VLOOKUP($B70,'Show Production Template 2'!$H$534:$T$593,V$4,FALSE)),(VLOOKUP($B70,'Show Production Template 3'!$H$534:$T$593,V$4,FALSE)),(VLOOKUP($B70,'Show Production Template 4'!$H$534:$T$593,V$4,FALSE)),(VLOOKUP($B70,'Show Production Template 5'!$H$534:$T$593,V$4,FALSE)),(VLOOKUP($B70,'Show Production Template 6'!$H$534:$T$593,V$4,FALSE)),(VLOOKUP($B70,'Show Production Template 7'!$H$534:$T$593,V$4,FALSE)),(VLOOKUP($B70,'Show Production Template 8'!$H$534:$T$593,V$4,FALSE)),(VLOOKUP($B70,'Show Production Template 9'!$H$534:$T$593,V$4,FALSE)),(VLOOKUP($B70,'Show Production Template 10'!$H$534:$T$593,V$4,FALSE)),(VLOOKUP($B70,'Chapter Conference Template 1'!$H$614:$T$673,V$4,FALSE)),(VLOOKUP($B70,'Chapter Conference Template 2'!$H$614:$T$673,V$4,FALSE)),(VLOOKUP($B70,'Chapter Conference Template 3'!$H$614:$T$673,V$4,FALSE)),(VLOOKUP($B70,'Chapter Conference Template 4'!$H$614:$T$673,V$4,FALSE)),(VLOOKUP($B70,'Chapter Conference Template 5'!$H$614:$T$673,V$4,FALSE)),(VLOOKUP($B70,'Chapter Conference Template 6'!$H$614:$T$673,V$4,FALSE)),(VLOOKUP($B70,'Chapter Conference Template 7'!$H$614:$T$673,V$4,FALSE)),(VLOOKUP($B70,'Chapter Conference Template 8'!$H$614:$T$673,V$4,FALSE)),(VLOOKUP($B70,'Chapter Conference Template 9'!$H$614:$T$673,V$4,FALSE)),(VLOOKUP($B70,'Chapter Conference Template 10'!$H$614:$T$673,V$4,FALSE)),(VLOOKUP($B70,'Board Year Template'!$I$499:$U$558,V$4,FALSE)))</f>
        <v>0</v>
      </c>
      <c r="W70" s="118"/>
    </row>
    <row r="71" spans="1:23" x14ac:dyDescent="0.2">
      <c r="B71" s="114" t="s">
        <v>225</v>
      </c>
      <c r="C71" s="115"/>
      <c r="D71" s="115"/>
      <c r="E71" s="115"/>
      <c r="F71" s="115"/>
      <c r="G71" s="115"/>
      <c r="H71" s="115"/>
      <c r="I71" s="115"/>
      <c r="J71" s="116">
        <f>SUM(K71:V71)</f>
        <v>0</v>
      </c>
      <c r="K71" s="117">
        <f>SUM((VLOOKUP($B71,'Show Production Template 1'!$H$534:$T$593,K$4,FALSE)),(VLOOKUP($B71,'Show Production Template 2'!$H$534:$T$593,K$4,FALSE)),(VLOOKUP($B71,'Show Production Template 3'!$H$534:$T$593,K$4,FALSE)),(VLOOKUP($B71,'Show Production Template 4'!$H$534:$T$593,K$4,FALSE)),(VLOOKUP($B71,'Show Production Template 5'!$H$534:$T$593,K$4,FALSE)),(VLOOKUP($B71,'Show Production Template 6'!$H$534:$T$593,K$4,FALSE)),(VLOOKUP($B71,'Show Production Template 7'!$H$534:$T$593,K$4,FALSE)),(VLOOKUP($B71,'Show Production Template 8'!$H$534:$T$593,K$4,FALSE)),(VLOOKUP($B71,'Show Production Template 9'!$H$534:$T$593,K$4,FALSE)),(VLOOKUP($B71,'Show Production Template 10'!$H$534:$T$593,K$4,FALSE)),(VLOOKUP($B71,'Chapter Conference Template 1'!$H$614:$T$673,K$4,FALSE)),(VLOOKUP($B71,'Chapter Conference Template 2'!$H$614:$T$673,K$4,FALSE)),(VLOOKUP($B71,'Chapter Conference Template 3'!$H$614:$T$673,K$4,FALSE)),(VLOOKUP($B71,'Chapter Conference Template 4'!$H$614:$T$673,K$4,FALSE)),(VLOOKUP($B71,'Chapter Conference Template 5'!$H$614:$T$673,K$4,FALSE)),(VLOOKUP($B71,'Chapter Conference Template 6'!$H$614:$T$673,K$4,FALSE)),(VLOOKUP($B71,'Chapter Conference Template 7'!$H$614:$T$673,K$4,FALSE)),(VLOOKUP($B71,'Chapter Conference Template 8'!$H$614:$T$673,K$4,FALSE)),(VLOOKUP($B71,'Chapter Conference Template 9'!$H$614:$T$673,K$4,FALSE)),(VLOOKUP($B71,'Chapter Conference Template 10'!$H$614:$T$673,K$4,FALSE)),(VLOOKUP($B71,'Board Year Template'!$I$499:$U$558,K$4,FALSE)))</f>
        <v>0</v>
      </c>
      <c r="L71" s="117">
        <f>SUM((VLOOKUP($B71,'Show Production Template 1'!$H$534:$T$593,L$4,FALSE)),(VLOOKUP($B71,'Show Production Template 2'!$H$534:$T$593,L$4,FALSE)),(VLOOKUP($B71,'Show Production Template 3'!$H$534:$T$593,L$4,FALSE)),(VLOOKUP($B71,'Show Production Template 4'!$H$534:$T$593,L$4,FALSE)),(VLOOKUP($B71,'Show Production Template 5'!$H$534:$T$593,L$4,FALSE)),(VLOOKUP($B71,'Show Production Template 6'!$H$534:$T$593,L$4,FALSE)),(VLOOKUP($B71,'Show Production Template 7'!$H$534:$T$593,L$4,FALSE)),(VLOOKUP($B71,'Show Production Template 8'!$H$534:$T$593,L$4,FALSE)),(VLOOKUP($B71,'Show Production Template 9'!$H$534:$T$593,L$4,FALSE)),(VLOOKUP($B71,'Show Production Template 10'!$H$534:$T$593,L$4,FALSE)),(VLOOKUP($B71,'Chapter Conference Template 1'!$H$614:$T$673,L$4,FALSE)),(VLOOKUP($B71,'Chapter Conference Template 2'!$H$614:$T$673,L$4,FALSE)),(VLOOKUP($B71,'Chapter Conference Template 3'!$H$614:$T$673,L$4,FALSE)),(VLOOKUP($B71,'Chapter Conference Template 4'!$H$614:$T$673,L$4,FALSE)),(VLOOKUP($B71,'Chapter Conference Template 5'!$H$614:$T$673,L$4,FALSE)),(VLOOKUP($B71,'Chapter Conference Template 6'!$H$614:$T$673,L$4,FALSE)),(VLOOKUP($B71,'Chapter Conference Template 7'!$H$614:$T$673,L$4,FALSE)),(VLOOKUP($B71,'Chapter Conference Template 8'!$H$614:$T$673,L$4,FALSE)),(VLOOKUP($B71,'Chapter Conference Template 9'!$H$614:$T$673,L$4,FALSE)),(VLOOKUP($B71,'Chapter Conference Template 10'!$H$614:$T$673,L$4,FALSE)),(VLOOKUP($B71,'Board Year Template'!$I$499:$U$558,L$4,FALSE)))</f>
        <v>0</v>
      </c>
      <c r="M71" s="117">
        <f>SUM((VLOOKUP($B71,'Show Production Template 1'!$H$534:$T$593,M$4,FALSE)),(VLOOKUP($B71,'Show Production Template 2'!$H$534:$T$593,M$4,FALSE)),(VLOOKUP($B71,'Show Production Template 3'!$H$534:$T$593,M$4,FALSE)),(VLOOKUP($B71,'Show Production Template 4'!$H$534:$T$593,M$4,FALSE)),(VLOOKUP($B71,'Show Production Template 5'!$H$534:$T$593,M$4,FALSE)),(VLOOKUP($B71,'Show Production Template 6'!$H$534:$T$593,M$4,FALSE)),(VLOOKUP($B71,'Show Production Template 7'!$H$534:$T$593,M$4,FALSE)),(VLOOKUP($B71,'Show Production Template 8'!$H$534:$T$593,M$4,FALSE)),(VLOOKUP($B71,'Show Production Template 9'!$H$534:$T$593,M$4,FALSE)),(VLOOKUP($B71,'Show Production Template 10'!$H$534:$T$593,M$4,FALSE)),(VLOOKUP($B71,'Chapter Conference Template 1'!$H$614:$T$673,M$4,FALSE)),(VLOOKUP($B71,'Chapter Conference Template 2'!$H$614:$T$673,M$4,FALSE)),(VLOOKUP($B71,'Chapter Conference Template 3'!$H$614:$T$673,M$4,FALSE)),(VLOOKUP($B71,'Chapter Conference Template 4'!$H$614:$T$673,M$4,FALSE)),(VLOOKUP($B71,'Chapter Conference Template 5'!$H$614:$T$673,M$4,FALSE)),(VLOOKUP($B71,'Chapter Conference Template 6'!$H$614:$T$673,M$4,FALSE)),(VLOOKUP($B71,'Chapter Conference Template 7'!$H$614:$T$673,M$4,FALSE)),(VLOOKUP($B71,'Chapter Conference Template 8'!$H$614:$T$673,M$4,FALSE)),(VLOOKUP($B71,'Chapter Conference Template 9'!$H$614:$T$673,M$4,FALSE)),(VLOOKUP($B71,'Chapter Conference Template 10'!$H$614:$T$673,M$4,FALSE)),(VLOOKUP($B71,'Board Year Template'!$I$499:$U$558,M$4,FALSE)))</f>
        <v>0</v>
      </c>
      <c r="N71" s="117">
        <f>SUM((VLOOKUP($B71,'Show Production Template 1'!$H$534:$T$593,N$4,FALSE)),(VLOOKUP($B71,'Show Production Template 2'!$H$534:$T$593,N$4,FALSE)),(VLOOKUP($B71,'Show Production Template 3'!$H$534:$T$593,N$4,FALSE)),(VLOOKUP($B71,'Show Production Template 4'!$H$534:$T$593,N$4,FALSE)),(VLOOKUP($B71,'Show Production Template 5'!$H$534:$T$593,N$4,FALSE)),(VLOOKUP($B71,'Show Production Template 6'!$H$534:$T$593,N$4,FALSE)),(VLOOKUP($B71,'Show Production Template 7'!$H$534:$T$593,N$4,FALSE)),(VLOOKUP($B71,'Show Production Template 8'!$H$534:$T$593,N$4,FALSE)),(VLOOKUP($B71,'Show Production Template 9'!$H$534:$T$593,N$4,FALSE)),(VLOOKUP($B71,'Show Production Template 10'!$H$534:$T$593,N$4,FALSE)),(VLOOKUP($B71,'Chapter Conference Template 1'!$H$614:$T$673,N$4,FALSE)),(VLOOKUP($B71,'Chapter Conference Template 2'!$H$614:$T$673,N$4,FALSE)),(VLOOKUP($B71,'Chapter Conference Template 3'!$H$614:$T$673,N$4,FALSE)),(VLOOKUP($B71,'Chapter Conference Template 4'!$H$614:$T$673,N$4,FALSE)),(VLOOKUP($B71,'Chapter Conference Template 5'!$H$614:$T$673,N$4,FALSE)),(VLOOKUP($B71,'Chapter Conference Template 6'!$H$614:$T$673,N$4,FALSE)),(VLOOKUP($B71,'Chapter Conference Template 7'!$H$614:$T$673,N$4,FALSE)),(VLOOKUP($B71,'Chapter Conference Template 8'!$H$614:$T$673,N$4,FALSE)),(VLOOKUP($B71,'Chapter Conference Template 9'!$H$614:$T$673,N$4,FALSE)),(VLOOKUP($B71,'Chapter Conference Template 10'!$H$614:$T$673,N$4,FALSE)),(VLOOKUP($B71,'Board Year Template'!$I$499:$U$558,N$4,FALSE)))</f>
        <v>0</v>
      </c>
      <c r="O71" s="117">
        <f>SUM((VLOOKUP($B71,'Show Production Template 1'!$H$534:$T$593,O$4,FALSE)),(VLOOKUP($B71,'Show Production Template 2'!$H$534:$T$593,O$4,FALSE)),(VLOOKUP($B71,'Show Production Template 3'!$H$534:$T$593,O$4,FALSE)),(VLOOKUP($B71,'Show Production Template 4'!$H$534:$T$593,O$4,FALSE)),(VLOOKUP($B71,'Show Production Template 5'!$H$534:$T$593,O$4,FALSE)),(VLOOKUP($B71,'Show Production Template 6'!$H$534:$T$593,O$4,FALSE)),(VLOOKUP($B71,'Show Production Template 7'!$H$534:$T$593,O$4,FALSE)),(VLOOKUP($B71,'Show Production Template 8'!$H$534:$T$593,O$4,FALSE)),(VLOOKUP($B71,'Show Production Template 9'!$H$534:$T$593,O$4,FALSE)),(VLOOKUP($B71,'Show Production Template 10'!$H$534:$T$593,O$4,FALSE)),(VLOOKUP($B71,'Chapter Conference Template 1'!$H$614:$T$673,O$4,FALSE)),(VLOOKUP($B71,'Chapter Conference Template 2'!$H$614:$T$673,O$4,FALSE)),(VLOOKUP($B71,'Chapter Conference Template 3'!$H$614:$T$673,O$4,FALSE)),(VLOOKUP($B71,'Chapter Conference Template 4'!$H$614:$T$673,O$4,FALSE)),(VLOOKUP($B71,'Chapter Conference Template 5'!$H$614:$T$673,O$4,FALSE)),(VLOOKUP($B71,'Chapter Conference Template 6'!$H$614:$T$673,O$4,FALSE)),(VLOOKUP($B71,'Chapter Conference Template 7'!$H$614:$T$673,O$4,FALSE)),(VLOOKUP($B71,'Chapter Conference Template 8'!$H$614:$T$673,O$4,FALSE)),(VLOOKUP($B71,'Chapter Conference Template 9'!$H$614:$T$673,O$4,FALSE)),(VLOOKUP($B71,'Chapter Conference Template 10'!$H$614:$T$673,O$4,FALSE)),(VLOOKUP($B71,'Board Year Template'!$I$499:$U$558,O$4,FALSE)))</f>
        <v>0</v>
      </c>
      <c r="P71" s="117">
        <f>SUM((VLOOKUP($B71,'Show Production Template 1'!$H$534:$T$593,P$4,FALSE)),(VLOOKUP($B71,'Show Production Template 2'!$H$534:$T$593,P$4,FALSE)),(VLOOKUP($B71,'Show Production Template 3'!$H$534:$T$593,P$4,FALSE)),(VLOOKUP($B71,'Show Production Template 4'!$H$534:$T$593,P$4,FALSE)),(VLOOKUP($B71,'Show Production Template 5'!$H$534:$T$593,P$4,FALSE)),(VLOOKUP($B71,'Show Production Template 6'!$H$534:$T$593,P$4,FALSE)),(VLOOKUP($B71,'Show Production Template 7'!$H$534:$T$593,P$4,FALSE)),(VLOOKUP($B71,'Show Production Template 8'!$H$534:$T$593,P$4,FALSE)),(VLOOKUP($B71,'Show Production Template 9'!$H$534:$T$593,P$4,FALSE)),(VLOOKUP($B71,'Show Production Template 10'!$H$534:$T$593,P$4,FALSE)),(VLOOKUP($B71,'Chapter Conference Template 1'!$H$614:$T$673,P$4,FALSE)),(VLOOKUP($B71,'Chapter Conference Template 2'!$H$614:$T$673,P$4,FALSE)),(VLOOKUP($B71,'Chapter Conference Template 3'!$H$614:$T$673,P$4,FALSE)),(VLOOKUP($B71,'Chapter Conference Template 4'!$H$614:$T$673,P$4,FALSE)),(VLOOKUP($B71,'Chapter Conference Template 5'!$H$614:$T$673,P$4,FALSE)),(VLOOKUP($B71,'Chapter Conference Template 6'!$H$614:$T$673,P$4,FALSE)),(VLOOKUP($B71,'Chapter Conference Template 7'!$H$614:$T$673,P$4,FALSE)),(VLOOKUP($B71,'Chapter Conference Template 8'!$H$614:$T$673,P$4,FALSE)),(VLOOKUP($B71,'Chapter Conference Template 9'!$H$614:$T$673,P$4,FALSE)),(VLOOKUP($B71,'Chapter Conference Template 10'!$H$614:$T$673,P$4,FALSE)),(VLOOKUP($B71,'Board Year Template'!$I$499:$U$558,P$4,FALSE)))</f>
        <v>0</v>
      </c>
      <c r="Q71" s="117">
        <f>SUM((VLOOKUP($B71,'Show Production Template 1'!$H$534:$T$593,Q$4,FALSE)),(VLOOKUP($B71,'Show Production Template 2'!$H$534:$T$593,Q$4,FALSE)),(VLOOKUP($B71,'Show Production Template 3'!$H$534:$T$593,Q$4,FALSE)),(VLOOKUP($B71,'Show Production Template 4'!$H$534:$T$593,Q$4,FALSE)),(VLOOKUP($B71,'Show Production Template 5'!$H$534:$T$593,Q$4,FALSE)),(VLOOKUP($B71,'Show Production Template 6'!$H$534:$T$593,Q$4,FALSE)),(VLOOKUP($B71,'Show Production Template 7'!$H$534:$T$593,Q$4,FALSE)),(VLOOKUP($B71,'Show Production Template 8'!$H$534:$T$593,Q$4,FALSE)),(VLOOKUP($B71,'Show Production Template 9'!$H$534:$T$593,Q$4,FALSE)),(VLOOKUP($B71,'Show Production Template 10'!$H$534:$T$593,Q$4,FALSE)),(VLOOKUP($B71,'Chapter Conference Template 1'!$H$614:$T$673,Q$4,FALSE)),(VLOOKUP($B71,'Chapter Conference Template 2'!$H$614:$T$673,Q$4,FALSE)),(VLOOKUP($B71,'Chapter Conference Template 3'!$H$614:$T$673,Q$4,FALSE)),(VLOOKUP($B71,'Chapter Conference Template 4'!$H$614:$T$673,Q$4,FALSE)),(VLOOKUP($B71,'Chapter Conference Template 5'!$H$614:$T$673,Q$4,FALSE)),(VLOOKUP($B71,'Chapter Conference Template 6'!$H$614:$T$673,Q$4,FALSE)),(VLOOKUP($B71,'Chapter Conference Template 7'!$H$614:$T$673,Q$4,FALSE)),(VLOOKUP($B71,'Chapter Conference Template 8'!$H$614:$T$673,Q$4,FALSE)),(VLOOKUP($B71,'Chapter Conference Template 9'!$H$614:$T$673,Q$4,FALSE)),(VLOOKUP($B71,'Chapter Conference Template 10'!$H$614:$T$673,Q$4,FALSE)),(VLOOKUP($B71,'Board Year Template'!$I$499:$U$558,Q$4,FALSE)))</f>
        <v>0</v>
      </c>
      <c r="R71" s="117">
        <f>SUM((VLOOKUP($B71,'Show Production Template 1'!$H$534:$T$593,R$4,FALSE)),(VLOOKUP($B71,'Show Production Template 2'!$H$534:$T$593,R$4,FALSE)),(VLOOKUP($B71,'Show Production Template 3'!$H$534:$T$593,R$4,FALSE)),(VLOOKUP($B71,'Show Production Template 4'!$H$534:$T$593,R$4,FALSE)),(VLOOKUP($B71,'Show Production Template 5'!$H$534:$T$593,R$4,FALSE)),(VLOOKUP($B71,'Show Production Template 6'!$H$534:$T$593,R$4,FALSE)),(VLOOKUP($B71,'Show Production Template 7'!$H$534:$T$593,R$4,FALSE)),(VLOOKUP($B71,'Show Production Template 8'!$H$534:$T$593,R$4,FALSE)),(VLOOKUP($B71,'Show Production Template 9'!$H$534:$T$593,R$4,FALSE)),(VLOOKUP($B71,'Show Production Template 10'!$H$534:$T$593,R$4,FALSE)),(VLOOKUP($B71,'Chapter Conference Template 1'!$H$614:$T$673,R$4,FALSE)),(VLOOKUP($B71,'Chapter Conference Template 2'!$H$614:$T$673,R$4,FALSE)),(VLOOKUP($B71,'Chapter Conference Template 3'!$H$614:$T$673,R$4,FALSE)),(VLOOKUP($B71,'Chapter Conference Template 4'!$H$614:$T$673,R$4,FALSE)),(VLOOKUP($B71,'Chapter Conference Template 5'!$H$614:$T$673,R$4,FALSE)),(VLOOKUP($B71,'Chapter Conference Template 6'!$H$614:$T$673,R$4,FALSE)),(VLOOKUP($B71,'Chapter Conference Template 7'!$H$614:$T$673,R$4,FALSE)),(VLOOKUP($B71,'Chapter Conference Template 8'!$H$614:$T$673,R$4,FALSE)),(VLOOKUP($B71,'Chapter Conference Template 9'!$H$614:$T$673,R$4,FALSE)),(VLOOKUP($B71,'Chapter Conference Template 10'!$H$614:$T$673,R$4,FALSE)),(VLOOKUP($B71,'Board Year Template'!$I$499:$U$558,R$4,FALSE)))</f>
        <v>0</v>
      </c>
      <c r="S71" s="117">
        <f>SUM((VLOOKUP($B71,'Show Production Template 1'!$H$534:$T$593,S$4,FALSE)),(VLOOKUP($B71,'Show Production Template 2'!$H$534:$T$593,S$4,FALSE)),(VLOOKUP($B71,'Show Production Template 3'!$H$534:$T$593,S$4,FALSE)),(VLOOKUP($B71,'Show Production Template 4'!$H$534:$T$593,S$4,FALSE)),(VLOOKUP($B71,'Show Production Template 5'!$H$534:$T$593,S$4,FALSE)),(VLOOKUP($B71,'Show Production Template 6'!$H$534:$T$593,S$4,FALSE)),(VLOOKUP($B71,'Show Production Template 7'!$H$534:$T$593,S$4,FALSE)),(VLOOKUP($B71,'Show Production Template 8'!$H$534:$T$593,S$4,FALSE)),(VLOOKUP($B71,'Show Production Template 9'!$H$534:$T$593,S$4,FALSE)),(VLOOKUP($B71,'Show Production Template 10'!$H$534:$T$593,S$4,FALSE)),(VLOOKUP($B71,'Chapter Conference Template 1'!$H$614:$T$673,S$4,FALSE)),(VLOOKUP($B71,'Chapter Conference Template 2'!$H$614:$T$673,S$4,FALSE)),(VLOOKUP($B71,'Chapter Conference Template 3'!$H$614:$T$673,S$4,FALSE)),(VLOOKUP($B71,'Chapter Conference Template 4'!$H$614:$T$673,S$4,FALSE)),(VLOOKUP($B71,'Chapter Conference Template 5'!$H$614:$T$673,S$4,FALSE)),(VLOOKUP($B71,'Chapter Conference Template 6'!$H$614:$T$673,S$4,FALSE)),(VLOOKUP($B71,'Chapter Conference Template 7'!$H$614:$T$673,S$4,FALSE)),(VLOOKUP($B71,'Chapter Conference Template 8'!$H$614:$T$673,S$4,FALSE)),(VLOOKUP($B71,'Chapter Conference Template 9'!$H$614:$T$673,S$4,FALSE)),(VLOOKUP($B71,'Chapter Conference Template 10'!$H$614:$T$673,S$4,FALSE)),(VLOOKUP($B71,'Board Year Template'!$I$499:$U$558,S$4,FALSE)))</f>
        <v>0</v>
      </c>
      <c r="T71" s="117">
        <f>SUM((VLOOKUP($B71,'Show Production Template 1'!$H$534:$T$593,T$4,FALSE)),(VLOOKUP($B71,'Show Production Template 2'!$H$534:$T$593,T$4,FALSE)),(VLOOKUP($B71,'Show Production Template 3'!$H$534:$T$593,T$4,FALSE)),(VLOOKUP($B71,'Show Production Template 4'!$H$534:$T$593,T$4,FALSE)),(VLOOKUP($B71,'Show Production Template 5'!$H$534:$T$593,T$4,FALSE)),(VLOOKUP($B71,'Show Production Template 6'!$H$534:$T$593,T$4,FALSE)),(VLOOKUP($B71,'Show Production Template 7'!$H$534:$T$593,T$4,FALSE)),(VLOOKUP($B71,'Show Production Template 8'!$H$534:$T$593,T$4,FALSE)),(VLOOKUP($B71,'Show Production Template 9'!$H$534:$T$593,T$4,FALSE)),(VLOOKUP($B71,'Show Production Template 10'!$H$534:$T$593,T$4,FALSE)),(VLOOKUP($B71,'Chapter Conference Template 1'!$H$614:$T$673,T$4,FALSE)),(VLOOKUP($B71,'Chapter Conference Template 2'!$H$614:$T$673,T$4,FALSE)),(VLOOKUP($B71,'Chapter Conference Template 3'!$H$614:$T$673,T$4,FALSE)),(VLOOKUP($B71,'Chapter Conference Template 4'!$H$614:$T$673,T$4,FALSE)),(VLOOKUP($B71,'Chapter Conference Template 5'!$H$614:$T$673,T$4,FALSE)),(VLOOKUP($B71,'Chapter Conference Template 6'!$H$614:$T$673,T$4,FALSE)),(VLOOKUP($B71,'Chapter Conference Template 7'!$H$614:$T$673,T$4,FALSE)),(VLOOKUP($B71,'Chapter Conference Template 8'!$H$614:$T$673,T$4,FALSE)),(VLOOKUP($B71,'Chapter Conference Template 9'!$H$614:$T$673,T$4,FALSE)),(VLOOKUP($B71,'Chapter Conference Template 10'!$H$614:$T$673,T$4,FALSE)),(VLOOKUP($B71,'Board Year Template'!$I$499:$U$558,T$4,FALSE)))</f>
        <v>0</v>
      </c>
      <c r="U71" s="117">
        <f>SUM((VLOOKUP($B71,'Show Production Template 1'!$H$534:$T$593,U$4,FALSE)),(VLOOKUP($B71,'Show Production Template 2'!$H$534:$T$593,U$4,FALSE)),(VLOOKUP($B71,'Show Production Template 3'!$H$534:$T$593,U$4,FALSE)),(VLOOKUP($B71,'Show Production Template 4'!$H$534:$T$593,U$4,FALSE)),(VLOOKUP($B71,'Show Production Template 5'!$H$534:$T$593,U$4,FALSE)),(VLOOKUP($B71,'Show Production Template 6'!$H$534:$T$593,U$4,FALSE)),(VLOOKUP($B71,'Show Production Template 7'!$H$534:$T$593,U$4,FALSE)),(VLOOKUP($B71,'Show Production Template 8'!$H$534:$T$593,U$4,FALSE)),(VLOOKUP($B71,'Show Production Template 9'!$H$534:$T$593,U$4,FALSE)),(VLOOKUP($B71,'Show Production Template 10'!$H$534:$T$593,U$4,FALSE)),(VLOOKUP($B71,'Chapter Conference Template 1'!$H$614:$T$673,U$4,FALSE)),(VLOOKUP($B71,'Chapter Conference Template 2'!$H$614:$T$673,U$4,FALSE)),(VLOOKUP($B71,'Chapter Conference Template 3'!$H$614:$T$673,U$4,FALSE)),(VLOOKUP($B71,'Chapter Conference Template 4'!$H$614:$T$673,U$4,FALSE)),(VLOOKUP($B71,'Chapter Conference Template 5'!$H$614:$T$673,U$4,FALSE)),(VLOOKUP($B71,'Chapter Conference Template 6'!$H$614:$T$673,U$4,FALSE)),(VLOOKUP($B71,'Chapter Conference Template 7'!$H$614:$T$673,U$4,FALSE)),(VLOOKUP($B71,'Chapter Conference Template 8'!$H$614:$T$673,U$4,FALSE)),(VLOOKUP($B71,'Chapter Conference Template 9'!$H$614:$T$673,U$4,FALSE)),(VLOOKUP($B71,'Chapter Conference Template 10'!$H$614:$T$673,U$4,FALSE)),(VLOOKUP($B71,'Board Year Template'!$I$499:$U$558,U$4,FALSE)))</f>
        <v>0</v>
      </c>
      <c r="V71" s="117">
        <f>SUM((VLOOKUP($B71,'Show Production Template 1'!$H$534:$T$593,V$4,FALSE)),(VLOOKUP($B71,'Show Production Template 2'!$H$534:$T$593,V$4,FALSE)),(VLOOKUP($B71,'Show Production Template 3'!$H$534:$T$593,V$4,FALSE)),(VLOOKUP($B71,'Show Production Template 4'!$H$534:$T$593,V$4,FALSE)),(VLOOKUP($B71,'Show Production Template 5'!$H$534:$T$593,V$4,FALSE)),(VLOOKUP($B71,'Show Production Template 6'!$H$534:$T$593,V$4,FALSE)),(VLOOKUP($B71,'Show Production Template 7'!$H$534:$T$593,V$4,FALSE)),(VLOOKUP($B71,'Show Production Template 8'!$H$534:$T$593,V$4,FALSE)),(VLOOKUP($B71,'Show Production Template 9'!$H$534:$T$593,V$4,FALSE)),(VLOOKUP($B71,'Show Production Template 10'!$H$534:$T$593,V$4,FALSE)),(VLOOKUP($B71,'Chapter Conference Template 1'!$H$614:$T$673,V$4,FALSE)),(VLOOKUP($B71,'Chapter Conference Template 2'!$H$614:$T$673,V$4,FALSE)),(VLOOKUP($B71,'Chapter Conference Template 3'!$H$614:$T$673,V$4,FALSE)),(VLOOKUP($B71,'Chapter Conference Template 4'!$H$614:$T$673,V$4,FALSE)),(VLOOKUP($B71,'Chapter Conference Template 5'!$H$614:$T$673,V$4,FALSE)),(VLOOKUP($B71,'Chapter Conference Template 6'!$H$614:$T$673,V$4,FALSE)),(VLOOKUP($B71,'Chapter Conference Template 7'!$H$614:$T$673,V$4,FALSE)),(VLOOKUP($B71,'Chapter Conference Template 8'!$H$614:$T$673,V$4,FALSE)),(VLOOKUP($B71,'Chapter Conference Template 9'!$H$614:$T$673,V$4,FALSE)),(VLOOKUP($B71,'Chapter Conference Template 10'!$H$614:$T$673,V$4,FALSE)),(VLOOKUP($B71,'Board Year Template'!$I$499:$U$558,V$4,FALSE)))</f>
        <v>0</v>
      </c>
      <c r="W71" s="118"/>
    </row>
    <row r="72" spans="1:23" x14ac:dyDescent="0.2">
      <c r="A72" s="1">
        <v>59300</v>
      </c>
      <c r="B72" s="114" t="s">
        <v>45</v>
      </c>
      <c r="C72" s="115"/>
      <c r="D72" s="115"/>
      <c r="E72" s="115"/>
      <c r="F72" s="115"/>
      <c r="G72" s="115"/>
      <c r="H72" s="115"/>
      <c r="I72" s="115">
        <f t="shared" si="3"/>
        <v>0</v>
      </c>
      <c r="J72" s="116">
        <f>SUM(K72:V72)</f>
        <v>0</v>
      </c>
      <c r="K72" s="117">
        <f>SUM((VLOOKUP($B72,'Show Production Template 1'!$H$534:$T$593,K$4,FALSE)),(VLOOKUP($B72,'Show Production Template 2'!$H$534:$T$593,K$4,FALSE)),(VLOOKUP($B72,'Show Production Template 3'!$H$534:$T$593,K$4,FALSE)),(VLOOKUP($B72,'Show Production Template 4'!$H$534:$T$593,K$4,FALSE)),(VLOOKUP($B72,'Show Production Template 5'!$H$534:$T$593,K$4,FALSE)),(VLOOKUP($B72,'Show Production Template 6'!$H$534:$T$593,K$4,FALSE)),(VLOOKUP($B72,'Show Production Template 7'!$H$534:$T$593,K$4,FALSE)),(VLOOKUP($B72,'Show Production Template 8'!$H$534:$T$593,K$4,FALSE)),(VLOOKUP($B72,'Show Production Template 9'!$H$534:$T$593,K$4,FALSE)),(VLOOKUP($B72,'Show Production Template 10'!$H$534:$T$593,K$4,FALSE)),(VLOOKUP($B72,'Chapter Conference Template 1'!$H$614:$T$673,K$4,FALSE)),(VLOOKUP($B72,'Chapter Conference Template 2'!$H$614:$T$673,K$4,FALSE)),(VLOOKUP($B72,'Chapter Conference Template 3'!$H$614:$T$673,K$4,FALSE)),(VLOOKUP($B72,'Chapter Conference Template 4'!$H$614:$T$673,K$4,FALSE)),(VLOOKUP($B72,'Chapter Conference Template 5'!$H$614:$T$673,K$4,FALSE)),(VLOOKUP($B72,'Chapter Conference Template 6'!$H$614:$T$673,K$4,FALSE)),(VLOOKUP($B72,'Chapter Conference Template 7'!$H$614:$T$673,K$4,FALSE)),(VLOOKUP($B72,'Chapter Conference Template 8'!$H$614:$T$673,K$4,FALSE)),(VLOOKUP($B72,'Chapter Conference Template 9'!$H$614:$T$673,K$4,FALSE)),(VLOOKUP($B72,'Chapter Conference Template 10'!$H$614:$T$673,K$4,FALSE)),(VLOOKUP($B72,'Board Year Template'!$I$499:$U$558,K$4,FALSE)))</f>
        <v>0</v>
      </c>
      <c r="L72" s="117">
        <f>SUM((VLOOKUP($B72,'Show Production Template 1'!$H$534:$T$593,L$4,FALSE)),(VLOOKUP($B72,'Show Production Template 2'!$H$534:$T$593,L$4,FALSE)),(VLOOKUP($B72,'Show Production Template 3'!$H$534:$T$593,L$4,FALSE)),(VLOOKUP($B72,'Show Production Template 4'!$H$534:$T$593,L$4,FALSE)),(VLOOKUP($B72,'Show Production Template 5'!$H$534:$T$593,L$4,FALSE)),(VLOOKUP($B72,'Show Production Template 6'!$H$534:$T$593,L$4,FALSE)),(VLOOKUP($B72,'Show Production Template 7'!$H$534:$T$593,L$4,FALSE)),(VLOOKUP($B72,'Show Production Template 8'!$H$534:$T$593,L$4,FALSE)),(VLOOKUP($B72,'Show Production Template 9'!$H$534:$T$593,L$4,FALSE)),(VLOOKUP($B72,'Show Production Template 10'!$H$534:$T$593,L$4,FALSE)),(VLOOKUP($B72,'Chapter Conference Template 1'!$H$614:$T$673,L$4,FALSE)),(VLOOKUP($B72,'Chapter Conference Template 2'!$H$614:$T$673,L$4,FALSE)),(VLOOKUP($B72,'Chapter Conference Template 3'!$H$614:$T$673,L$4,FALSE)),(VLOOKUP($B72,'Chapter Conference Template 4'!$H$614:$T$673,L$4,FALSE)),(VLOOKUP($B72,'Chapter Conference Template 5'!$H$614:$T$673,L$4,FALSE)),(VLOOKUP($B72,'Chapter Conference Template 6'!$H$614:$T$673,L$4,FALSE)),(VLOOKUP($B72,'Chapter Conference Template 7'!$H$614:$T$673,L$4,FALSE)),(VLOOKUP($B72,'Chapter Conference Template 8'!$H$614:$T$673,L$4,FALSE)),(VLOOKUP($B72,'Chapter Conference Template 9'!$H$614:$T$673,L$4,FALSE)),(VLOOKUP($B72,'Chapter Conference Template 10'!$H$614:$T$673,L$4,FALSE)),(VLOOKUP($B72,'Board Year Template'!$I$499:$U$558,L$4,FALSE)))</f>
        <v>0</v>
      </c>
      <c r="M72" s="117">
        <f>SUM((VLOOKUP($B72,'Show Production Template 1'!$H$534:$T$593,M$4,FALSE)),(VLOOKUP($B72,'Show Production Template 2'!$H$534:$T$593,M$4,FALSE)),(VLOOKUP($B72,'Show Production Template 3'!$H$534:$T$593,M$4,FALSE)),(VLOOKUP($B72,'Show Production Template 4'!$H$534:$T$593,M$4,FALSE)),(VLOOKUP($B72,'Show Production Template 5'!$H$534:$T$593,M$4,FALSE)),(VLOOKUP($B72,'Show Production Template 6'!$H$534:$T$593,M$4,FALSE)),(VLOOKUP($B72,'Show Production Template 7'!$H$534:$T$593,M$4,FALSE)),(VLOOKUP($B72,'Show Production Template 8'!$H$534:$T$593,M$4,FALSE)),(VLOOKUP($B72,'Show Production Template 9'!$H$534:$T$593,M$4,FALSE)),(VLOOKUP($B72,'Show Production Template 10'!$H$534:$T$593,M$4,FALSE)),(VLOOKUP($B72,'Chapter Conference Template 1'!$H$614:$T$673,M$4,FALSE)),(VLOOKUP($B72,'Chapter Conference Template 2'!$H$614:$T$673,M$4,FALSE)),(VLOOKUP($B72,'Chapter Conference Template 3'!$H$614:$T$673,M$4,FALSE)),(VLOOKUP($B72,'Chapter Conference Template 4'!$H$614:$T$673,M$4,FALSE)),(VLOOKUP($B72,'Chapter Conference Template 5'!$H$614:$T$673,M$4,FALSE)),(VLOOKUP($B72,'Chapter Conference Template 6'!$H$614:$T$673,M$4,FALSE)),(VLOOKUP($B72,'Chapter Conference Template 7'!$H$614:$T$673,M$4,FALSE)),(VLOOKUP($B72,'Chapter Conference Template 8'!$H$614:$T$673,M$4,FALSE)),(VLOOKUP($B72,'Chapter Conference Template 9'!$H$614:$T$673,M$4,FALSE)),(VLOOKUP($B72,'Chapter Conference Template 10'!$H$614:$T$673,M$4,FALSE)),(VLOOKUP($B72,'Board Year Template'!$I$499:$U$558,M$4,FALSE)))</f>
        <v>0</v>
      </c>
      <c r="N72" s="117">
        <f>SUM((VLOOKUP($B72,'Show Production Template 1'!$H$534:$T$593,N$4,FALSE)),(VLOOKUP($B72,'Show Production Template 2'!$H$534:$T$593,N$4,FALSE)),(VLOOKUP($B72,'Show Production Template 3'!$H$534:$T$593,N$4,FALSE)),(VLOOKUP($B72,'Show Production Template 4'!$H$534:$T$593,N$4,FALSE)),(VLOOKUP($B72,'Show Production Template 5'!$H$534:$T$593,N$4,FALSE)),(VLOOKUP($B72,'Show Production Template 6'!$H$534:$T$593,N$4,FALSE)),(VLOOKUP($B72,'Show Production Template 7'!$H$534:$T$593,N$4,FALSE)),(VLOOKUP($B72,'Show Production Template 8'!$H$534:$T$593,N$4,FALSE)),(VLOOKUP($B72,'Show Production Template 9'!$H$534:$T$593,N$4,FALSE)),(VLOOKUP($B72,'Show Production Template 10'!$H$534:$T$593,N$4,FALSE)),(VLOOKUP($B72,'Chapter Conference Template 1'!$H$614:$T$673,N$4,FALSE)),(VLOOKUP($B72,'Chapter Conference Template 2'!$H$614:$T$673,N$4,FALSE)),(VLOOKUP($B72,'Chapter Conference Template 3'!$H$614:$T$673,N$4,FALSE)),(VLOOKUP($B72,'Chapter Conference Template 4'!$H$614:$T$673,N$4,FALSE)),(VLOOKUP($B72,'Chapter Conference Template 5'!$H$614:$T$673,N$4,FALSE)),(VLOOKUP($B72,'Chapter Conference Template 6'!$H$614:$T$673,N$4,FALSE)),(VLOOKUP($B72,'Chapter Conference Template 7'!$H$614:$T$673,N$4,FALSE)),(VLOOKUP($B72,'Chapter Conference Template 8'!$H$614:$T$673,N$4,FALSE)),(VLOOKUP($B72,'Chapter Conference Template 9'!$H$614:$T$673,N$4,FALSE)),(VLOOKUP($B72,'Chapter Conference Template 10'!$H$614:$T$673,N$4,FALSE)),(VLOOKUP($B72,'Board Year Template'!$I$499:$U$558,N$4,FALSE)))</f>
        <v>0</v>
      </c>
      <c r="O72" s="117">
        <f>SUM((VLOOKUP($B72,'Show Production Template 1'!$H$534:$T$593,O$4,FALSE)),(VLOOKUP($B72,'Show Production Template 2'!$H$534:$T$593,O$4,FALSE)),(VLOOKUP($B72,'Show Production Template 3'!$H$534:$T$593,O$4,FALSE)),(VLOOKUP($B72,'Show Production Template 4'!$H$534:$T$593,O$4,FALSE)),(VLOOKUP($B72,'Show Production Template 5'!$H$534:$T$593,O$4,FALSE)),(VLOOKUP($B72,'Show Production Template 6'!$H$534:$T$593,O$4,FALSE)),(VLOOKUP($B72,'Show Production Template 7'!$H$534:$T$593,O$4,FALSE)),(VLOOKUP($B72,'Show Production Template 8'!$H$534:$T$593,O$4,FALSE)),(VLOOKUP($B72,'Show Production Template 9'!$H$534:$T$593,O$4,FALSE)),(VLOOKUP($B72,'Show Production Template 10'!$H$534:$T$593,O$4,FALSE)),(VLOOKUP($B72,'Chapter Conference Template 1'!$H$614:$T$673,O$4,FALSE)),(VLOOKUP($B72,'Chapter Conference Template 2'!$H$614:$T$673,O$4,FALSE)),(VLOOKUP($B72,'Chapter Conference Template 3'!$H$614:$T$673,O$4,FALSE)),(VLOOKUP($B72,'Chapter Conference Template 4'!$H$614:$T$673,O$4,FALSE)),(VLOOKUP($B72,'Chapter Conference Template 5'!$H$614:$T$673,O$4,FALSE)),(VLOOKUP($B72,'Chapter Conference Template 6'!$H$614:$T$673,O$4,FALSE)),(VLOOKUP($B72,'Chapter Conference Template 7'!$H$614:$T$673,O$4,FALSE)),(VLOOKUP($B72,'Chapter Conference Template 8'!$H$614:$T$673,O$4,FALSE)),(VLOOKUP($B72,'Chapter Conference Template 9'!$H$614:$T$673,O$4,FALSE)),(VLOOKUP($B72,'Chapter Conference Template 10'!$H$614:$T$673,O$4,FALSE)),(VLOOKUP($B72,'Board Year Template'!$I$499:$U$558,O$4,FALSE)))</f>
        <v>0</v>
      </c>
      <c r="P72" s="117">
        <f>SUM((VLOOKUP($B72,'Show Production Template 1'!$H$534:$T$593,P$4,FALSE)),(VLOOKUP($B72,'Show Production Template 2'!$H$534:$T$593,P$4,FALSE)),(VLOOKUP($B72,'Show Production Template 3'!$H$534:$T$593,P$4,FALSE)),(VLOOKUP($B72,'Show Production Template 4'!$H$534:$T$593,P$4,FALSE)),(VLOOKUP($B72,'Show Production Template 5'!$H$534:$T$593,P$4,FALSE)),(VLOOKUP($B72,'Show Production Template 6'!$H$534:$T$593,P$4,FALSE)),(VLOOKUP($B72,'Show Production Template 7'!$H$534:$T$593,P$4,FALSE)),(VLOOKUP($B72,'Show Production Template 8'!$H$534:$T$593,P$4,FALSE)),(VLOOKUP($B72,'Show Production Template 9'!$H$534:$T$593,P$4,FALSE)),(VLOOKUP($B72,'Show Production Template 10'!$H$534:$T$593,P$4,FALSE)),(VLOOKUP($B72,'Chapter Conference Template 1'!$H$614:$T$673,P$4,FALSE)),(VLOOKUP($B72,'Chapter Conference Template 2'!$H$614:$T$673,P$4,FALSE)),(VLOOKUP($B72,'Chapter Conference Template 3'!$H$614:$T$673,P$4,FALSE)),(VLOOKUP($B72,'Chapter Conference Template 4'!$H$614:$T$673,P$4,FALSE)),(VLOOKUP($B72,'Chapter Conference Template 5'!$H$614:$T$673,P$4,FALSE)),(VLOOKUP($B72,'Chapter Conference Template 6'!$H$614:$T$673,P$4,FALSE)),(VLOOKUP($B72,'Chapter Conference Template 7'!$H$614:$T$673,P$4,FALSE)),(VLOOKUP($B72,'Chapter Conference Template 8'!$H$614:$T$673,P$4,FALSE)),(VLOOKUP($B72,'Chapter Conference Template 9'!$H$614:$T$673,P$4,FALSE)),(VLOOKUP($B72,'Chapter Conference Template 10'!$H$614:$T$673,P$4,FALSE)),(VLOOKUP($B72,'Board Year Template'!$I$499:$U$558,P$4,FALSE)))</f>
        <v>0</v>
      </c>
      <c r="Q72" s="117">
        <f>SUM((VLOOKUP($B72,'Show Production Template 1'!$H$534:$T$593,Q$4,FALSE)),(VLOOKUP($B72,'Show Production Template 2'!$H$534:$T$593,Q$4,FALSE)),(VLOOKUP($B72,'Show Production Template 3'!$H$534:$T$593,Q$4,FALSE)),(VLOOKUP($B72,'Show Production Template 4'!$H$534:$T$593,Q$4,FALSE)),(VLOOKUP($B72,'Show Production Template 5'!$H$534:$T$593,Q$4,FALSE)),(VLOOKUP($B72,'Show Production Template 6'!$H$534:$T$593,Q$4,FALSE)),(VLOOKUP($B72,'Show Production Template 7'!$H$534:$T$593,Q$4,FALSE)),(VLOOKUP($B72,'Show Production Template 8'!$H$534:$T$593,Q$4,FALSE)),(VLOOKUP($B72,'Show Production Template 9'!$H$534:$T$593,Q$4,FALSE)),(VLOOKUP($B72,'Show Production Template 10'!$H$534:$T$593,Q$4,FALSE)),(VLOOKUP($B72,'Chapter Conference Template 1'!$H$614:$T$673,Q$4,FALSE)),(VLOOKUP($B72,'Chapter Conference Template 2'!$H$614:$T$673,Q$4,FALSE)),(VLOOKUP($B72,'Chapter Conference Template 3'!$H$614:$T$673,Q$4,FALSE)),(VLOOKUP($B72,'Chapter Conference Template 4'!$H$614:$T$673,Q$4,FALSE)),(VLOOKUP($B72,'Chapter Conference Template 5'!$H$614:$T$673,Q$4,FALSE)),(VLOOKUP($B72,'Chapter Conference Template 6'!$H$614:$T$673,Q$4,FALSE)),(VLOOKUP($B72,'Chapter Conference Template 7'!$H$614:$T$673,Q$4,FALSE)),(VLOOKUP($B72,'Chapter Conference Template 8'!$H$614:$T$673,Q$4,FALSE)),(VLOOKUP($B72,'Chapter Conference Template 9'!$H$614:$T$673,Q$4,FALSE)),(VLOOKUP($B72,'Chapter Conference Template 10'!$H$614:$T$673,Q$4,FALSE)),(VLOOKUP($B72,'Board Year Template'!$I$499:$U$558,Q$4,FALSE)))</f>
        <v>0</v>
      </c>
      <c r="R72" s="117">
        <f>SUM((VLOOKUP($B72,'Show Production Template 1'!$H$534:$T$593,R$4,FALSE)),(VLOOKUP($B72,'Show Production Template 2'!$H$534:$T$593,R$4,FALSE)),(VLOOKUP($B72,'Show Production Template 3'!$H$534:$T$593,R$4,FALSE)),(VLOOKUP($B72,'Show Production Template 4'!$H$534:$T$593,R$4,FALSE)),(VLOOKUP($B72,'Show Production Template 5'!$H$534:$T$593,R$4,FALSE)),(VLOOKUP($B72,'Show Production Template 6'!$H$534:$T$593,R$4,FALSE)),(VLOOKUP($B72,'Show Production Template 7'!$H$534:$T$593,R$4,FALSE)),(VLOOKUP($B72,'Show Production Template 8'!$H$534:$T$593,R$4,FALSE)),(VLOOKUP($B72,'Show Production Template 9'!$H$534:$T$593,R$4,FALSE)),(VLOOKUP($B72,'Show Production Template 10'!$H$534:$T$593,R$4,FALSE)),(VLOOKUP($B72,'Chapter Conference Template 1'!$H$614:$T$673,R$4,FALSE)),(VLOOKUP($B72,'Chapter Conference Template 2'!$H$614:$T$673,R$4,FALSE)),(VLOOKUP($B72,'Chapter Conference Template 3'!$H$614:$T$673,R$4,FALSE)),(VLOOKUP($B72,'Chapter Conference Template 4'!$H$614:$T$673,R$4,FALSE)),(VLOOKUP($B72,'Chapter Conference Template 5'!$H$614:$T$673,R$4,FALSE)),(VLOOKUP($B72,'Chapter Conference Template 6'!$H$614:$T$673,R$4,FALSE)),(VLOOKUP($B72,'Chapter Conference Template 7'!$H$614:$T$673,R$4,FALSE)),(VLOOKUP($B72,'Chapter Conference Template 8'!$H$614:$T$673,R$4,FALSE)),(VLOOKUP($B72,'Chapter Conference Template 9'!$H$614:$T$673,R$4,FALSE)),(VLOOKUP($B72,'Chapter Conference Template 10'!$H$614:$T$673,R$4,FALSE)),(VLOOKUP($B72,'Board Year Template'!$I$499:$U$558,R$4,FALSE)))</f>
        <v>0</v>
      </c>
      <c r="S72" s="117">
        <f>SUM((VLOOKUP($B72,'Show Production Template 1'!$H$534:$T$593,S$4,FALSE)),(VLOOKUP($B72,'Show Production Template 2'!$H$534:$T$593,S$4,FALSE)),(VLOOKUP($B72,'Show Production Template 3'!$H$534:$T$593,S$4,FALSE)),(VLOOKUP($B72,'Show Production Template 4'!$H$534:$T$593,S$4,FALSE)),(VLOOKUP($B72,'Show Production Template 5'!$H$534:$T$593,S$4,FALSE)),(VLOOKUP($B72,'Show Production Template 6'!$H$534:$T$593,S$4,FALSE)),(VLOOKUP($B72,'Show Production Template 7'!$H$534:$T$593,S$4,FALSE)),(VLOOKUP($B72,'Show Production Template 8'!$H$534:$T$593,S$4,FALSE)),(VLOOKUP($B72,'Show Production Template 9'!$H$534:$T$593,S$4,FALSE)),(VLOOKUP($B72,'Show Production Template 10'!$H$534:$T$593,S$4,FALSE)),(VLOOKUP($B72,'Chapter Conference Template 1'!$H$614:$T$673,S$4,FALSE)),(VLOOKUP($B72,'Chapter Conference Template 2'!$H$614:$T$673,S$4,FALSE)),(VLOOKUP($B72,'Chapter Conference Template 3'!$H$614:$T$673,S$4,FALSE)),(VLOOKUP($B72,'Chapter Conference Template 4'!$H$614:$T$673,S$4,FALSE)),(VLOOKUP($B72,'Chapter Conference Template 5'!$H$614:$T$673,S$4,FALSE)),(VLOOKUP($B72,'Chapter Conference Template 6'!$H$614:$T$673,S$4,FALSE)),(VLOOKUP($B72,'Chapter Conference Template 7'!$H$614:$T$673,S$4,FALSE)),(VLOOKUP($B72,'Chapter Conference Template 8'!$H$614:$T$673,S$4,FALSE)),(VLOOKUP($B72,'Chapter Conference Template 9'!$H$614:$T$673,S$4,FALSE)),(VLOOKUP($B72,'Chapter Conference Template 10'!$H$614:$T$673,S$4,FALSE)),(VLOOKUP($B72,'Board Year Template'!$I$499:$U$558,S$4,FALSE)))</f>
        <v>0</v>
      </c>
      <c r="T72" s="117">
        <f>SUM((VLOOKUP($B72,'Show Production Template 1'!$H$534:$T$593,T$4,FALSE)),(VLOOKUP($B72,'Show Production Template 2'!$H$534:$T$593,T$4,FALSE)),(VLOOKUP($B72,'Show Production Template 3'!$H$534:$T$593,T$4,FALSE)),(VLOOKUP($B72,'Show Production Template 4'!$H$534:$T$593,T$4,FALSE)),(VLOOKUP($B72,'Show Production Template 5'!$H$534:$T$593,T$4,FALSE)),(VLOOKUP($B72,'Show Production Template 6'!$H$534:$T$593,T$4,FALSE)),(VLOOKUP($B72,'Show Production Template 7'!$H$534:$T$593,T$4,FALSE)),(VLOOKUP($B72,'Show Production Template 8'!$H$534:$T$593,T$4,FALSE)),(VLOOKUP($B72,'Show Production Template 9'!$H$534:$T$593,T$4,FALSE)),(VLOOKUP($B72,'Show Production Template 10'!$H$534:$T$593,T$4,FALSE)),(VLOOKUP($B72,'Chapter Conference Template 1'!$H$614:$T$673,T$4,FALSE)),(VLOOKUP($B72,'Chapter Conference Template 2'!$H$614:$T$673,T$4,FALSE)),(VLOOKUP($B72,'Chapter Conference Template 3'!$H$614:$T$673,T$4,FALSE)),(VLOOKUP($B72,'Chapter Conference Template 4'!$H$614:$T$673,T$4,FALSE)),(VLOOKUP($B72,'Chapter Conference Template 5'!$H$614:$T$673,T$4,FALSE)),(VLOOKUP($B72,'Chapter Conference Template 6'!$H$614:$T$673,T$4,FALSE)),(VLOOKUP($B72,'Chapter Conference Template 7'!$H$614:$T$673,T$4,FALSE)),(VLOOKUP($B72,'Chapter Conference Template 8'!$H$614:$T$673,T$4,FALSE)),(VLOOKUP($B72,'Chapter Conference Template 9'!$H$614:$T$673,T$4,FALSE)),(VLOOKUP($B72,'Chapter Conference Template 10'!$H$614:$T$673,T$4,FALSE)),(VLOOKUP($B72,'Board Year Template'!$I$499:$U$558,T$4,FALSE)))</f>
        <v>0</v>
      </c>
      <c r="U72" s="117">
        <f>SUM((VLOOKUP($B72,'Show Production Template 1'!$H$534:$T$593,U$4,FALSE)),(VLOOKUP($B72,'Show Production Template 2'!$H$534:$T$593,U$4,FALSE)),(VLOOKUP($B72,'Show Production Template 3'!$H$534:$T$593,U$4,FALSE)),(VLOOKUP($B72,'Show Production Template 4'!$H$534:$T$593,U$4,FALSE)),(VLOOKUP($B72,'Show Production Template 5'!$H$534:$T$593,U$4,FALSE)),(VLOOKUP($B72,'Show Production Template 6'!$H$534:$T$593,U$4,FALSE)),(VLOOKUP($B72,'Show Production Template 7'!$H$534:$T$593,U$4,FALSE)),(VLOOKUP($B72,'Show Production Template 8'!$H$534:$T$593,U$4,FALSE)),(VLOOKUP($B72,'Show Production Template 9'!$H$534:$T$593,U$4,FALSE)),(VLOOKUP($B72,'Show Production Template 10'!$H$534:$T$593,U$4,FALSE)),(VLOOKUP($B72,'Chapter Conference Template 1'!$H$614:$T$673,U$4,FALSE)),(VLOOKUP($B72,'Chapter Conference Template 2'!$H$614:$T$673,U$4,FALSE)),(VLOOKUP($B72,'Chapter Conference Template 3'!$H$614:$T$673,U$4,FALSE)),(VLOOKUP($B72,'Chapter Conference Template 4'!$H$614:$T$673,U$4,FALSE)),(VLOOKUP($B72,'Chapter Conference Template 5'!$H$614:$T$673,U$4,FALSE)),(VLOOKUP($B72,'Chapter Conference Template 6'!$H$614:$T$673,U$4,FALSE)),(VLOOKUP($B72,'Chapter Conference Template 7'!$H$614:$T$673,U$4,FALSE)),(VLOOKUP($B72,'Chapter Conference Template 8'!$H$614:$T$673,U$4,FALSE)),(VLOOKUP($B72,'Chapter Conference Template 9'!$H$614:$T$673,U$4,FALSE)),(VLOOKUP($B72,'Chapter Conference Template 10'!$H$614:$T$673,U$4,FALSE)),(VLOOKUP($B72,'Board Year Template'!$I$499:$U$558,U$4,FALSE)))</f>
        <v>0</v>
      </c>
      <c r="V72" s="117">
        <f>SUM((VLOOKUP($B72,'Show Production Template 1'!$H$534:$T$593,V$4,FALSE)),(VLOOKUP($B72,'Show Production Template 2'!$H$534:$T$593,V$4,FALSE)),(VLOOKUP($B72,'Show Production Template 3'!$H$534:$T$593,V$4,FALSE)),(VLOOKUP($B72,'Show Production Template 4'!$H$534:$T$593,V$4,FALSE)),(VLOOKUP($B72,'Show Production Template 5'!$H$534:$T$593,V$4,FALSE)),(VLOOKUP($B72,'Show Production Template 6'!$H$534:$T$593,V$4,FALSE)),(VLOOKUP($B72,'Show Production Template 7'!$H$534:$T$593,V$4,FALSE)),(VLOOKUP($B72,'Show Production Template 8'!$H$534:$T$593,V$4,FALSE)),(VLOOKUP($B72,'Show Production Template 9'!$H$534:$T$593,V$4,FALSE)),(VLOOKUP($B72,'Show Production Template 10'!$H$534:$T$593,V$4,FALSE)),(VLOOKUP($B72,'Chapter Conference Template 1'!$H$614:$T$673,V$4,FALSE)),(VLOOKUP($B72,'Chapter Conference Template 2'!$H$614:$T$673,V$4,FALSE)),(VLOOKUP($B72,'Chapter Conference Template 3'!$H$614:$T$673,V$4,FALSE)),(VLOOKUP($B72,'Chapter Conference Template 4'!$H$614:$T$673,V$4,FALSE)),(VLOOKUP($B72,'Chapter Conference Template 5'!$H$614:$T$673,V$4,FALSE)),(VLOOKUP($B72,'Chapter Conference Template 6'!$H$614:$T$673,V$4,FALSE)),(VLOOKUP($B72,'Chapter Conference Template 7'!$H$614:$T$673,V$4,FALSE)),(VLOOKUP($B72,'Chapter Conference Template 8'!$H$614:$T$673,V$4,FALSE)),(VLOOKUP($B72,'Chapter Conference Template 9'!$H$614:$T$673,V$4,FALSE)),(VLOOKUP($B72,'Chapter Conference Template 10'!$H$614:$T$673,V$4,FALSE)),(VLOOKUP($B72,'Board Year Template'!$I$499:$U$558,V$4,FALSE)))</f>
        <v>0</v>
      </c>
      <c r="W72" s="118"/>
    </row>
    <row r="73" spans="1:23" x14ac:dyDescent="0.2">
      <c r="A73" s="82"/>
      <c r="B73" s="126" t="s">
        <v>46</v>
      </c>
      <c r="C73" s="127">
        <f t="shared" ref="C73:V73" si="5">SUM(C26:C72)</f>
        <v>0</v>
      </c>
      <c r="D73" s="127">
        <f t="shared" si="5"/>
        <v>0</v>
      </c>
      <c r="E73" s="127">
        <f t="shared" si="5"/>
        <v>0</v>
      </c>
      <c r="F73" s="127">
        <f t="shared" si="5"/>
        <v>0</v>
      </c>
      <c r="G73" s="127">
        <f t="shared" si="5"/>
        <v>0</v>
      </c>
      <c r="H73" s="127">
        <f t="shared" si="5"/>
        <v>0</v>
      </c>
      <c r="I73" s="127">
        <f t="shared" si="5"/>
        <v>0</v>
      </c>
      <c r="J73" s="128">
        <f t="shared" si="5"/>
        <v>0</v>
      </c>
      <c r="K73" s="128">
        <f t="shared" si="5"/>
        <v>0</v>
      </c>
      <c r="L73" s="128">
        <f t="shared" si="5"/>
        <v>0</v>
      </c>
      <c r="M73" s="128">
        <f t="shared" si="5"/>
        <v>0</v>
      </c>
      <c r="N73" s="128">
        <f t="shared" si="5"/>
        <v>0</v>
      </c>
      <c r="O73" s="128">
        <f t="shared" si="5"/>
        <v>0</v>
      </c>
      <c r="P73" s="128">
        <f t="shared" si="5"/>
        <v>0</v>
      </c>
      <c r="Q73" s="128">
        <f t="shared" si="5"/>
        <v>0</v>
      </c>
      <c r="R73" s="128">
        <f t="shared" si="5"/>
        <v>0</v>
      </c>
      <c r="S73" s="128">
        <f t="shared" si="5"/>
        <v>0</v>
      </c>
      <c r="T73" s="128">
        <f t="shared" si="5"/>
        <v>0</v>
      </c>
      <c r="U73" s="128">
        <f t="shared" si="5"/>
        <v>0</v>
      </c>
      <c r="V73" s="128">
        <f t="shared" si="5"/>
        <v>0</v>
      </c>
      <c r="W73" s="86"/>
    </row>
    <row r="74" spans="1:23" ht="5.25" customHeight="1" x14ac:dyDescent="0.2">
      <c r="A74" s="82"/>
      <c r="B74" s="82"/>
      <c r="C74" s="129"/>
      <c r="D74" s="130"/>
      <c r="E74" s="130"/>
      <c r="F74" s="130"/>
      <c r="G74" s="130"/>
      <c r="H74" s="130"/>
      <c r="I74" s="130"/>
      <c r="J74" s="127"/>
      <c r="K74" s="131"/>
      <c r="L74" s="132"/>
      <c r="M74" s="132"/>
      <c r="N74" s="132"/>
      <c r="O74" s="132"/>
      <c r="P74" s="132"/>
      <c r="Q74" s="91"/>
      <c r="R74" s="132"/>
      <c r="S74" s="132"/>
      <c r="T74" s="132"/>
      <c r="U74" s="132"/>
      <c r="V74" s="132"/>
      <c r="W74" s="86"/>
    </row>
    <row r="75" spans="1:23" ht="12.75" thickBot="1" x14ac:dyDescent="0.25">
      <c r="B75" s="7" t="s">
        <v>59</v>
      </c>
      <c r="C75" s="3">
        <f t="shared" ref="C75:V75" si="6">C22-C73</f>
        <v>0</v>
      </c>
      <c r="D75" s="9">
        <f t="shared" si="6"/>
        <v>0</v>
      </c>
      <c r="E75" s="9">
        <f t="shared" si="6"/>
        <v>0</v>
      </c>
      <c r="F75" s="9">
        <f t="shared" si="6"/>
        <v>0</v>
      </c>
      <c r="G75" s="9">
        <f t="shared" si="6"/>
        <v>0</v>
      </c>
      <c r="H75" s="9">
        <f t="shared" si="6"/>
        <v>0</v>
      </c>
      <c r="I75" s="9">
        <f t="shared" si="6"/>
        <v>0</v>
      </c>
      <c r="J75" s="124">
        <f t="shared" si="6"/>
        <v>0</v>
      </c>
      <c r="K75" s="125">
        <f t="shared" si="6"/>
        <v>0</v>
      </c>
      <c r="L75" s="125">
        <f t="shared" si="6"/>
        <v>0</v>
      </c>
      <c r="M75" s="125">
        <f t="shared" si="6"/>
        <v>0</v>
      </c>
      <c r="N75" s="125">
        <f t="shared" si="6"/>
        <v>0</v>
      </c>
      <c r="O75" s="125">
        <f t="shared" si="6"/>
        <v>0</v>
      </c>
      <c r="P75" s="125">
        <f t="shared" si="6"/>
        <v>0</v>
      </c>
      <c r="Q75" s="125">
        <f t="shared" si="6"/>
        <v>0</v>
      </c>
      <c r="R75" s="125">
        <f t="shared" si="6"/>
        <v>0</v>
      </c>
      <c r="S75" s="125">
        <f t="shared" si="6"/>
        <v>0</v>
      </c>
      <c r="T75" s="125">
        <f t="shared" si="6"/>
        <v>0</v>
      </c>
      <c r="U75" s="125">
        <f t="shared" si="6"/>
        <v>0</v>
      </c>
      <c r="V75" s="125">
        <f t="shared" si="6"/>
        <v>0</v>
      </c>
    </row>
    <row r="76" spans="1:23" x14ac:dyDescent="0.2">
      <c r="B76" s="82"/>
      <c r="C76" s="88"/>
      <c r="D76" s="89"/>
      <c r="E76" s="89"/>
      <c r="F76" s="89"/>
      <c r="G76" s="89"/>
      <c r="H76" s="89"/>
      <c r="I76" s="88"/>
      <c r="J76" s="88"/>
      <c r="K76" s="90"/>
      <c r="L76" s="90"/>
      <c r="M76" s="90"/>
      <c r="N76" s="90"/>
      <c r="O76" s="90"/>
      <c r="P76" s="90"/>
      <c r="Q76" s="90"/>
      <c r="R76" s="90"/>
      <c r="S76" s="90"/>
      <c r="T76" s="90"/>
      <c r="U76" s="90"/>
      <c r="V76" s="90"/>
      <c r="W76" s="86"/>
    </row>
    <row r="77" spans="1:23" ht="24" x14ac:dyDescent="0.2">
      <c r="B77" s="364" t="s">
        <v>348</v>
      </c>
      <c r="C77" s="90"/>
      <c r="D77" s="98"/>
      <c r="E77" s="98"/>
      <c r="F77" s="98"/>
      <c r="G77" s="98"/>
      <c r="H77" s="98"/>
      <c r="I77" s="90"/>
      <c r="J77" s="365">
        <v>0</v>
      </c>
      <c r="K77" s="90"/>
      <c r="L77" s="90"/>
      <c r="M77" s="90"/>
      <c r="N77" s="90"/>
      <c r="O77" s="90"/>
      <c r="P77" s="90"/>
      <c r="Q77" s="90"/>
      <c r="R77" s="90"/>
      <c r="S77" s="90"/>
      <c r="T77" s="90"/>
      <c r="U77" s="90"/>
      <c r="V77" s="99" t="s">
        <v>297</v>
      </c>
      <c r="W77" s="86"/>
    </row>
    <row r="78" spans="1:23" x14ac:dyDescent="0.2">
      <c r="B78" s="82"/>
      <c r="C78" s="90"/>
      <c r="D78" s="98"/>
      <c r="E78" s="98"/>
      <c r="F78" s="98"/>
      <c r="G78" s="98"/>
      <c r="H78" s="98"/>
      <c r="I78" s="90"/>
      <c r="J78" s="90"/>
      <c r="K78" s="90"/>
      <c r="L78" s="90"/>
      <c r="M78" s="90"/>
      <c r="N78" s="90"/>
      <c r="O78" s="90"/>
      <c r="P78" s="90"/>
      <c r="Q78" s="90"/>
      <c r="R78" s="90"/>
      <c r="S78" s="90"/>
      <c r="T78" s="90"/>
      <c r="U78" s="90"/>
      <c r="V78" s="99" t="s">
        <v>298</v>
      </c>
      <c r="W78" s="86"/>
    </row>
    <row r="79" spans="1:23" s="92" customFormat="1" x14ac:dyDescent="0.2">
      <c r="C79" s="93"/>
      <c r="D79" s="100"/>
      <c r="E79" s="100"/>
      <c r="F79" s="100"/>
      <c r="G79" s="100"/>
      <c r="H79" s="100"/>
      <c r="I79" s="93"/>
      <c r="J79" s="93"/>
      <c r="V79" s="103" t="s">
        <v>299</v>
      </c>
      <c r="W79" s="101"/>
    </row>
    <row r="80" spans="1:23" s="92" customFormat="1" x14ac:dyDescent="0.2">
      <c r="C80" s="93"/>
      <c r="D80" s="100"/>
      <c r="E80" s="100"/>
      <c r="F80" s="100"/>
      <c r="G80" s="100"/>
      <c r="H80" s="100"/>
      <c r="I80" s="93"/>
      <c r="J80" s="93"/>
      <c r="W80" s="101"/>
    </row>
    <row r="81" spans="1:24" s="92" customFormat="1" x14ac:dyDescent="0.2">
      <c r="C81" s="93"/>
      <c r="D81" s="100"/>
      <c r="E81" s="100"/>
      <c r="F81" s="100"/>
      <c r="G81" s="100"/>
      <c r="H81" s="100"/>
      <c r="I81" s="93"/>
      <c r="J81" s="93"/>
      <c r="W81" s="101"/>
    </row>
    <row r="82" spans="1:24" s="92" customFormat="1" x14ac:dyDescent="0.2">
      <c r="C82" s="93"/>
      <c r="D82" s="100"/>
      <c r="E82" s="100"/>
      <c r="F82" s="100"/>
      <c r="G82" s="100"/>
      <c r="H82" s="100"/>
      <c r="I82" s="93"/>
      <c r="J82" s="93"/>
      <c r="W82" s="101"/>
    </row>
    <row r="83" spans="1:24" s="92" customFormat="1" x14ac:dyDescent="0.2">
      <c r="C83" s="93"/>
      <c r="D83" s="100"/>
      <c r="E83" s="100"/>
      <c r="F83" s="100"/>
      <c r="G83" s="100"/>
      <c r="H83" s="100"/>
      <c r="I83" s="93"/>
      <c r="J83" s="93"/>
      <c r="W83" s="101"/>
    </row>
    <row r="84" spans="1:24" s="92" customFormat="1" x14ac:dyDescent="0.2">
      <c r="C84" s="93"/>
      <c r="D84" s="100"/>
      <c r="E84" s="100"/>
      <c r="F84" s="100"/>
      <c r="G84" s="100"/>
      <c r="H84" s="100"/>
      <c r="I84" s="93"/>
      <c r="J84" s="93"/>
      <c r="W84" s="101"/>
    </row>
    <row r="85" spans="1:24" s="92" customFormat="1" x14ac:dyDescent="0.2">
      <c r="C85" s="93"/>
      <c r="D85" s="100"/>
      <c r="E85" s="100"/>
      <c r="F85" s="100"/>
      <c r="G85" s="100"/>
      <c r="H85" s="100"/>
      <c r="I85" s="93"/>
      <c r="J85" s="93"/>
      <c r="W85" s="101"/>
    </row>
    <row r="86" spans="1:24" s="92" customFormat="1" x14ac:dyDescent="0.2">
      <c r="C86" s="93"/>
      <c r="D86" s="100"/>
      <c r="E86" s="100"/>
      <c r="F86" s="100"/>
      <c r="G86" s="100"/>
      <c r="H86" s="100"/>
      <c r="I86" s="93"/>
      <c r="J86" s="93"/>
      <c r="W86" s="101"/>
    </row>
    <row r="87" spans="1:24" x14ac:dyDescent="0.2">
      <c r="A87" s="92"/>
      <c r="B87" s="92"/>
      <c r="C87" s="93"/>
      <c r="D87" s="100"/>
      <c r="E87" s="100"/>
      <c r="F87" s="100"/>
      <c r="G87" s="100"/>
      <c r="H87" s="100"/>
      <c r="I87" s="93"/>
      <c r="J87" s="93"/>
      <c r="K87" s="92"/>
      <c r="L87" s="92"/>
      <c r="M87" s="92"/>
      <c r="N87" s="92"/>
      <c r="O87" s="92"/>
      <c r="P87" s="92"/>
      <c r="Q87" s="92"/>
      <c r="R87" s="92"/>
      <c r="S87" s="92"/>
      <c r="T87" s="92"/>
      <c r="U87" s="92"/>
      <c r="V87" s="92"/>
      <c r="W87" s="101"/>
      <c r="X87" s="92"/>
    </row>
    <row r="88" spans="1:24" x14ac:dyDescent="0.2">
      <c r="A88" s="92"/>
      <c r="B88" s="92"/>
      <c r="C88" s="93"/>
      <c r="D88" s="100"/>
      <c r="E88" s="100"/>
      <c r="F88" s="100"/>
      <c r="G88" s="100"/>
      <c r="H88" s="100"/>
      <c r="I88" s="93"/>
      <c r="J88" s="93"/>
      <c r="K88" s="92"/>
      <c r="L88" s="92"/>
      <c r="M88" s="92"/>
      <c r="N88" s="92"/>
      <c r="O88" s="92"/>
      <c r="P88" s="92"/>
      <c r="Q88" s="102">
        <f>SUM('Board Year Template'!F1,'Chapter Conference Template 1'!E1,'Show Production Template 1'!E1)</f>
        <v>0</v>
      </c>
      <c r="R88" s="103"/>
      <c r="S88" s="103"/>
      <c r="T88" s="103"/>
      <c r="U88" s="103"/>
      <c r="V88" s="103"/>
      <c r="W88" s="101"/>
      <c r="X88" s="92"/>
    </row>
    <row r="89" spans="1:24" x14ac:dyDescent="0.2">
      <c r="A89" s="92"/>
      <c r="B89" s="92"/>
      <c r="C89" s="93"/>
      <c r="D89" s="100"/>
      <c r="E89" s="100"/>
      <c r="F89" s="100"/>
      <c r="G89" s="100"/>
      <c r="H89" s="100"/>
      <c r="I89" s="93"/>
      <c r="J89" s="93"/>
      <c r="K89" s="92"/>
      <c r="L89" s="92"/>
      <c r="M89" s="92"/>
      <c r="N89" s="92"/>
      <c r="O89" s="92"/>
      <c r="P89" s="92"/>
      <c r="Q89" s="102">
        <f>SUM('Board Year Template'!F2,'Chapter Conference Template 1'!E2,'Show Production Template 1'!E2)</f>
        <v>0</v>
      </c>
      <c r="R89" s="104">
        <f>J74-Q89</f>
        <v>0</v>
      </c>
      <c r="S89" s="104">
        <f>SUM(T89:V89)</f>
        <v>0</v>
      </c>
      <c r="T89" s="104">
        <f>'Board Year Template'!F2</f>
        <v>0</v>
      </c>
      <c r="U89" s="104">
        <f>'Chapter Conference Template 1'!E2</f>
        <v>0</v>
      </c>
      <c r="V89" s="104">
        <f>'Show Production Template 1'!E2</f>
        <v>0</v>
      </c>
      <c r="W89" s="101"/>
      <c r="X89" s="92"/>
    </row>
    <row r="90" spans="1:24" x14ac:dyDescent="0.2">
      <c r="A90" s="92"/>
      <c r="B90" s="92"/>
      <c r="C90" s="93"/>
      <c r="D90" s="100"/>
      <c r="E90" s="100"/>
      <c r="F90" s="100"/>
      <c r="G90" s="100"/>
      <c r="H90" s="100"/>
      <c r="I90" s="93"/>
      <c r="J90" s="93"/>
      <c r="K90" s="92"/>
      <c r="L90" s="92"/>
      <c r="M90" s="92"/>
      <c r="N90" s="92"/>
      <c r="O90" s="92"/>
      <c r="P90" s="92"/>
      <c r="Q90" s="102">
        <f>SUM('Board Year Template'!F3,'Chapter Conference Template 1'!E3,'Show Production Template 1'!E3)</f>
        <v>0</v>
      </c>
      <c r="R90" s="104">
        <f>J75-Q90</f>
        <v>0</v>
      </c>
      <c r="S90" s="103"/>
      <c r="T90" s="103"/>
      <c r="U90" s="103"/>
      <c r="V90" s="103"/>
      <c r="W90" s="101"/>
      <c r="X90" s="92"/>
    </row>
    <row r="91" spans="1:24" x14ac:dyDescent="0.2">
      <c r="A91" s="92"/>
      <c r="B91" s="92"/>
      <c r="C91" s="93"/>
      <c r="D91" s="100"/>
      <c r="E91" s="100"/>
      <c r="F91" s="100"/>
      <c r="G91" s="100"/>
      <c r="H91" s="100"/>
      <c r="I91" s="93"/>
      <c r="J91" s="93"/>
      <c r="K91" s="92"/>
      <c r="L91" s="92"/>
      <c r="M91" s="92"/>
      <c r="N91" s="92"/>
      <c r="O91" s="92"/>
      <c r="P91" s="92"/>
      <c r="Q91" s="105"/>
      <c r="R91" s="103"/>
      <c r="S91" s="103"/>
      <c r="T91" s="103"/>
      <c r="U91" s="103"/>
      <c r="V91" s="103"/>
      <c r="W91" s="101"/>
      <c r="X91" s="92"/>
    </row>
    <row r="92" spans="1:24" x14ac:dyDescent="0.2">
      <c r="A92" s="92"/>
      <c r="B92" s="92"/>
      <c r="C92" s="93"/>
      <c r="D92" s="100"/>
      <c r="E92" s="100"/>
      <c r="F92" s="100"/>
      <c r="G92" s="100"/>
      <c r="H92" s="100"/>
      <c r="I92" s="93"/>
      <c r="J92" s="93"/>
      <c r="K92" s="92"/>
      <c r="L92" s="92"/>
      <c r="M92" s="92"/>
      <c r="N92" s="92"/>
      <c r="O92" s="92"/>
      <c r="P92" s="92"/>
      <c r="Q92" s="105"/>
      <c r="R92" s="103"/>
      <c r="S92" s="103"/>
      <c r="T92" s="103"/>
      <c r="U92" s="103"/>
      <c r="V92" s="103"/>
      <c r="W92" s="101"/>
      <c r="X92" s="92"/>
    </row>
    <row r="93" spans="1:24" x14ac:dyDescent="0.2">
      <c r="A93" s="92"/>
      <c r="B93" s="92"/>
      <c r="C93" s="93"/>
      <c r="D93" s="100"/>
      <c r="E93" s="100"/>
      <c r="F93" s="100"/>
      <c r="G93" s="100"/>
      <c r="H93" s="100"/>
      <c r="I93" s="93"/>
      <c r="J93" s="93"/>
      <c r="K93" s="92"/>
      <c r="L93" s="92"/>
      <c r="M93" s="92"/>
      <c r="N93" s="92"/>
      <c r="O93" s="92"/>
      <c r="P93" s="92"/>
      <c r="Q93" s="92"/>
      <c r="R93" s="92"/>
      <c r="S93" s="92"/>
      <c r="T93" s="92"/>
      <c r="U93" s="92"/>
      <c r="V93" s="92"/>
      <c r="W93" s="101"/>
      <c r="X93" s="92"/>
    </row>
    <row r="94" spans="1:24" x14ac:dyDescent="0.2">
      <c r="A94" s="92"/>
      <c r="B94" s="92"/>
      <c r="C94" s="93"/>
      <c r="D94" s="100"/>
      <c r="E94" s="100"/>
      <c r="F94" s="100"/>
      <c r="G94" s="100"/>
      <c r="H94" s="100"/>
      <c r="I94" s="93"/>
      <c r="J94" s="93"/>
      <c r="K94" s="92"/>
      <c r="L94" s="92"/>
      <c r="M94" s="92"/>
      <c r="N94" s="92"/>
      <c r="O94" s="92"/>
      <c r="P94" s="92"/>
      <c r="Q94" s="92"/>
      <c r="R94" s="92"/>
      <c r="S94" s="92"/>
      <c r="T94" s="92"/>
      <c r="U94" s="92"/>
      <c r="V94" s="92"/>
      <c r="W94" s="101"/>
      <c r="X94" s="92"/>
    </row>
    <row r="95" spans="1:24" x14ac:dyDescent="0.2">
      <c r="A95" s="92"/>
      <c r="B95" s="92"/>
      <c r="C95" s="93"/>
      <c r="D95" s="100"/>
      <c r="E95" s="100"/>
      <c r="F95" s="100"/>
      <c r="G95" s="100"/>
      <c r="H95" s="100"/>
      <c r="I95" s="93"/>
      <c r="J95" s="93"/>
      <c r="K95" s="92"/>
      <c r="L95" s="92"/>
      <c r="M95" s="92"/>
      <c r="N95" s="92"/>
      <c r="O95" s="92"/>
      <c r="P95" s="92"/>
      <c r="Q95" s="92"/>
      <c r="R95" s="92"/>
      <c r="S95" s="92"/>
      <c r="T95" s="92"/>
      <c r="U95" s="92"/>
      <c r="V95" s="92"/>
      <c r="W95" s="101"/>
      <c r="X95" s="92"/>
    </row>
    <row r="96" spans="1:24" x14ac:dyDescent="0.2">
      <c r="A96" s="92"/>
      <c r="B96" s="92"/>
      <c r="C96" s="93"/>
      <c r="D96" s="100"/>
      <c r="E96" s="100"/>
      <c r="F96" s="100"/>
      <c r="G96" s="100"/>
      <c r="H96" s="100"/>
      <c r="I96" s="93"/>
      <c r="J96" s="93"/>
      <c r="K96" s="92"/>
      <c r="L96" s="92"/>
      <c r="M96" s="92"/>
      <c r="N96" s="92"/>
      <c r="O96" s="92"/>
      <c r="P96" s="92"/>
      <c r="Q96" s="92"/>
      <c r="R96" s="92"/>
      <c r="S96" s="92"/>
      <c r="T96" s="92"/>
      <c r="U96" s="92"/>
      <c r="V96" s="92"/>
      <c r="W96" s="101"/>
      <c r="X96" s="92"/>
    </row>
    <row r="97" spans="1:24" x14ac:dyDescent="0.2">
      <c r="A97" s="92"/>
      <c r="B97" s="92"/>
      <c r="C97" s="93"/>
      <c r="D97" s="100"/>
      <c r="E97" s="100"/>
      <c r="F97" s="100"/>
      <c r="G97" s="100"/>
      <c r="H97" s="100"/>
      <c r="I97" s="93"/>
      <c r="J97" s="93"/>
      <c r="K97" s="92"/>
      <c r="L97" s="92"/>
      <c r="M97" s="92"/>
      <c r="N97" s="92"/>
      <c r="O97" s="92"/>
      <c r="P97" s="92"/>
      <c r="Q97" s="92"/>
      <c r="R97" s="92"/>
      <c r="S97" s="92"/>
      <c r="T97" s="92"/>
      <c r="U97" s="92"/>
      <c r="V97" s="92"/>
      <c r="W97" s="101"/>
      <c r="X97" s="92"/>
    </row>
    <row r="98" spans="1:24" x14ac:dyDescent="0.2">
      <c r="A98" s="92"/>
      <c r="B98" s="92"/>
      <c r="C98" s="93"/>
      <c r="D98" s="100"/>
      <c r="E98" s="100"/>
      <c r="F98" s="100"/>
      <c r="G98" s="100"/>
      <c r="H98" s="100"/>
      <c r="I98" s="93"/>
      <c r="J98" s="93"/>
      <c r="K98" s="92"/>
      <c r="L98" s="92"/>
      <c r="M98" s="92"/>
      <c r="N98" s="92"/>
      <c r="O98" s="92"/>
      <c r="P98" s="92"/>
      <c r="Q98" s="92"/>
      <c r="R98" s="92"/>
      <c r="S98" s="92"/>
      <c r="T98" s="92"/>
      <c r="U98" s="92"/>
      <c r="V98" s="92"/>
      <c r="W98" s="101"/>
      <c r="X98" s="92"/>
    </row>
    <row r="99" spans="1:24" x14ac:dyDescent="0.2">
      <c r="A99" s="92"/>
      <c r="B99" s="92"/>
      <c r="C99" s="93"/>
      <c r="D99" s="100"/>
      <c r="E99" s="100"/>
      <c r="F99" s="100"/>
      <c r="G99" s="100"/>
      <c r="H99" s="100"/>
      <c r="I99" s="93"/>
      <c r="J99" s="93"/>
      <c r="K99" s="92"/>
      <c r="L99" s="92"/>
      <c r="M99" s="92"/>
      <c r="N99" s="92"/>
      <c r="O99" s="92"/>
      <c r="P99" s="92"/>
      <c r="Q99" s="92"/>
      <c r="R99" s="92"/>
      <c r="S99" s="92"/>
      <c r="T99" s="92"/>
      <c r="U99" s="92"/>
      <c r="V99" s="92"/>
      <c r="W99" s="101"/>
      <c r="X99" s="92"/>
    </row>
    <row r="100" spans="1:24" x14ac:dyDescent="0.2">
      <c r="A100" s="92"/>
      <c r="B100" s="92"/>
      <c r="C100" s="93"/>
      <c r="D100" s="100"/>
      <c r="E100" s="100"/>
      <c r="F100" s="100"/>
      <c r="G100" s="100"/>
      <c r="H100" s="100"/>
      <c r="I100" s="93"/>
      <c r="J100" s="93"/>
      <c r="K100" s="92"/>
      <c r="L100" s="92"/>
      <c r="M100" s="92"/>
      <c r="N100" s="92"/>
      <c r="O100" s="92"/>
      <c r="P100" s="92"/>
      <c r="Q100" s="92"/>
      <c r="R100" s="92"/>
      <c r="S100" s="92"/>
      <c r="T100" s="92"/>
      <c r="U100" s="92"/>
      <c r="V100" s="92"/>
      <c r="W100" s="101"/>
      <c r="X100" s="92"/>
    </row>
    <row r="101" spans="1:24" x14ac:dyDescent="0.2">
      <c r="A101" s="92"/>
      <c r="B101" s="92"/>
      <c r="C101" s="93"/>
      <c r="D101" s="100"/>
      <c r="E101" s="100"/>
      <c r="F101" s="100"/>
      <c r="G101" s="100"/>
      <c r="H101" s="100"/>
      <c r="I101" s="93"/>
      <c r="J101" s="93"/>
      <c r="K101" s="92"/>
      <c r="L101" s="92"/>
      <c r="M101" s="92"/>
      <c r="N101" s="92"/>
      <c r="O101" s="92"/>
      <c r="P101" s="92"/>
      <c r="Q101" s="92"/>
      <c r="R101" s="92"/>
      <c r="S101" s="92"/>
      <c r="T101" s="92"/>
      <c r="U101" s="92"/>
      <c r="V101" s="92"/>
      <c r="W101" s="101"/>
      <c r="X101" s="92"/>
    </row>
    <row r="102" spans="1:24" x14ac:dyDescent="0.2">
      <c r="A102" s="92"/>
      <c r="B102" s="92"/>
      <c r="C102" s="93"/>
      <c r="D102" s="100"/>
      <c r="E102" s="100"/>
      <c r="F102" s="100"/>
      <c r="G102" s="100"/>
      <c r="H102" s="100"/>
      <c r="I102" s="93"/>
      <c r="J102" s="93"/>
      <c r="K102" s="92"/>
      <c r="L102" s="92"/>
      <c r="M102" s="92"/>
      <c r="N102" s="92"/>
      <c r="O102" s="92"/>
      <c r="P102" s="92"/>
      <c r="Q102" s="92"/>
      <c r="R102" s="92"/>
      <c r="S102" s="92"/>
      <c r="T102" s="92"/>
      <c r="U102" s="92"/>
      <c r="V102" s="92"/>
      <c r="W102" s="101"/>
      <c r="X102" s="92"/>
    </row>
    <row r="103" spans="1:24" x14ac:dyDescent="0.2">
      <c r="A103" s="92"/>
      <c r="B103" s="92"/>
      <c r="C103" s="93"/>
      <c r="D103" s="100"/>
      <c r="E103" s="100"/>
      <c r="F103" s="100"/>
      <c r="G103" s="100"/>
      <c r="H103" s="100"/>
      <c r="I103" s="93"/>
      <c r="J103" s="93"/>
      <c r="K103" s="92"/>
      <c r="L103" s="92"/>
      <c r="M103" s="92"/>
      <c r="N103" s="92"/>
      <c r="O103" s="92"/>
      <c r="P103" s="92"/>
      <c r="Q103" s="92"/>
      <c r="R103" s="92"/>
      <c r="S103" s="92"/>
      <c r="T103" s="92"/>
      <c r="U103" s="92"/>
      <c r="V103" s="92"/>
      <c r="W103" s="101"/>
      <c r="X103" s="92"/>
    </row>
    <row r="104" spans="1:24" x14ac:dyDescent="0.2">
      <c r="A104" s="92"/>
      <c r="B104" s="92"/>
      <c r="C104" s="93"/>
      <c r="D104" s="100"/>
      <c r="E104" s="100"/>
      <c r="F104" s="100"/>
      <c r="G104" s="100"/>
      <c r="H104" s="100"/>
      <c r="I104" s="93"/>
      <c r="J104" s="93"/>
      <c r="K104" s="92"/>
      <c r="L104" s="92"/>
      <c r="M104" s="92"/>
      <c r="N104" s="92"/>
      <c r="O104" s="92"/>
      <c r="P104" s="92"/>
      <c r="Q104" s="92"/>
      <c r="R104" s="92"/>
      <c r="S104" s="92"/>
      <c r="T104" s="92"/>
      <c r="U104" s="92"/>
      <c r="V104" s="92"/>
      <c r="W104" s="101"/>
      <c r="X104" s="92"/>
    </row>
    <row r="105" spans="1:24" x14ac:dyDescent="0.2">
      <c r="A105" s="92"/>
      <c r="B105" s="92"/>
      <c r="C105" s="93"/>
      <c r="D105" s="100"/>
      <c r="E105" s="100"/>
      <c r="F105" s="100"/>
      <c r="G105" s="100"/>
      <c r="H105" s="100"/>
      <c r="I105" s="93"/>
      <c r="J105" s="93"/>
      <c r="K105" s="92"/>
      <c r="L105" s="92"/>
      <c r="M105" s="92"/>
      <c r="N105" s="92"/>
      <c r="O105" s="92"/>
      <c r="P105" s="92"/>
      <c r="Q105" s="92"/>
      <c r="R105" s="92"/>
      <c r="S105" s="92"/>
      <c r="T105" s="92"/>
      <c r="U105" s="92"/>
      <c r="V105" s="92"/>
      <c r="W105" s="101"/>
      <c r="X105" s="92"/>
    </row>
    <row r="106" spans="1:24" x14ac:dyDescent="0.2">
      <c r="A106" s="92"/>
      <c r="B106" s="92"/>
      <c r="C106" s="93"/>
      <c r="D106" s="100"/>
      <c r="E106" s="100"/>
      <c r="F106" s="100"/>
      <c r="G106" s="100"/>
      <c r="H106" s="100"/>
      <c r="I106" s="93"/>
      <c r="J106" s="93"/>
      <c r="K106" s="92"/>
      <c r="L106" s="92"/>
      <c r="M106" s="92"/>
      <c r="N106" s="92"/>
      <c r="O106" s="92"/>
      <c r="P106" s="92"/>
      <c r="Q106" s="92"/>
      <c r="R106" s="92"/>
      <c r="S106" s="92"/>
      <c r="T106" s="92"/>
      <c r="U106" s="92"/>
      <c r="V106" s="92"/>
      <c r="W106" s="101"/>
      <c r="X106" s="92"/>
    </row>
    <row r="107" spans="1:24" x14ac:dyDescent="0.2">
      <c r="A107" s="92"/>
      <c r="B107" s="92"/>
      <c r="C107" s="93"/>
      <c r="D107" s="100"/>
      <c r="E107" s="100"/>
      <c r="F107" s="100"/>
      <c r="G107" s="100"/>
      <c r="H107" s="100"/>
      <c r="I107" s="93"/>
      <c r="J107" s="93"/>
      <c r="K107" s="92"/>
      <c r="L107" s="92"/>
      <c r="M107" s="92"/>
      <c r="N107" s="92"/>
      <c r="O107" s="92"/>
      <c r="P107" s="92"/>
      <c r="Q107" s="92"/>
      <c r="R107" s="92"/>
      <c r="S107" s="92"/>
      <c r="T107" s="92"/>
      <c r="U107" s="92"/>
      <c r="V107" s="92"/>
      <c r="W107" s="101"/>
      <c r="X107" s="92"/>
    </row>
    <row r="108" spans="1:24" x14ac:dyDescent="0.2">
      <c r="A108" s="92"/>
      <c r="B108" s="92"/>
      <c r="C108" s="93"/>
      <c r="D108" s="100"/>
      <c r="E108" s="100"/>
      <c r="F108" s="100"/>
      <c r="G108" s="100"/>
      <c r="H108" s="100"/>
      <c r="I108" s="93"/>
      <c r="J108" s="93"/>
      <c r="K108" s="92"/>
      <c r="L108" s="92"/>
      <c r="M108" s="92"/>
      <c r="N108" s="92"/>
      <c r="O108" s="92"/>
      <c r="P108" s="92"/>
      <c r="Q108" s="92"/>
      <c r="R108" s="92"/>
      <c r="S108" s="92"/>
      <c r="T108" s="92"/>
      <c r="U108" s="92"/>
      <c r="V108" s="92"/>
      <c r="W108" s="101"/>
      <c r="X108" s="92"/>
    </row>
    <row r="109" spans="1:24" x14ac:dyDescent="0.2">
      <c r="A109" s="92"/>
      <c r="B109" s="92"/>
      <c r="C109" s="93"/>
      <c r="D109" s="100"/>
      <c r="E109" s="100"/>
      <c r="F109" s="100"/>
      <c r="G109" s="100"/>
      <c r="H109" s="100"/>
      <c r="I109" s="93"/>
      <c r="J109" s="93"/>
      <c r="K109" s="92"/>
      <c r="L109" s="92"/>
      <c r="M109" s="92"/>
      <c r="N109" s="92"/>
      <c r="O109" s="92"/>
      <c r="P109" s="92"/>
      <c r="Q109" s="92"/>
      <c r="R109" s="92"/>
      <c r="S109" s="92"/>
      <c r="T109" s="92"/>
      <c r="U109" s="92"/>
      <c r="V109" s="92"/>
      <c r="W109" s="101"/>
      <c r="X109" s="92"/>
    </row>
    <row r="110" spans="1:24" x14ac:dyDescent="0.2">
      <c r="A110" s="92"/>
      <c r="B110" s="92"/>
      <c r="C110" s="93"/>
      <c r="D110" s="100"/>
      <c r="E110" s="100"/>
      <c r="F110" s="100"/>
      <c r="G110" s="100"/>
      <c r="H110" s="100"/>
      <c r="I110" s="93"/>
      <c r="J110" s="93"/>
      <c r="K110" s="92"/>
      <c r="L110" s="92"/>
      <c r="M110" s="92"/>
      <c r="N110" s="92"/>
      <c r="O110" s="92"/>
      <c r="P110" s="92"/>
      <c r="Q110" s="92"/>
      <c r="R110" s="92"/>
      <c r="S110" s="92"/>
      <c r="T110" s="92"/>
      <c r="U110" s="92"/>
      <c r="V110" s="92"/>
      <c r="W110" s="101"/>
      <c r="X110" s="92"/>
    </row>
    <row r="111" spans="1:24" x14ac:dyDescent="0.2">
      <c r="A111" s="92"/>
      <c r="B111" s="92"/>
      <c r="C111" s="93"/>
      <c r="D111" s="100"/>
      <c r="E111" s="100"/>
      <c r="F111" s="100"/>
      <c r="G111" s="100"/>
      <c r="H111" s="100"/>
      <c r="I111" s="93"/>
      <c r="J111" s="93"/>
      <c r="K111" s="92"/>
      <c r="L111" s="92"/>
      <c r="M111" s="92"/>
      <c r="N111" s="92"/>
      <c r="O111" s="92"/>
      <c r="P111" s="92"/>
      <c r="Q111" s="92"/>
      <c r="R111" s="92"/>
      <c r="S111" s="92"/>
      <c r="T111" s="92"/>
      <c r="U111" s="92"/>
      <c r="V111" s="92"/>
      <c r="W111" s="101"/>
      <c r="X111" s="92"/>
    </row>
    <row r="112" spans="1:24" x14ac:dyDescent="0.2">
      <c r="A112" s="92"/>
      <c r="B112" s="92"/>
      <c r="C112" s="93"/>
      <c r="D112" s="100"/>
      <c r="E112" s="100"/>
      <c r="F112" s="100"/>
      <c r="G112" s="100"/>
      <c r="H112" s="100"/>
      <c r="I112" s="93"/>
      <c r="J112" s="93"/>
      <c r="K112" s="92"/>
      <c r="L112" s="92"/>
      <c r="M112" s="92"/>
      <c r="N112" s="92"/>
      <c r="O112" s="92"/>
      <c r="P112" s="92"/>
      <c r="Q112" s="92"/>
      <c r="R112" s="92"/>
      <c r="S112" s="92"/>
      <c r="T112" s="92"/>
      <c r="U112" s="92"/>
      <c r="V112" s="92"/>
      <c r="W112" s="101"/>
      <c r="X112" s="92"/>
    </row>
    <row r="113" spans="1:24" x14ac:dyDescent="0.2">
      <c r="A113" s="92"/>
      <c r="B113" s="92"/>
      <c r="C113" s="93"/>
      <c r="D113" s="100"/>
      <c r="E113" s="100"/>
      <c r="F113" s="100"/>
      <c r="G113" s="100"/>
      <c r="H113" s="100"/>
      <c r="I113" s="93"/>
      <c r="J113" s="93"/>
      <c r="K113" s="92"/>
      <c r="L113" s="92"/>
      <c r="M113" s="92"/>
      <c r="N113" s="92"/>
      <c r="O113" s="92"/>
      <c r="P113" s="92"/>
      <c r="Q113" s="92"/>
      <c r="R113" s="92"/>
      <c r="S113" s="92"/>
      <c r="T113" s="92"/>
      <c r="U113" s="92"/>
      <c r="V113" s="92"/>
      <c r="W113" s="101"/>
      <c r="X113" s="92"/>
    </row>
    <row r="114" spans="1:24" x14ac:dyDescent="0.2">
      <c r="A114" s="92"/>
      <c r="B114" s="92"/>
      <c r="C114" s="93"/>
      <c r="D114" s="100"/>
      <c r="E114" s="100"/>
      <c r="F114" s="100"/>
      <c r="G114" s="100"/>
      <c r="H114" s="100"/>
      <c r="I114" s="93"/>
      <c r="J114" s="93"/>
      <c r="K114" s="92"/>
      <c r="L114" s="92"/>
      <c r="M114" s="92"/>
      <c r="N114" s="92"/>
      <c r="O114" s="92"/>
      <c r="P114" s="92"/>
      <c r="Q114" s="92"/>
      <c r="R114" s="92"/>
      <c r="S114" s="92"/>
      <c r="T114" s="92"/>
      <c r="U114" s="92"/>
      <c r="V114" s="92"/>
      <c r="W114" s="101"/>
      <c r="X114" s="92"/>
    </row>
    <row r="115" spans="1:24" x14ac:dyDescent="0.2">
      <c r="A115" s="92"/>
      <c r="B115" s="92"/>
      <c r="C115" s="93"/>
      <c r="D115" s="100"/>
      <c r="E115" s="100"/>
      <c r="F115" s="100"/>
      <c r="G115" s="100"/>
      <c r="H115" s="100"/>
      <c r="I115" s="93"/>
      <c r="J115" s="93"/>
      <c r="K115" s="92"/>
      <c r="L115" s="92"/>
      <c r="M115" s="92"/>
      <c r="N115" s="92"/>
      <c r="O115" s="92"/>
      <c r="P115" s="92"/>
      <c r="Q115" s="92"/>
      <c r="R115" s="92"/>
      <c r="S115" s="92"/>
      <c r="T115" s="92"/>
      <c r="U115" s="92"/>
      <c r="V115" s="92"/>
      <c r="W115" s="101"/>
      <c r="X115" s="92"/>
    </row>
    <row r="116" spans="1:24" x14ac:dyDescent="0.2">
      <c r="A116" s="92"/>
      <c r="B116" s="92"/>
      <c r="C116" s="93"/>
      <c r="D116" s="100"/>
      <c r="E116" s="100"/>
      <c r="F116" s="100"/>
      <c r="G116" s="100"/>
      <c r="H116" s="100"/>
      <c r="I116" s="93"/>
      <c r="J116" s="93"/>
      <c r="K116" s="92"/>
      <c r="L116" s="92"/>
      <c r="M116" s="92"/>
      <c r="N116" s="92"/>
      <c r="O116" s="92"/>
      <c r="P116" s="92"/>
      <c r="Q116" s="92"/>
      <c r="R116" s="92"/>
      <c r="S116" s="92"/>
      <c r="T116" s="92"/>
      <c r="U116" s="92"/>
      <c r="V116" s="92"/>
      <c r="W116" s="101"/>
      <c r="X116" s="92"/>
    </row>
    <row r="117" spans="1:24" x14ac:dyDescent="0.2">
      <c r="A117" s="92"/>
      <c r="B117" s="92"/>
      <c r="C117" s="93"/>
      <c r="D117" s="100"/>
      <c r="E117" s="100"/>
      <c r="F117" s="100"/>
      <c r="G117" s="100"/>
      <c r="H117" s="100"/>
      <c r="I117" s="93"/>
      <c r="J117" s="93"/>
      <c r="K117" s="92"/>
      <c r="L117" s="92"/>
      <c r="M117" s="92"/>
      <c r="N117" s="92"/>
      <c r="O117" s="92"/>
      <c r="P117" s="92"/>
      <c r="Q117" s="92"/>
      <c r="R117" s="92"/>
      <c r="S117" s="92"/>
      <c r="T117" s="92"/>
      <c r="U117" s="92"/>
      <c r="V117" s="92"/>
      <c r="W117" s="101"/>
      <c r="X117" s="92"/>
    </row>
    <row r="118" spans="1:24" x14ac:dyDescent="0.2">
      <c r="A118" s="92"/>
      <c r="B118" s="92"/>
      <c r="C118" s="93"/>
      <c r="D118" s="100"/>
      <c r="E118" s="100"/>
      <c r="F118" s="100"/>
      <c r="G118" s="100"/>
      <c r="H118" s="100"/>
      <c r="I118" s="93"/>
      <c r="J118" s="93"/>
      <c r="K118" s="92"/>
      <c r="L118" s="92"/>
      <c r="M118" s="92"/>
      <c r="N118" s="92"/>
      <c r="O118" s="92"/>
      <c r="P118" s="92"/>
      <c r="Q118" s="92"/>
      <c r="R118" s="92"/>
      <c r="S118" s="92"/>
      <c r="T118" s="92"/>
      <c r="U118" s="92"/>
      <c r="V118" s="92"/>
      <c r="W118" s="101"/>
      <c r="X118" s="92"/>
    </row>
    <row r="119" spans="1:24" x14ac:dyDescent="0.2">
      <c r="A119" s="92"/>
      <c r="B119" s="92"/>
      <c r="C119" s="93"/>
      <c r="D119" s="100"/>
      <c r="E119" s="100"/>
      <c r="F119" s="100"/>
      <c r="G119" s="100"/>
      <c r="H119" s="100"/>
      <c r="I119" s="93"/>
      <c r="J119" s="93"/>
      <c r="K119" s="92"/>
      <c r="L119" s="92"/>
      <c r="M119" s="92"/>
      <c r="N119" s="92"/>
      <c r="O119" s="92"/>
      <c r="P119" s="92"/>
      <c r="Q119" s="92"/>
      <c r="R119" s="92"/>
      <c r="S119" s="92"/>
      <c r="T119" s="92"/>
      <c r="U119" s="92"/>
      <c r="V119" s="92"/>
      <c r="W119" s="101"/>
      <c r="X119" s="92"/>
    </row>
    <row r="120" spans="1:24" x14ac:dyDescent="0.2">
      <c r="A120" s="92"/>
      <c r="B120" s="92"/>
      <c r="C120" s="93"/>
      <c r="D120" s="100"/>
      <c r="E120" s="100"/>
      <c r="F120" s="100"/>
      <c r="G120" s="100"/>
      <c r="H120" s="100"/>
      <c r="I120" s="93"/>
      <c r="J120" s="93"/>
      <c r="K120" s="92"/>
      <c r="L120" s="92"/>
      <c r="M120" s="92"/>
      <c r="N120" s="92"/>
      <c r="O120" s="92"/>
      <c r="P120" s="92"/>
      <c r="Q120" s="92"/>
      <c r="R120" s="92"/>
      <c r="S120" s="92"/>
      <c r="T120" s="92"/>
      <c r="U120" s="92"/>
      <c r="V120" s="92"/>
      <c r="W120" s="101"/>
      <c r="X120" s="92"/>
    </row>
    <row r="121" spans="1:24" x14ac:dyDescent="0.2">
      <c r="A121" s="92"/>
      <c r="B121" s="92"/>
      <c r="C121" s="93"/>
      <c r="D121" s="100"/>
      <c r="E121" s="100"/>
      <c r="F121" s="100"/>
      <c r="G121" s="100"/>
      <c r="H121" s="100"/>
      <c r="I121" s="93"/>
      <c r="J121" s="93"/>
      <c r="K121" s="92"/>
      <c r="L121" s="92"/>
      <c r="M121" s="92"/>
      <c r="N121" s="92"/>
      <c r="O121" s="92"/>
      <c r="P121" s="92"/>
      <c r="Q121" s="92"/>
      <c r="R121" s="92"/>
      <c r="S121" s="92"/>
      <c r="T121" s="92"/>
      <c r="U121" s="92"/>
      <c r="V121" s="92"/>
      <c r="W121" s="101"/>
      <c r="X121" s="92"/>
    </row>
    <row r="122" spans="1:24" x14ac:dyDescent="0.2">
      <c r="A122" s="92"/>
      <c r="B122" s="92"/>
      <c r="C122" s="93"/>
      <c r="D122" s="100"/>
      <c r="E122" s="100"/>
      <c r="F122" s="100"/>
      <c r="G122" s="100"/>
      <c r="H122" s="100"/>
      <c r="I122" s="93"/>
      <c r="J122" s="93"/>
      <c r="K122" s="92"/>
      <c r="L122" s="92"/>
      <c r="M122" s="92"/>
      <c r="N122" s="92"/>
      <c r="O122" s="92"/>
      <c r="P122" s="92"/>
      <c r="Q122" s="92"/>
      <c r="R122" s="92"/>
      <c r="S122" s="92"/>
      <c r="T122" s="92"/>
      <c r="U122" s="92"/>
      <c r="V122" s="92"/>
      <c r="W122" s="101"/>
      <c r="X122" s="92"/>
    </row>
    <row r="123" spans="1:24" x14ac:dyDescent="0.2">
      <c r="A123" s="92"/>
      <c r="B123" s="92"/>
      <c r="C123" s="93"/>
      <c r="D123" s="100"/>
      <c r="E123" s="100"/>
      <c r="F123" s="100"/>
      <c r="G123" s="100"/>
      <c r="H123" s="100"/>
      <c r="I123" s="93"/>
      <c r="J123" s="93"/>
      <c r="K123" s="92"/>
      <c r="L123" s="92"/>
      <c r="M123" s="92"/>
      <c r="N123" s="92"/>
      <c r="O123" s="92"/>
      <c r="P123" s="92"/>
      <c r="Q123" s="92"/>
      <c r="R123" s="92"/>
      <c r="S123" s="92"/>
      <c r="T123" s="92"/>
      <c r="U123" s="92"/>
      <c r="V123" s="92"/>
      <c r="W123" s="101"/>
      <c r="X123" s="92"/>
    </row>
    <row r="124" spans="1:24" x14ac:dyDescent="0.2">
      <c r="A124" s="92"/>
      <c r="B124" s="92"/>
      <c r="C124" s="93"/>
      <c r="D124" s="100"/>
      <c r="E124" s="100"/>
      <c r="F124" s="100"/>
      <c r="G124" s="100"/>
      <c r="H124" s="100"/>
      <c r="I124" s="93"/>
      <c r="J124" s="93"/>
      <c r="K124" s="92"/>
      <c r="L124" s="92"/>
      <c r="M124" s="92"/>
      <c r="N124" s="92"/>
      <c r="O124" s="92"/>
      <c r="P124" s="92"/>
      <c r="Q124" s="92"/>
      <c r="R124" s="92"/>
      <c r="S124" s="92"/>
      <c r="T124" s="92"/>
      <c r="U124" s="92"/>
      <c r="V124" s="92"/>
      <c r="W124" s="101"/>
      <c r="X124" s="92"/>
    </row>
    <row r="125" spans="1:24" x14ac:dyDescent="0.2">
      <c r="A125" s="92"/>
      <c r="B125" s="92"/>
      <c r="C125" s="93"/>
      <c r="D125" s="100"/>
      <c r="E125" s="100"/>
      <c r="F125" s="100"/>
      <c r="G125" s="100"/>
      <c r="H125" s="100"/>
      <c r="I125" s="93"/>
      <c r="J125" s="93"/>
      <c r="K125" s="92"/>
      <c r="L125" s="92"/>
      <c r="M125" s="92"/>
      <c r="N125" s="92"/>
      <c r="O125" s="92"/>
      <c r="P125" s="92"/>
      <c r="Q125" s="92"/>
      <c r="R125" s="92"/>
      <c r="S125" s="92"/>
      <c r="T125" s="92"/>
      <c r="U125" s="92"/>
      <c r="V125" s="92"/>
      <c r="W125" s="101"/>
      <c r="X125" s="92"/>
    </row>
    <row r="126" spans="1:24" x14ac:dyDescent="0.2">
      <c r="A126" s="92"/>
      <c r="B126" s="92"/>
      <c r="C126" s="93"/>
      <c r="D126" s="100"/>
      <c r="E126" s="100"/>
      <c r="F126" s="100"/>
      <c r="G126" s="100"/>
      <c r="H126" s="100"/>
      <c r="I126" s="93"/>
      <c r="J126" s="93"/>
      <c r="K126" s="92"/>
      <c r="L126" s="92"/>
      <c r="M126" s="92"/>
      <c r="N126" s="92"/>
      <c r="O126" s="92"/>
      <c r="P126" s="92"/>
      <c r="Q126" s="92"/>
      <c r="R126" s="92"/>
      <c r="S126" s="92"/>
      <c r="T126" s="92"/>
      <c r="U126" s="92"/>
      <c r="V126" s="92"/>
      <c r="W126" s="101"/>
      <c r="X126" s="92"/>
    </row>
    <row r="127" spans="1:24" x14ac:dyDescent="0.2">
      <c r="A127" s="92"/>
      <c r="B127" s="92"/>
      <c r="C127" s="93"/>
      <c r="D127" s="100"/>
      <c r="E127" s="100"/>
      <c r="F127" s="100"/>
      <c r="G127" s="100"/>
      <c r="H127" s="100"/>
      <c r="I127" s="93"/>
      <c r="J127" s="93"/>
      <c r="K127" s="92"/>
      <c r="L127" s="92"/>
      <c r="M127" s="92"/>
      <c r="N127" s="92"/>
      <c r="O127" s="92"/>
      <c r="P127" s="92"/>
      <c r="Q127" s="92"/>
      <c r="R127" s="92"/>
      <c r="S127" s="92"/>
      <c r="T127" s="92"/>
      <c r="U127" s="92"/>
      <c r="V127" s="92"/>
      <c r="W127" s="101"/>
      <c r="X127" s="92"/>
    </row>
    <row r="128" spans="1:24" x14ac:dyDescent="0.2">
      <c r="A128" s="92"/>
      <c r="B128" s="92"/>
      <c r="C128" s="93"/>
      <c r="D128" s="100"/>
      <c r="E128" s="100"/>
      <c r="F128" s="100"/>
      <c r="G128" s="100"/>
      <c r="H128" s="100"/>
      <c r="I128" s="93"/>
      <c r="J128" s="93"/>
      <c r="K128" s="92"/>
      <c r="L128" s="92"/>
      <c r="M128" s="92"/>
      <c r="N128" s="92"/>
      <c r="O128" s="92"/>
      <c r="P128" s="92"/>
      <c r="Q128" s="92"/>
      <c r="R128" s="92"/>
      <c r="S128" s="92"/>
      <c r="T128" s="92"/>
      <c r="U128" s="92"/>
      <c r="V128" s="92"/>
      <c r="W128" s="101"/>
      <c r="X128" s="92"/>
    </row>
    <row r="129" spans="1:24" x14ac:dyDescent="0.2">
      <c r="A129" s="92"/>
      <c r="B129" s="92"/>
      <c r="C129" s="93"/>
      <c r="D129" s="100"/>
      <c r="E129" s="100"/>
      <c r="F129" s="100"/>
      <c r="G129" s="100"/>
      <c r="H129" s="100"/>
      <c r="I129" s="93"/>
      <c r="J129" s="93"/>
      <c r="K129" s="92"/>
      <c r="L129" s="92"/>
      <c r="M129" s="92"/>
      <c r="N129" s="92"/>
      <c r="O129" s="92"/>
      <c r="P129" s="92"/>
      <c r="Q129" s="92"/>
      <c r="R129" s="92"/>
      <c r="S129" s="92"/>
      <c r="T129" s="92"/>
      <c r="U129" s="92"/>
      <c r="V129" s="92"/>
      <c r="W129" s="101"/>
      <c r="X129" s="92"/>
    </row>
    <row r="130" spans="1:24" x14ac:dyDescent="0.2">
      <c r="A130" s="92"/>
      <c r="B130" s="92"/>
      <c r="C130" s="93"/>
      <c r="D130" s="100"/>
      <c r="E130" s="100"/>
      <c r="F130" s="100"/>
      <c r="G130" s="100"/>
      <c r="H130" s="100"/>
      <c r="I130" s="93"/>
      <c r="J130" s="93"/>
      <c r="K130" s="92"/>
      <c r="L130" s="92"/>
      <c r="M130" s="92"/>
      <c r="N130" s="92"/>
      <c r="O130" s="92"/>
      <c r="P130" s="92"/>
      <c r="Q130" s="92"/>
      <c r="R130" s="92"/>
      <c r="S130" s="92"/>
      <c r="T130" s="92"/>
      <c r="U130" s="92"/>
      <c r="V130" s="92"/>
      <c r="W130" s="101"/>
      <c r="X130" s="92"/>
    </row>
    <row r="131" spans="1:24" x14ac:dyDescent="0.2">
      <c r="A131" s="92"/>
      <c r="B131" s="92"/>
      <c r="C131" s="93"/>
      <c r="D131" s="100"/>
      <c r="E131" s="100"/>
      <c r="F131" s="100"/>
      <c r="G131" s="100"/>
      <c r="H131" s="100"/>
      <c r="I131" s="93"/>
      <c r="J131" s="93"/>
      <c r="K131" s="92"/>
      <c r="L131" s="92"/>
      <c r="M131" s="92"/>
      <c r="N131" s="92"/>
      <c r="O131" s="92"/>
      <c r="P131" s="92"/>
      <c r="Q131" s="92"/>
      <c r="R131" s="92"/>
      <c r="S131" s="92"/>
      <c r="T131" s="92"/>
      <c r="U131" s="92"/>
      <c r="V131" s="92"/>
      <c r="W131" s="101"/>
      <c r="X131" s="92"/>
    </row>
    <row r="132" spans="1:24" x14ac:dyDescent="0.2">
      <c r="A132" s="92"/>
      <c r="B132" s="92"/>
      <c r="C132" s="93"/>
      <c r="D132" s="100"/>
      <c r="E132" s="100"/>
      <c r="F132" s="100"/>
      <c r="G132" s="100"/>
      <c r="H132" s="100"/>
      <c r="I132" s="93"/>
      <c r="J132" s="93"/>
      <c r="K132" s="92"/>
      <c r="L132" s="92"/>
      <c r="M132" s="92"/>
      <c r="N132" s="92"/>
      <c r="O132" s="92"/>
      <c r="P132" s="92"/>
      <c r="Q132" s="92"/>
      <c r="R132" s="92"/>
      <c r="S132" s="92"/>
      <c r="T132" s="92"/>
      <c r="U132" s="92"/>
      <c r="V132" s="92"/>
      <c r="W132" s="101"/>
      <c r="X132" s="92"/>
    </row>
    <row r="133" spans="1:24" x14ac:dyDescent="0.2">
      <c r="A133" s="92"/>
      <c r="B133" s="92"/>
      <c r="C133" s="93"/>
      <c r="D133" s="100"/>
      <c r="E133" s="100"/>
      <c r="F133" s="100"/>
      <c r="G133" s="100"/>
      <c r="H133" s="100"/>
      <c r="I133" s="93"/>
      <c r="J133" s="93"/>
      <c r="K133" s="92"/>
      <c r="L133" s="92"/>
      <c r="M133" s="92"/>
      <c r="N133" s="92"/>
      <c r="O133" s="92"/>
      <c r="P133" s="92"/>
      <c r="Q133" s="92"/>
      <c r="R133" s="92"/>
      <c r="S133" s="92"/>
      <c r="T133" s="92"/>
      <c r="U133" s="92"/>
      <c r="V133" s="92"/>
      <c r="W133" s="101"/>
      <c r="X133" s="92"/>
    </row>
    <row r="134" spans="1:24" x14ac:dyDescent="0.2">
      <c r="A134" s="92"/>
      <c r="B134" s="92"/>
      <c r="C134" s="93"/>
      <c r="D134" s="100"/>
      <c r="E134" s="100"/>
      <c r="F134" s="100"/>
      <c r="G134" s="100"/>
      <c r="H134" s="100"/>
      <c r="I134" s="93"/>
      <c r="J134" s="93"/>
      <c r="K134" s="92"/>
      <c r="L134" s="92"/>
      <c r="M134" s="92"/>
      <c r="N134" s="92"/>
      <c r="O134" s="92"/>
      <c r="P134" s="92"/>
      <c r="Q134" s="92"/>
      <c r="R134" s="92"/>
      <c r="S134" s="92"/>
      <c r="T134" s="92"/>
      <c r="U134" s="92"/>
      <c r="V134" s="92"/>
      <c r="W134" s="101"/>
      <c r="X134" s="92"/>
    </row>
    <row r="135" spans="1:24" x14ac:dyDescent="0.2">
      <c r="A135" s="92"/>
      <c r="B135" s="92"/>
      <c r="C135" s="93"/>
      <c r="D135" s="100"/>
      <c r="E135" s="100"/>
      <c r="F135" s="100"/>
      <c r="G135" s="100"/>
      <c r="H135" s="100"/>
      <c r="I135" s="93"/>
      <c r="J135" s="93"/>
      <c r="K135" s="92"/>
      <c r="L135" s="92"/>
      <c r="M135" s="92"/>
      <c r="N135" s="92"/>
      <c r="O135" s="92"/>
      <c r="P135" s="92"/>
      <c r="Q135" s="92"/>
      <c r="R135" s="92"/>
      <c r="S135" s="92"/>
      <c r="T135" s="92"/>
      <c r="U135" s="92"/>
      <c r="V135" s="92"/>
      <c r="W135" s="101"/>
      <c r="X135" s="92"/>
    </row>
    <row r="136" spans="1:24" x14ac:dyDescent="0.2">
      <c r="A136" s="92"/>
      <c r="B136" s="92"/>
      <c r="C136" s="93"/>
      <c r="D136" s="100"/>
      <c r="E136" s="100"/>
      <c r="F136" s="100"/>
      <c r="G136" s="100"/>
      <c r="H136" s="100"/>
      <c r="I136" s="93"/>
      <c r="J136" s="93"/>
      <c r="K136" s="92"/>
      <c r="L136" s="92"/>
      <c r="M136" s="92"/>
      <c r="N136" s="92"/>
      <c r="O136" s="92"/>
      <c r="P136" s="92"/>
      <c r="Q136" s="92"/>
      <c r="R136" s="92"/>
      <c r="S136" s="92"/>
      <c r="T136" s="92"/>
      <c r="U136" s="92"/>
      <c r="V136" s="92"/>
      <c r="W136" s="101"/>
      <c r="X136" s="92"/>
    </row>
    <row r="137" spans="1:24" x14ac:dyDescent="0.2">
      <c r="A137" s="92"/>
      <c r="B137" s="92"/>
      <c r="C137" s="93"/>
      <c r="D137" s="100"/>
      <c r="E137" s="100"/>
      <c r="F137" s="100"/>
      <c r="G137" s="100"/>
      <c r="H137" s="100"/>
      <c r="I137" s="93"/>
      <c r="J137" s="93"/>
      <c r="K137" s="92"/>
      <c r="L137" s="92"/>
      <c r="M137" s="92"/>
      <c r="N137" s="92"/>
      <c r="O137" s="92"/>
      <c r="P137" s="92"/>
      <c r="Q137" s="92"/>
      <c r="R137" s="92"/>
      <c r="S137" s="92"/>
      <c r="T137" s="92"/>
      <c r="U137" s="92"/>
      <c r="V137" s="92"/>
      <c r="W137" s="101"/>
      <c r="X137" s="92"/>
    </row>
    <row r="138" spans="1:24" x14ac:dyDescent="0.2">
      <c r="A138" s="92"/>
      <c r="B138" s="92"/>
      <c r="C138" s="93"/>
      <c r="D138" s="100"/>
      <c r="E138" s="100"/>
      <c r="F138" s="100"/>
      <c r="G138" s="100"/>
      <c r="H138" s="100"/>
      <c r="I138" s="93"/>
      <c r="J138" s="93"/>
      <c r="K138" s="92"/>
      <c r="L138" s="92"/>
      <c r="M138" s="92"/>
      <c r="N138" s="92"/>
      <c r="O138" s="92"/>
      <c r="P138" s="92"/>
      <c r="Q138" s="92"/>
      <c r="R138" s="92"/>
      <c r="S138" s="92"/>
      <c r="T138" s="92"/>
      <c r="U138" s="92"/>
      <c r="V138" s="92"/>
      <c r="W138" s="101"/>
      <c r="X138" s="92"/>
    </row>
    <row r="139" spans="1:24" x14ac:dyDescent="0.2">
      <c r="A139" s="92"/>
      <c r="B139" s="92"/>
      <c r="C139" s="93"/>
      <c r="D139" s="100"/>
      <c r="E139" s="100"/>
      <c r="F139" s="100"/>
      <c r="G139" s="100"/>
      <c r="H139" s="100"/>
      <c r="I139" s="93"/>
      <c r="J139" s="93"/>
      <c r="K139" s="92"/>
      <c r="L139" s="92"/>
      <c r="M139" s="92"/>
      <c r="N139" s="92"/>
      <c r="O139" s="92"/>
      <c r="P139" s="92"/>
      <c r="Q139" s="92"/>
      <c r="R139" s="92"/>
      <c r="S139" s="92"/>
      <c r="T139" s="92"/>
      <c r="U139" s="92"/>
      <c r="V139" s="92"/>
      <c r="W139" s="101"/>
      <c r="X139" s="92"/>
    </row>
    <row r="140" spans="1:24" x14ac:dyDescent="0.2">
      <c r="A140" s="92"/>
      <c r="B140" s="92"/>
      <c r="C140" s="93"/>
      <c r="D140" s="100"/>
      <c r="E140" s="100"/>
      <c r="F140" s="100"/>
      <c r="G140" s="100"/>
      <c r="H140" s="100"/>
      <c r="I140" s="93"/>
      <c r="J140" s="93"/>
      <c r="K140" s="92"/>
      <c r="L140" s="92"/>
      <c r="M140" s="92"/>
      <c r="N140" s="92"/>
      <c r="O140" s="92"/>
      <c r="P140" s="92"/>
      <c r="Q140" s="92"/>
      <c r="R140" s="92"/>
      <c r="S140" s="92"/>
      <c r="T140" s="92"/>
      <c r="U140" s="92"/>
      <c r="V140" s="92"/>
      <c r="W140" s="101"/>
      <c r="X140" s="92"/>
    </row>
    <row r="141" spans="1:24" x14ac:dyDescent="0.2">
      <c r="A141" s="92"/>
      <c r="B141" s="92"/>
      <c r="C141" s="93"/>
      <c r="D141" s="100"/>
      <c r="E141" s="100"/>
      <c r="F141" s="100"/>
      <c r="G141" s="100"/>
      <c r="H141" s="100"/>
      <c r="I141" s="93"/>
      <c r="J141" s="93"/>
      <c r="K141" s="92"/>
      <c r="L141" s="92"/>
      <c r="M141" s="92"/>
      <c r="N141" s="92"/>
      <c r="O141" s="92"/>
      <c r="P141" s="92"/>
      <c r="Q141" s="92"/>
      <c r="R141" s="92"/>
      <c r="S141" s="92"/>
      <c r="T141" s="92"/>
      <c r="U141" s="92"/>
      <c r="V141" s="92"/>
      <c r="W141" s="101"/>
      <c r="X141" s="92"/>
    </row>
    <row r="142" spans="1:24" x14ac:dyDescent="0.2">
      <c r="A142" s="92"/>
      <c r="B142" s="92"/>
      <c r="C142" s="93"/>
      <c r="D142" s="100"/>
      <c r="E142" s="100"/>
      <c r="F142" s="100"/>
      <c r="G142" s="100"/>
      <c r="H142" s="100"/>
      <c r="I142" s="93"/>
      <c r="J142" s="93"/>
      <c r="K142" s="92"/>
      <c r="L142" s="92"/>
      <c r="M142" s="92"/>
      <c r="N142" s="92"/>
      <c r="O142" s="92"/>
      <c r="P142" s="92"/>
      <c r="Q142" s="92"/>
      <c r="R142" s="92"/>
      <c r="S142" s="92"/>
      <c r="T142" s="92"/>
      <c r="U142" s="92"/>
      <c r="V142" s="92"/>
      <c r="W142" s="101"/>
      <c r="X142" s="92"/>
    </row>
    <row r="143" spans="1:24" x14ac:dyDescent="0.2">
      <c r="A143" s="92"/>
      <c r="B143" s="92"/>
      <c r="C143" s="93"/>
      <c r="D143" s="100"/>
      <c r="E143" s="100"/>
      <c r="F143" s="100"/>
      <c r="G143" s="100"/>
      <c r="H143" s="100"/>
      <c r="I143" s="93"/>
      <c r="J143" s="93"/>
      <c r="K143" s="92"/>
      <c r="L143" s="92"/>
      <c r="M143" s="92"/>
      <c r="N143" s="92"/>
      <c r="O143" s="92"/>
      <c r="P143" s="92"/>
      <c r="Q143" s="92"/>
      <c r="R143" s="92"/>
      <c r="S143" s="92"/>
      <c r="T143" s="92"/>
      <c r="U143" s="92"/>
      <c r="V143" s="92"/>
      <c r="W143" s="101"/>
      <c r="X143" s="92"/>
    </row>
    <row r="144" spans="1:24" x14ac:dyDescent="0.2">
      <c r="A144" s="92"/>
      <c r="B144" s="92"/>
      <c r="C144" s="93"/>
      <c r="D144" s="100"/>
      <c r="E144" s="100"/>
      <c r="F144" s="100"/>
      <c r="G144" s="100"/>
      <c r="H144" s="100"/>
      <c r="I144" s="93"/>
      <c r="J144" s="93"/>
      <c r="K144" s="92"/>
      <c r="L144" s="92"/>
      <c r="M144" s="92"/>
      <c r="N144" s="92"/>
      <c r="O144" s="92"/>
      <c r="P144" s="92"/>
      <c r="Q144" s="92"/>
      <c r="R144" s="92"/>
      <c r="S144" s="92"/>
      <c r="T144" s="92"/>
      <c r="U144" s="92"/>
      <c r="V144" s="92"/>
      <c r="W144" s="101"/>
      <c r="X144" s="92"/>
    </row>
    <row r="145" spans="1:24" x14ac:dyDescent="0.2">
      <c r="A145" s="92"/>
      <c r="B145" s="92"/>
      <c r="C145" s="93"/>
      <c r="D145" s="100"/>
      <c r="E145" s="100"/>
      <c r="F145" s="100"/>
      <c r="G145" s="100"/>
      <c r="H145" s="100"/>
      <c r="I145" s="93"/>
      <c r="J145" s="93"/>
      <c r="K145" s="92"/>
      <c r="L145" s="92"/>
      <c r="M145" s="92"/>
      <c r="N145" s="92"/>
      <c r="O145" s="92"/>
      <c r="P145" s="92"/>
      <c r="Q145" s="92"/>
      <c r="R145" s="92"/>
      <c r="S145" s="92"/>
      <c r="T145" s="92"/>
      <c r="U145" s="92"/>
      <c r="V145" s="92"/>
      <c r="W145" s="101"/>
      <c r="X145" s="92"/>
    </row>
    <row r="146" spans="1:24" x14ac:dyDescent="0.2">
      <c r="A146" s="92"/>
      <c r="B146" s="92"/>
      <c r="C146" s="93"/>
      <c r="D146" s="100"/>
      <c r="E146" s="100"/>
      <c r="F146" s="100"/>
      <c r="G146" s="100"/>
      <c r="H146" s="100"/>
      <c r="I146" s="93"/>
      <c r="J146" s="93"/>
      <c r="K146" s="92"/>
      <c r="L146" s="92"/>
      <c r="M146" s="92"/>
      <c r="N146" s="92"/>
      <c r="O146" s="92"/>
      <c r="P146" s="92"/>
      <c r="Q146" s="92"/>
      <c r="R146" s="92"/>
      <c r="S146" s="92"/>
      <c r="T146" s="92"/>
      <c r="U146" s="92"/>
      <c r="V146" s="92"/>
      <c r="W146" s="101"/>
      <c r="X146" s="92"/>
    </row>
    <row r="147" spans="1:24" x14ac:dyDescent="0.2">
      <c r="A147" s="92"/>
      <c r="B147" s="92"/>
      <c r="C147" s="93"/>
      <c r="D147" s="100"/>
      <c r="E147" s="100"/>
      <c r="F147" s="100"/>
      <c r="G147" s="100"/>
      <c r="H147" s="100"/>
      <c r="I147" s="93"/>
      <c r="J147" s="93"/>
      <c r="K147" s="92"/>
      <c r="L147" s="92"/>
      <c r="M147" s="92"/>
      <c r="N147" s="92"/>
      <c r="O147" s="92"/>
      <c r="P147" s="92"/>
      <c r="Q147" s="92"/>
      <c r="R147" s="92"/>
      <c r="S147" s="92"/>
      <c r="T147" s="92"/>
      <c r="U147" s="92"/>
      <c r="V147" s="92"/>
      <c r="W147" s="101"/>
      <c r="X147" s="92"/>
    </row>
    <row r="148" spans="1:24" x14ac:dyDescent="0.2">
      <c r="A148" s="92"/>
      <c r="B148" s="92"/>
      <c r="C148" s="93"/>
      <c r="D148" s="100"/>
      <c r="E148" s="100"/>
      <c r="F148" s="100"/>
      <c r="G148" s="100"/>
      <c r="H148" s="100"/>
      <c r="I148" s="93"/>
      <c r="J148" s="93"/>
      <c r="K148" s="92"/>
      <c r="L148" s="92"/>
      <c r="M148" s="92"/>
      <c r="N148" s="92"/>
      <c r="O148" s="92"/>
      <c r="P148" s="92"/>
      <c r="Q148" s="92"/>
      <c r="R148" s="92"/>
      <c r="S148" s="92"/>
      <c r="T148" s="92"/>
      <c r="U148" s="92"/>
      <c r="V148" s="92"/>
      <c r="W148" s="101"/>
      <c r="X148" s="92"/>
    </row>
    <row r="149" spans="1:24" x14ac:dyDescent="0.2">
      <c r="A149" s="92"/>
      <c r="B149" s="92"/>
      <c r="C149" s="92"/>
      <c r="D149" s="106"/>
      <c r="E149" s="106"/>
      <c r="F149" s="106"/>
      <c r="G149" s="106"/>
      <c r="H149" s="106"/>
      <c r="I149" s="92"/>
      <c r="J149" s="92"/>
      <c r="K149" s="92"/>
      <c r="L149" s="92"/>
      <c r="M149" s="92"/>
      <c r="N149" s="92"/>
      <c r="O149" s="92"/>
      <c r="P149" s="92"/>
      <c r="Q149" s="92"/>
      <c r="R149" s="92"/>
      <c r="S149" s="92"/>
      <c r="T149" s="92"/>
      <c r="U149" s="92"/>
      <c r="V149" s="92"/>
      <c r="W149" s="101"/>
      <c r="X149" s="92"/>
    </row>
    <row r="150" spans="1:24" x14ac:dyDescent="0.2">
      <c r="A150" s="92"/>
      <c r="B150" s="92"/>
      <c r="C150" s="92"/>
      <c r="D150" s="106"/>
      <c r="E150" s="106"/>
      <c r="F150" s="106"/>
      <c r="G150" s="106"/>
      <c r="H150" s="106"/>
      <c r="I150" s="92"/>
      <c r="J150" s="92"/>
      <c r="K150" s="92"/>
      <c r="L150" s="92"/>
      <c r="M150" s="92"/>
      <c r="N150" s="92"/>
      <c r="O150" s="92"/>
      <c r="P150" s="92"/>
      <c r="Q150" s="92"/>
      <c r="R150" s="92"/>
      <c r="S150" s="92"/>
      <c r="T150" s="92"/>
      <c r="U150" s="92"/>
      <c r="V150" s="92"/>
      <c r="W150" s="101"/>
      <c r="X150" s="92"/>
    </row>
    <row r="151" spans="1:24" x14ac:dyDescent="0.2">
      <c r="A151" s="92"/>
      <c r="B151" s="92"/>
      <c r="C151" s="92"/>
      <c r="D151" s="106"/>
      <c r="E151" s="106"/>
      <c r="F151" s="106"/>
      <c r="G151" s="106"/>
      <c r="H151" s="106"/>
      <c r="I151" s="92"/>
      <c r="J151" s="92"/>
      <c r="K151" s="92"/>
      <c r="L151" s="92"/>
      <c r="M151" s="92"/>
      <c r="N151" s="92"/>
      <c r="O151" s="92"/>
      <c r="P151" s="92"/>
      <c r="Q151" s="92"/>
      <c r="R151" s="92"/>
      <c r="S151" s="92"/>
      <c r="T151" s="92"/>
      <c r="U151" s="92"/>
      <c r="V151" s="92"/>
      <c r="W151" s="101"/>
      <c r="X151" s="92"/>
    </row>
    <row r="152" spans="1:24" x14ac:dyDescent="0.2">
      <c r="A152" s="92"/>
      <c r="B152" s="92"/>
      <c r="C152" s="92"/>
      <c r="D152" s="106"/>
      <c r="E152" s="106"/>
      <c r="F152" s="106"/>
      <c r="G152" s="106"/>
      <c r="H152" s="106"/>
      <c r="I152" s="92"/>
      <c r="J152" s="92"/>
      <c r="K152" s="92"/>
      <c r="L152" s="92"/>
      <c r="M152" s="92"/>
      <c r="N152" s="92"/>
      <c r="O152" s="92"/>
      <c r="P152" s="92"/>
      <c r="Q152" s="92"/>
      <c r="R152" s="92"/>
      <c r="S152" s="92"/>
      <c r="T152" s="92"/>
      <c r="U152" s="92"/>
      <c r="V152" s="92"/>
      <c r="W152" s="101"/>
      <c r="X152" s="92"/>
    </row>
    <row r="153" spans="1:24" x14ac:dyDescent="0.2">
      <c r="A153" s="92"/>
      <c r="B153" s="92"/>
      <c r="C153" s="92"/>
      <c r="D153" s="106"/>
      <c r="E153" s="106"/>
      <c r="F153" s="106"/>
      <c r="G153" s="106"/>
      <c r="H153" s="106"/>
      <c r="I153" s="92"/>
      <c r="J153" s="92"/>
      <c r="K153" s="92"/>
      <c r="L153" s="92"/>
      <c r="M153" s="92"/>
      <c r="N153" s="92"/>
      <c r="O153" s="92"/>
      <c r="P153" s="92"/>
      <c r="Q153" s="92"/>
      <c r="R153" s="92"/>
      <c r="S153" s="92"/>
      <c r="T153" s="92"/>
      <c r="U153" s="92"/>
      <c r="V153" s="92"/>
      <c r="W153" s="101"/>
      <c r="X153" s="92"/>
    </row>
    <row r="154" spans="1:24" x14ac:dyDescent="0.2">
      <c r="A154" s="92"/>
      <c r="B154" s="92"/>
      <c r="C154" s="92"/>
      <c r="D154" s="106"/>
      <c r="E154" s="106"/>
      <c r="F154" s="106"/>
      <c r="G154" s="106"/>
      <c r="H154" s="106"/>
      <c r="I154" s="92"/>
      <c r="J154" s="92"/>
      <c r="K154" s="92"/>
      <c r="L154" s="92"/>
      <c r="M154" s="92"/>
      <c r="N154" s="92"/>
      <c r="O154" s="92"/>
      <c r="P154" s="92"/>
      <c r="Q154" s="92"/>
      <c r="R154" s="92"/>
      <c r="S154" s="92"/>
      <c r="T154" s="92"/>
      <c r="U154" s="92"/>
      <c r="V154" s="92"/>
      <c r="W154" s="101"/>
      <c r="X154" s="92"/>
    </row>
    <row r="155" spans="1:24" x14ac:dyDescent="0.2">
      <c r="A155" s="92"/>
      <c r="B155" s="92"/>
      <c r="C155" s="92"/>
      <c r="D155" s="106"/>
      <c r="E155" s="106"/>
      <c r="F155" s="106"/>
      <c r="G155" s="106"/>
      <c r="H155" s="106"/>
      <c r="I155" s="92"/>
      <c r="J155" s="92"/>
      <c r="K155" s="92"/>
      <c r="L155" s="92"/>
      <c r="M155" s="92"/>
      <c r="N155" s="92"/>
      <c r="O155" s="92"/>
      <c r="P155" s="92"/>
      <c r="Q155" s="92"/>
      <c r="R155" s="92"/>
      <c r="S155" s="92"/>
      <c r="T155" s="92"/>
      <c r="U155" s="92"/>
      <c r="V155" s="92"/>
      <c r="W155" s="101"/>
      <c r="X155" s="92"/>
    </row>
    <row r="156" spans="1:24" x14ac:dyDescent="0.2">
      <c r="A156" s="92"/>
      <c r="B156" s="92"/>
      <c r="C156" s="92"/>
      <c r="D156" s="106"/>
      <c r="E156" s="106"/>
      <c r="F156" s="106"/>
      <c r="G156" s="106"/>
      <c r="H156" s="106"/>
      <c r="I156" s="92"/>
      <c r="J156" s="92"/>
      <c r="K156" s="92"/>
      <c r="L156" s="92"/>
      <c r="M156" s="92"/>
      <c r="N156" s="92"/>
      <c r="O156" s="92"/>
      <c r="P156" s="92"/>
      <c r="Q156" s="92"/>
      <c r="R156" s="92"/>
      <c r="S156" s="92"/>
      <c r="T156" s="92"/>
      <c r="U156" s="92"/>
      <c r="V156" s="92"/>
      <c r="W156" s="101"/>
      <c r="X156" s="92"/>
    </row>
    <row r="157" spans="1:24" x14ac:dyDescent="0.2">
      <c r="A157" s="92"/>
      <c r="B157" s="92"/>
      <c r="C157" s="92"/>
      <c r="D157" s="106"/>
      <c r="E157" s="106"/>
      <c r="F157" s="106"/>
      <c r="G157" s="106"/>
      <c r="H157" s="106"/>
      <c r="I157" s="92"/>
      <c r="J157" s="92"/>
      <c r="K157" s="92"/>
      <c r="L157" s="92"/>
      <c r="M157" s="92"/>
      <c r="N157" s="92"/>
      <c r="O157" s="92"/>
      <c r="P157" s="92"/>
      <c r="Q157" s="92"/>
      <c r="R157" s="92"/>
      <c r="S157" s="92"/>
      <c r="T157" s="92"/>
      <c r="U157" s="92"/>
      <c r="V157" s="92"/>
      <c r="W157" s="101"/>
      <c r="X157" s="92"/>
    </row>
    <row r="158" spans="1:24" x14ac:dyDescent="0.2">
      <c r="A158" s="92"/>
      <c r="B158" s="92"/>
      <c r="C158" s="92"/>
      <c r="D158" s="106"/>
      <c r="E158" s="106"/>
      <c r="F158" s="106"/>
      <c r="G158" s="106"/>
      <c r="H158" s="106"/>
      <c r="I158" s="92"/>
      <c r="J158" s="92"/>
      <c r="K158" s="92"/>
      <c r="L158" s="92"/>
      <c r="M158" s="92"/>
      <c r="N158" s="92"/>
      <c r="O158" s="92"/>
      <c r="P158" s="92"/>
      <c r="Q158" s="92"/>
      <c r="R158" s="92"/>
      <c r="S158" s="92"/>
      <c r="T158" s="92"/>
      <c r="U158" s="92"/>
      <c r="V158" s="92"/>
      <c r="W158" s="101"/>
      <c r="X158" s="92"/>
    </row>
    <row r="159" spans="1:24" x14ac:dyDescent="0.2">
      <c r="A159" s="92"/>
      <c r="B159" s="92"/>
      <c r="C159" s="92"/>
      <c r="D159" s="106"/>
      <c r="E159" s="106"/>
      <c r="F159" s="106"/>
      <c r="G159" s="106"/>
      <c r="H159" s="106"/>
      <c r="I159" s="92"/>
      <c r="J159" s="92"/>
      <c r="K159" s="92"/>
      <c r="L159" s="92"/>
      <c r="M159" s="92"/>
      <c r="N159" s="92"/>
      <c r="O159" s="92"/>
      <c r="P159" s="92"/>
      <c r="Q159" s="92"/>
      <c r="R159" s="92"/>
      <c r="S159" s="92"/>
      <c r="T159" s="92"/>
      <c r="U159" s="92"/>
      <c r="V159" s="92"/>
      <c r="W159" s="101"/>
      <c r="X159" s="92"/>
    </row>
    <row r="160" spans="1:24" x14ac:dyDescent="0.2">
      <c r="A160" s="92"/>
      <c r="B160" s="92"/>
      <c r="C160" s="92"/>
      <c r="D160" s="106"/>
      <c r="E160" s="106"/>
      <c r="F160" s="106"/>
      <c r="G160" s="106"/>
      <c r="H160" s="106"/>
      <c r="I160" s="92"/>
      <c r="J160" s="92"/>
      <c r="K160" s="92"/>
      <c r="L160" s="92"/>
      <c r="M160" s="92"/>
      <c r="N160" s="92"/>
      <c r="O160" s="92"/>
      <c r="P160" s="92"/>
      <c r="Q160" s="92"/>
      <c r="R160" s="92"/>
      <c r="S160" s="92"/>
      <c r="T160" s="92"/>
      <c r="U160" s="92"/>
      <c r="V160" s="92"/>
      <c r="W160" s="101"/>
      <c r="X160" s="92"/>
    </row>
    <row r="161" spans="1:24" x14ac:dyDescent="0.2">
      <c r="A161" s="92"/>
      <c r="B161" s="92"/>
      <c r="C161" s="92"/>
      <c r="D161" s="106"/>
      <c r="E161" s="106"/>
      <c r="F161" s="106"/>
      <c r="G161" s="106"/>
      <c r="H161" s="106"/>
      <c r="I161" s="92"/>
      <c r="J161" s="92"/>
      <c r="K161" s="92"/>
      <c r="L161" s="92"/>
      <c r="M161" s="92"/>
      <c r="N161" s="92"/>
      <c r="O161" s="92"/>
      <c r="P161" s="92"/>
      <c r="Q161" s="92"/>
      <c r="R161" s="92"/>
      <c r="S161" s="92"/>
      <c r="T161" s="92"/>
      <c r="U161" s="92"/>
      <c r="V161" s="92"/>
      <c r="W161" s="101"/>
      <c r="X161" s="92"/>
    </row>
    <row r="162" spans="1:24" x14ac:dyDescent="0.2">
      <c r="A162" s="92"/>
      <c r="B162" s="92"/>
      <c r="C162" s="92"/>
      <c r="D162" s="106"/>
      <c r="E162" s="106"/>
      <c r="F162" s="106"/>
      <c r="G162" s="106"/>
      <c r="H162" s="106"/>
      <c r="I162" s="92"/>
      <c r="J162" s="92"/>
      <c r="K162" s="92"/>
      <c r="L162" s="92"/>
      <c r="M162" s="92"/>
      <c r="N162" s="92"/>
      <c r="O162" s="92"/>
      <c r="P162" s="92"/>
      <c r="Q162" s="92"/>
      <c r="R162" s="92"/>
      <c r="S162" s="92"/>
      <c r="T162" s="92"/>
      <c r="U162" s="92"/>
      <c r="V162" s="92"/>
      <c r="W162" s="101"/>
      <c r="X162" s="92"/>
    </row>
    <row r="163" spans="1:24" x14ac:dyDescent="0.2">
      <c r="A163" s="92"/>
      <c r="B163" s="92"/>
      <c r="C163" s="92"/>
      <c r="D163" s="106"/>
      <c r="E163" s="106"/>
      <c r="F163" s="106"/>
      <c r="G163" s="106"/>
      <c r="H163" s="106"/>
      <c r="I163" s="92"/>
      <c r="J163" s="92"/>
      <c r="K163" s="92"/>
      <c r="L163" s="92"/>
      <c r="M163" s="92"/>
      <c r="N163" s="92"/>
      <c r="O163" s="92"/>
      <c r="P163" s="92"/>
      <c r="Q163" s="92"/>
      <c r="R163" s="92"/>
      <c r="S163" s="92"/>
      <c r="T163" s="92"/>
      <c r="U163" s="92"/>
      <c r="V163" s="92"/>
      <c r="W163" s="101"/>
      <c r="X163" s="92"/>
    </row>
    <row r="164" spans="1:24" x14ac:dyDescent="0.2">
      <c r="A164" s="92"/>
      <c r="B164" s="92"/>
      <c r="C164" s="92"/>
      <c r="D164" s="106"/>
      <c r="E164" s="106"/>
      <c r="F164" s="106"/>
      <c r="G164" s="106"/>
      <c r="H164" s="106"/>
      <c r="I164" s="92"/>
      <c r="J164" s="92"/>
      <c r="K164" s="92"/>
      <c r="L164" s="92"/>
      <c r="M164" s="92"/>
      <c r="N164" s="92"/>
      <c r="O164" s="92"/>
      <c r="P164" s="92"/>
      <c r="Q164" s="92"/>
      <c r="R164" s="92"/>
      <c r="S164" s="92"/>
      <c r="T164" s="92"/>
      <c r="U164" s="92"/>
      <c r="V164" s="92"/>
      <c r="W164" s="101"/>
      <c r="X164" s="92"/>
    </row>
    <row r="165" spans="1:24" x14ac:dyDescent="0.2">
      <c r="A165" s="92"/>
      <c r="B165" s="92"/>
      <c r="C165" s="92"/>
      <c r="D165" s="106"/>
      <c r="E165" s="106"/>
      <c r="F165" s="106"/>
      <c r="G165" s="106"/>
      <c r="H165" s="106"/>
      <c r="I165" s="92"/>
      <c r="J165" s="92"/>
      <c r="K165" s="92"/>
      <c r="L165" s="92"/>
      <c r="M165" s="92"/>
      <c r="N165" s="92"/>
      <c r="O165" s="92"/>
      <c r="P165" s="92"/>
      <c r="Q165" s="92"/>
      <c r="R165" s="92"/>
      <c r="S165" s="92"/>
      <c r="T165" s="92"/>
      <c r="U165" s="92"/>
      <c r="V165" s="92"/>
      <c r="W165" s="101"/>
      <c r="X165" s="92"/>
    </row>
    <row r="166" spans="1:24" x14ac:dyDescent="0.2">
      <c r="A166" s="92"/>
      <c r="B166" s="92"/>
      <c r="C166" s="92"/>
      <c r="D166" s="106"/>
      <c r="E166" s="106"/>
      <c r="F166" s="106"/>
      <c r="G166" s="106"/>
      <c r="H166" s="106"/>
      <c r="I166" s="92"/>
      <c r="J166" s="92"/>
      <c r="K166" s="92"/>
      <c r="L166" s="92"/>
      <c r="M166" s="92"/>
      <c r="N166" s="92"/>
      <c r="O166" s="92"/>
      <c r="P166" s="92"/>
      <c r="Q166" s="92"/>
      <c r="R166" s="92"/>
      <c r="S166" s="92"/>
      <c r="T166" s="92"/>
      <c r="U166" s="92"/>
      <c r="V166" s="92"/>
      <c r="W166" s="101"/>
      <c r="X166" s="92"/>
    </row>
    <row r="167" spans="1:24" x14ac:dyDescent="0.2">
      <c r="A167" s="92"/>
      <c r="B167" s="92"/>
      <c r="C167" s="92"/>
      <c r="D167" s="106"/>
      <c r="E167" s="106"/>
      <c r="F167" s="106"/>
      <c r="G167" s="106"/>
      <c r="H167" s="106"/>
      <c r="I167" s="92"/>
      <c r="J167" s="92"/>
      <c r="K167" s="92"/>
      <c r="L167" s="92"/>
      <c r="M167" s="92"/>
      <c r="N167" s="92"/>
      <c r="O167" s="92"/>
      <c r="P167" s="92"/>
      <c r="Q167" s="92"/>
      <c r="R167" s="92"/>
      <c r="S167" s="92"/>
      <c r="T167" s="92"/>
      <c r="U167" s="92"/>
      <c r="V167" s="92"/>
      <c r="W167" s="101"/>
      <c r="X167" s="92"/>
    </row>
    <row r="168" spans="1:24" x14ac:dyDescent="0.2">
      <c r="A168" s="92"/>
      <c r="B168" s="92"/>
      <c r="C168" s="92"/>
      <c r="D168" s="106"/>
      <c r="E168" s="106"/>
      <c r="F168" s="106"/>
      <c r="G168" s="106"/>
      <c r="H168" s="106"/>
      <c r="I168" s="92"/>
      <c r="J168" s="92"/>
      <c r="K168" s="92"/>
      <c r="L168" s="92"/>
      <c r="M168" s="92"/>
      <c r="N168" s="92"/>
      <c r="O168" s="92"/>
      <c r="P168" s="92"/>
      <c r="Q168" s="92"/>
      <c r="R168" s="92"/>
      <c r="S168" s="92"/>
      <c r="T168" s="92"/>
      <c r="U168" s="92"/>
      <c r="V168" s="92"/>
      <c r="W168" s="101"/>
      <c r="X168" s="92"/>
    </row>
    <row r="169" spans="1:24" x14ac:dyDescent="0.2">
      <c r="A169" s="92"/>
      <c r="B169" s="92"/>
      <c r="C169" s="92"/>
      <c r="D169" s="106"/>
      <c r="E169" s="106"/>
      <c r="F169" s="106"/>
      <c r="G169" s="106"/>
      <c r="H169" s="106"/>
      <c r="I169" s="92"/>
      <c r="J169" s="92"/>
      <c r="K169" s="92"/>
      <c r="L169" s="92"/>
      <c r="M169" s="92"/>
      <c r="N169" s="92"/>
      <c r="O169" s="92"/>
      <c r="P169" s="92"/>
      <c r="Q169" s="92"/>
      <c r="R169" s="92"/>
      <c r="S169" s="92"/>
      <c r="T169" s="92"/>
      <c r="U169" s="92"/>
      <c r="V169" s="92"/>
      <c r="W169" s="101"/>
      <c r="X169" s="92"/>
    </row>
    <row r="170" spans="1:24" x14ac:dyDescent="0.2">
      <c r="A170" s="92"/>
      <c r="B170" s="92"/>
      <c r="C170" s="92"/>
      <c r="D170" s="106"/>
      <c r="E170" s="106"/>
      <c r="F170" s="106"/>
      <c r="G170" s="106"/>
      <c r="H170" s="106"/>
      <c r="I170" s="92"/>
      <c r="J170" s="92"/>
      <c r="K170" s="92"/>
      <c r="L170" s="92"/>
      <c r="M170" s="92"/>
      <c r="N170" s="92"/>
      <c r="O170" s="92"/>
      <c r="P170" s="92"/>
      <c r="Q170" s="92"/>
      <c r="R170" s="92"/>
      <c r="S170" s="92"/>
      <c r="T170" s="92"/>
      <c r="U170" s="92"/>
      <c r="V170" s="92"/>
      <c r="W170" s="101"/>
      <c r="X170" s="92"/>
    </row>
    <row r="171" spans="1:24" x14ac:dyDescent="0.2">
      <c r="A171" s="92"/>
      <c r="B171" s="92"/>
      <c r="C171" s="92"/>
      <c r="D171" s="106"/>
      <c r="E171" s="106"/>
      <c r="F171" s="106"/>
      <c r="G171" s="106"/>
      <c r="H171" s="106"/>
      <c r="I171" s="92"/>
      <c r="J171" s="92"/>
      <c r="K171" s="92"/>
      <c r="L171" s="92"/>
      <c r="M171" s="92"/>
      <c r="N171" s="92"/>
      <c r="O171" s="92"/>
      <c r="P171" s="92"/>
      <c r="Q171" s="92"/>
      <c r="R171" s="92"/>
      <c r="S171" s="92"/>
      <c r="T171" s="92"/>
      <c r="U171" s="92"/>
      <c r="V171" s="92"/>
      <c r="W171" s="101"/>
      <c r="X171" s="92"/>
    </row>
    <row r="172" spans="1:24" x14ac:dyDescent="0.2">
      <c r="A172" s="92"/>
      <c r="B172" s="92"/>
      <c r="C172" s="92"/>
      <c r="D172" s="106"/>
      <c r="E172" s="106"/>
      <c r="F172" s="106"/>
      <c r="G172" s="106"/>
      <c r="H172" s="106"/>
      <c r="I172" s="92"/>
      <c r="J172" s="92"/>
      <c r="K172" s="92"/>
      <c r="L172" s="92"/>
      <c r="M172" s="92"/>
      <c r="N172" s="92"/>
      <c r="O172" s="92"/>
      <c r="P172" s="92"/>
      <c r="Q172" s="92"/>
      <c r="R172" s="92"/>
      <c r="S172" s="92"/>
      <c r="T172" s="92"/>
      <c r="U172" s="92"/>
      <c r="V172" s="92"/>
      <c r="W172" s="101"/>
      <c r="X172" s="92"/>
    </row>
    <row r="173" spans="1:24" x14ac:dyDescent="0.2">
      <c r="A173" s="92"/>
      <c r="B173" s="92"/>
      <c r="C173" s="92"/>
      <c r="D173" s="106"/>
      <c r="E173" s="106"/>
      <c r="F173" s="106"/>
      <c r="G173" s="106"/>
      <c r="H173" s="106"/>
      <c r="I173" s="92"/>
      <c r="J173" s="92"/>
      <c r="K173" s="92"/>
      <c r="L173" s="92"/>
      <c r="M173" s="92"/>
      <c r="N173" s="92"/>
      <c r="O173" s="92"/>
      <c r="P173" s="92"/>
      <c r="Q173" s="92"/>
      <c r="R173" s="92"/>
      <c r="S173" s="92"/>
      <c r="T173" s="92"/>
      <c r="U173" s="92"/>
      <c r="V173" s="92"/>
      <c r="W173" s="101"/>
      <c r="X173" s="92"/>
    </row>
    <row r="174" spans="1:24" x14ac:dyDescent="0.2">
      <c r="A174" s="92"/>
      <c r="B174" s="92"/>
      <c r="C174" s="92"/>
      <c r="D174" s="106"/>
      <c r="E174" s="106"/>
      <c r="F174" s="106"/>
      <c r="G174" s="106"/>
      <c r="H174" s="106"/>
      <c r="I174" s="92"/>
      <c r="J174" s="92"/>
      <c r="K174" s="92"/>
      <c r="L174" s="92"/>
      <c r="M174" s="92"/>
      <c r="N174" s="92"/>
      <c r="O174" s="92"/>
      <c r="P174" s="92"/>
      <c r="Q174" s="92"/>
      <c r="R174" s="92"/>
      <c r="S174" s="92"/>
      <c r="T174" s="92"/>
      <c r="U174" s="92"/>
      <c r="V174" s="92"/>
      <c r="W174" s="101"/>
      <c r="X174" s="92"/>
    </row>
    <row r="175" spans="1:24" x14ac:dyDescent="0.2">
      <c r="A175" s="92"/>
      <c r="B175" s="92"/>
      <c r="C175" s="92"/>
      <c r="D175" s="106"/>
      <c r="E175" s="106"/>
      <c r="F175" s="106"/>
      <c r="G175" s="106"/>
      <c r="H175" s="106"/>
      <c r="I175" s="92"/>
      <c r="J175" s="92"/>
      <c r="K175" s="92"/>
      <c r="L175" s="92"/>
      <c r="M175" s="92"/>
      <c r="N175" s="92"/>
      <c r="O175" s="92"/>
      <c r="P175" s="92"/>
      <c r="Q175" s="92"/>
      <c r="R175" s="92"/>
      <c r="S175" s="92"/>
      <c r="T175" s="92"/>
      <c r="U175" s="92"/>
      <c r="V175" s="92"/>
      <c r="W175" s="101"/>
      <c r="X175" s="92"/>
    </row>
    <row r="176" spans="1:24" x14ac:dyDescent="0.2">
      <c r="A176" s="92"/>
      <c r="B176" s="92"/>
      <c r="C176" s="92"/>
      <c r="D176" s="106"/>
      <c r="E176" s="106"/>
      <c r="F176" s="106"/>
      <c r="G176" s="106"/>
      <c r="H176" s="106"/>
      <c r="I176" s="92"/>
      <c r="J176" s="92"/>
      <c r="K176" s="92"/>
      <c r="L176" s="92"/>
      <c r="M176" s="92"/>
      <c r="N176" s="92"/>
      <c r="O176" s="92"/>
      <c r="P176" s="92"/>
      <c r="Q176" s="92"/>
      <c r="R176" s="92"/>
      <c r="S176" s="92"/>
      <c r="T176" s="92"/>
      <c r="U176" s="92"/>
      <c r="V176" s="92"/>
      <c r="W176" s="101"/>
      <c r="X176" s="92"/>
    </row>
    <row r="177" spans="1:24" x14ac:dyDescent="0.2">
      <c r="A177" s="92"/>
      <c r="B177" s="92"/>
      <c r="C177" s="92"/>
      <c r="D177" s="106"/>
      <c r="E177" s="106"/>
      <c r="F177" s="106"/>
      <c r="G177" s="106"/>
      <c r="H177" s="106"/>
      <c r="I177" s="92"/>
      <c r="J177" s="92"/>
      <c r="K177" s="92"/>
      <c r="L177" s="92"/>
      <c r="M177" s="92"/>
      <c r="N177" s="92"/>
      <c r="O177" s="92"/>
      <c r="P177" s="92"/>
      <c r="Q177" s="92"/>
      <c r="R177" s="92"/>
      <c r="S177" s="92"/>
      <c r="T177" s="92"/>
      <c r="U177" s="92"/>
      <c r="V177" s="92"/>
      <c r="W177" s="101"/>
      <c r="X177" s="92"/>
    </row>
    <row r="178" spans="1:24" x14ac:dyDescent="0.2">
      <c r="A178" s="92"/>
      <c r="B178" s="92"/>
      <c r="C178" s="92"/>
      <c r="D178" s="106"/>
      <c r="E178" s="106"/>
      <c r="F178" s="106"/>
      <c r="G178" s="106"/>
      <c r="H178" s="106"/>
      <c r="I178" s="92"/>
      <c r="J178" s="92"/>
      <c r="K178" s="92"/>
      <c r="L178" s="92"/>
      <c r="M178" s="92"/>
      <c r="N178" s="92"/>
      <c r="O178" s="92"/>
      <c r="P178" s="92"/>
      <c r="Q178" s="92"/>
      <c r="R178" s="92"/>
      <c r="S178" s="92"/>
      <c r="T178" s="92"/>
      <c r="U178" s="92"/>
      <c r="V178" s="92"/>
      <c r="W178" s="101"/>
      <c r="X178" s="92"/>
    </row>
    <row r="179" spans="1:24" x14ac:dyDescent="0.2">
      <c r="A179" s="92"/>
      <c r="B179" s="92"/>
      <c r="C179" s="92"/>
      <c r="D179" s="106"/>
      <c r="E179" s="106"/>
      <c r="F179" s="106"/>
      <c r="G179" s="106"/>
      <c r="H179" s="106"/>
      <c r="I179" s="92"/>
      <c r="J179" s="92"/>
      <c r="K179" s="92"/>
      <c r="L179" s="92"/>
      <c r="M179" s="92"/>
      <c r="N179" s="92"/>
      <c r="O179" s="92"/>
      <c r="P179" s="92"/>
      <c r="Q179" s="92"/>
      <c r="R179" s="92"/>
      <c r="S179" s="92"/>
      <c r="T179" s="92"/>
      <c r="U179" s="92"/>
      <c r="V179" s="92"/>
      <c r="W179" s="101"/>
      <c r="X179" s="92"/>
    </row>
    <row r="180" spans="1:24" x14ac:dyDescent="0.2">
      <c r="A180" s="92"/>
      <c r="B180" s="92"/>
      <c r="C180" s="92"/>
      <c r="D180" s="106"/>
      <c r="E180" s="106"/>
      <c r="F180" s="106"/>
      <c r="G180" s="106"/>
      <c r="H180" s="106"/>
      <c r="I180" s="92"/>
      <c r="J180" s="92"/>
      <c r="K180" s="92"/>
      <c r="L180" s="92"/>
      <c r="M180" s="92"/>
      <c r="N180" s="92"/>
      <c r="O180" s="92"/>
      <c r="P180" s="92"/>
      <c r="Q180" s="92"/>
      <c r="R180" s="92"/>
      <c r="S180" s="92"/>
      <c r="T180" s="92"/>
      <c r="U180" s="92"/>
      <c r="V180" s="92"/>
      <c r="W180" s="101"/>
      <c r="X180" s="92"/>
    </row>
    <row r="181" spans="1:24" x14ac:dyDescent="0.2">
      <c r="A181" s="92"/>
      <c r="B181" s="92"/>
      <c r="C181" s="92"/>
      <c r="D181" s="106"/>
      <c r="E181" s="106"/>
      <c r="F181" s="106"/>
      <c r="G181" s="106"/>
      <c r="H181" s="106"/>
      <c r="I181" s="92"/>
      <c r="J181" s="92"/>
      <c r="K181" s="92"/>
      <c r="L181" s="92"/>
      <c r="M181" s="92"/>
      <c r="N181" s="92"/>
      <c r="O181" s="92"/>
      <c r="P181" s="92"/>
      <c r="Q181" s="92"/>
      <c r="R181" s="92"/>
      <c r="S181" s="92"/>
      <c r="T181" s="92"/>
      <c r="U181" s="92"/>
      <c r="V181" s="92"/>
      <c r="W181" s="101"/>
      <c r="X181" s="92"/>
    </row>
    <row r="182" spans="1:24" x14ac:dyDescent="0.2">
      <c r="A182" s="92"/>
      <c r="B182" s="92"/>
      <c r="C182" s="92"/>
      <c r="D182" s="106"/>
      <c r="E182" s="106"/>
      <c r="F182" s="106"/>
      <c r="G182" s="106"/>
      <c r="H182" s="106"/>
      <c r="I182" s="92"/>
      <c r="J182" s="92"/>
      <c r="K182" s="92"/>
      <c r="L182" s="92"/>
      <c r="M182" s="92"/>
      <c r="N182" s="92"/>
      <c r="O182" s="92"/>
      <c r="P182" s="92"/>
      <c r="Q182" s="92"/>
      <c r="R182" s="92"/>
      <c r="S182" s="92"/>
      <c r="T182" s="92"/>
      <c r="U182" s="92"/>
      <c r="V182" s="92"/>
      <c r="W182" s="101"/>
      <c r="X182" s="92"/>
    </row>
    <row r="183" spans="1:24" x14ac:dyDescent="0.2">
      <c r="A183" s="92"/>
      <c r="B183" s="92"/>
      <c r="C183" s="92"/>
      <c r="D183" s="106"/>
      <c r="E183" s="106"/>
      <c r="F183" s="106"/>
      <c r="G183" s="106"/>
      <c r="H183" s="106"/>
      <c r="I183" s="92"/>
      <c r="J183" s="92"/>
      <c r="K183" s="92"/>
      <c r="L183" s="92"/>
      <c r="M183" s="92"/>
      <c r="N183" s="92"/>
      <c r="O183" s="92"/>
      <c r="P183" s="92"/>
      <c r="Q183" s="92"/>
      <c r="R183" s="92"/>
      <c r="S183" s="92"/>
      <c r="T183" s="92"/>
      <c r="U183" s="92"/>
      <c r="V183" s="92"/>
      <c r="W183" s="101"/>
      <c r="X183" s="92"/>
    </row>
    <row r="184" spans="1:24" x14ac:dyDescent="0.2">
      <c r="A184" s="92"/>
      <c r="B184" s="92"/>
      <c r="C184" s="92"/>
      <c r="D184" s="106"/>
      <c r="E184" s="106"/>
      <c r="F184" s="106"/>
      <c r="G184" s="106"/>
      <c r="H184" s="106"/>
      <c r="I184" s="92"/>
      <c r="J184" s="92"/>
      <c r="K184" s="92"/>
      <c r="L184" s="92"/>
      <c r="M184" s="92"/>
      <c r="N184" s="92"/>
      <c r="O184" s="92"/>
      <c r="P184" s="92"/>
      <c r="Q184" s="92"/>
      <c r="R184" s="92"/>
      <c r="S184" s="92"/>
      <c r="T184" s="92"/>
      <c r="U184" s="92"/>
      <c r="V184" s="92"/>
      <c r="W184" s="101"/>
      <c r="X184" s="92"/>
    </row>
    <row r="185" spans="1:24" x14ac:dyDescent="0.2">
      <c r="A185" s="92"/>
      <c r="B185" s="92"/>
      <c r="C185" s="92"/>
      <c r="D185" s="106"/>
      <c r="E185" s="106"/>
      <c r="F185" s="106"/>
      <c r="G185" s="106"/>
      <c r="H185" s="106"/>
      <c r="I185" s="92"/>
      <c r="J185" s="92"/>
      <c r="K185" s="92"/>
      <c r="L185" s="92"/>
      <c r="M185" s="92"/>
      <c r="N185" s="92"/>
      <c r="O185" s="92"/>
      <c r="P185" s="92"/>
      <c r="Q185" s="92"/>
      <c r="R185" s="92"/>
      <c r="S185" s="92"/>
      <c r="T185" s="92"/>
      <c r="U185" s="92"/>
      <c r="V185" s="92"/>
      <c r="W185" s="101"/>
      <c r="X185" s="92"/>
    </row>
    <row r="186" spans="1:24" x14ac:dyDescent="0.2">
      <c r="A186" s="92"/>
      <c r="B186" s="92"/>
      <c r="C186" s="92"/>
      <c r="D186" s="106"/>
      <c r="E186" s="106"/>
      <c r="F186" s="106"/>
      <c r="G186" s="106"/>
      <c r="H186" s="106"/>
      <c r="I186" s="92"/>
      <c r="J186" s="92"/>
      <c r="K186" s="92"/>
      <c r="L186" s="92"/>
      <c r="M186" s="92"/>
      <c r="N186" s="92"/>
      <c r="O186" s="92"/>
      <c r="P186" s="92"/>
      <c r="Q186" s="92"/>
      <c r="R186" s="92"/>
      <c r="S186" s="92"/>
      <c r="T186" s="92"/>
      <c r="U186" s="92"/>
      <c r="V186" s="92"/>
      <c r="W186" s="101"/>
      <c r="X186" s="92"/>
    </row>
    <row r="187" spans="1:24" x14ac:dyDescent="0.2">
      <c r="A187" s="92"/>
      <c r="B187" s="92"/>
      <c r="C187" s="92"/>
      <c r="D187" s="106"/>
      <c r="E187" s="106"/>
      <c r="F187" s="106"/>
      <c r="G187" s="106"/>
      <c r="H187" s="106"/>
      <c r="I187" s="92"/>
      <c r="J187" s="92"/>
      <c r="K187" s="92"/>
      <c r="L187" s="92"/>
      <c r="M187" s="92"/>
      <c r="N187" s="92"/>
      <c r="O187" s="92"/>
      <c r="P187" s="92"/>
      <c r="Q187" s="92"/>
      <c r="R187" s="92"/>
      <c r="S187" s="92"/>
      <c r="T187" s="92"/>
      <c r="U187" s="92"/>
      <c r="V187" s="92"/>
      <c r="W187" s="101"/>
      <c r="X187" s="92"/>
    </row>
    <row r="188" spans="1:24" x14ac:dyDescent="0.2">
      <c r="A188" s="92"/>
      <c r="B188" s="92"/>
      <c r="C188" s="92"/>
      <c r="D188" s="106"/>
      <c r="E188" s="106"/>
      <c r="F188" s="106"/>
      <c r="G188" s="106"/>
      <c r="H188" s="106"/>
      <c r="I188" s="92"/>
      <c r="J188" s="92"/>
      <c r="K188" s="92"/>
      <c r="L188" s="92"/>
      <c r="M188" s="92"/>
      <c r="N188" s="92"/>
      <c r="O188" s="92"/>
      <c r="P188" s="92"/>
      <c r="Q188" s="92"/>
      <c r="R188" s="92"/>
      <c r="S188" s="92"/>
      <c r="T188" s="92"/>
      <c r="U188" s="92"/>
      <c r="V188" s="92"/>
      <c r="W188" s="101"/>
      <c r="X188" s="92"/>
    </row>
    <row r="189" spans="1:24" x14ac:dyDescent="0.2">
      <c r="A189" s="92"/>
      <c r="B189" s="92"/>
      <c r="C189" s="92"/>
      <c r="D189" s="106"/>
      <c r="E189" s="106"/>
      <c r="F189" s="106"/>
      <c r="G189" s="106"/>
      <c r="H189" s="106"/>
      <c r="I189" s="92"/>
      <c r="J189" s="92"/>
      <c r="K189" s="92"/>
      <c r="L189" s="92"/>
      <c r="M189" s="92"/>
      <c r="N189" s="92"/>
      <c r="O189" s="92"/>
      <c r="P189" s="92"/>
      <c r="Q189" s="92"/>
      <c r="R189" s="92"/>
      <c r="S189" s="92"/>
      <c r="T189" s="92"/>
      <c r="U189" s="92"/>
      <c r="V189" s="92"/>
      <c r="W189" s="101"/>
      <c r="X189" s="92"/>
    </row>
    <row r="190" spans="1:24" x14ac:dyDescent="0.2">
      <c r="A190" s="92"/>
      <c r="B190" s="92"/>
      <c r="C190" s="92"/>
      <c r="D190" s="106"/>
      <c r="E190" s="106"/>
      <c r="F190" s="106"/>
      <c r="G190" s="106"/>
      <c r="H190" s="106"/>
      <c r="I190" s="92"/>
      <c r="J190" s="92"/>
      <c r="K190" s="92"/>
      <c r="L190" s="92"/>
      <c r="M190" s="92"/>
      <c r="N190" s="92"/>
      <c r="O190" s="92"/>
      <c r="P190" s="92"/>
      <c r="Q190" s="92"/>
      <c r="R190" s="92"/>
      <c r="S190" s="92"/>
      <c r="T190" s="92"/>
      <c r="U190" s="92"/>
      <c r="V190" s="92"/>
      <c r="W190" s="101"/>
      <c r="X190" s="92"/>
    </row>
    <row r="191" spans="1:24" x14ac:dyDescent="0.2">
      <c r="A191" s="92"/>
      <c r="B191" s="92"/>
      <c r="C191" s="92"/>
      <c r="D191" s="106"/>
      <c r="E191" s="106"/>
      <c r="F191" s="106"/>
      <c r="G191" s="106"/>
      <c r="H191" s="106"/>
      <c r="I191" s="92"/>
      <c r="J191" s="92"/>
      <c r="K191" s="92"/>
      <c r="L191" s="92"/>
      <c r="M191" s="92"/>
      <c r="N191" s="92"/>
      <c r="O191" s="92"/>
      <c r="P191" s="92"/>
      <c r="Q191" s="92"/>
      <c r="R191" s="92"/>
      <c r="S191" s="92"/>
      <c r="T191" s="92"/>
      <c r="U191" s="92"/>
      <c r="V191" s="92"/>
      <c r="W191" s="101"/>
      <c r="X191" s="92"/>
    </row>
    <row r="192" spans="1:24" x14ac:dyDescent="0.2">
      <c r="A192" s="92"/>
      <c r="B192" s="92"/>
      <c r="C192" s="92"/>
      <c r="D192" s="106"/>
      <c r="E192" s="106"/>
      <c r="F192" s="106"/>
      <c r="G192" s="106"/>
      <c r="H192" s="106"/>
      <c r="I192" s="92"/>
      <c r="J192" s="92"/>
      <c r="K192" s="92"/>
      <c r="L192" s="92"/>
      <c r="M192" s="92"/>
      <c r="N192" s="92"/>
      <c r="O192" s="92"/>
      <c r="P192" s="92"/>
      <c r="Q192" s="92"/>
      <c r="R192" s="92"/>
      <c r="S192" s="92"/>
      <c r="T192" s="92"/>
      <c r="U192" s="92"/>
      <c r="V192" s="92"/>
      <c r="W192" s="101"/>
      <c r="X192" s="92"/>
    </row>
    <row r="193" spans="1:24" x14ac:dyDescent="0.2">
      <c r="A193" s="92"/>
      <c r="B193" s="92"/>
      <c r="C193" s="92"/>
      <c r="D193" s="106"/>
      <c r="E193" s="106"/>
      <c r="F193" s="106"/>
      <c r="G193" s="106"/>
      <c r="H193" s="106"/>
      <c r="I193" s="92"/>
      <c r="J193" s="92"/>
      <c r="K193" s="92"/>
      <c r="L193" s="92"/>
      <c r="M193" s="92"/>
      <c r="N193" s="92"/>
      <c r="O193" s="92"/>
      <c r="P193" s="92"/>
      <c r="Q193" s="92"/>
      <c r="R193" s="92"/>
      <c r="S193" s="92"/>
      <c r="T193" s="92"/>
      <c r="U193" s="92"/>
      <c r="V193" s="92"/>
      <c r="W193" s="101"/>
      <c r="X193" s="92"/>
    </row>
    <row r="194" spans="1:24" x14ac:dyDescent="0.2">
      <c r="A194" s="92"/>
      <c r="B194" s="92"/>
      <c r="C194" s="92"/>
      <c r="D194" s="106"/>
      <c r="E194" s="106"/>
      <c r="F194" s="106"/>
      <c r="G194" s="106"/>
      <c r="H194" s="106"/>
      <c r="I194" s="92"/>
      <c r="J194" s="92"/>
      <c r="K194" s="92"/>
      <c r="L194" s="92"/>
      <c r="M194" s="92"/>
      <c r="N194" s="92"/>
      <c r="O194" s="92"/>
      <c r="P194" s="92"/>
      <c r="Q194" s="92"/>
      <c r="R194" s="92"/>
      <c r="S194" s="92"/>
      <c r="T194" s="92"/>
      <c r="U194" s="92"/>
      <c r="V194" s="92"/>
      <c r="W194" s="101"/>
      <c r="X194" s="92"/>
    </row>
    <row r="195" spans="1:24" x14ac:dyDescent="0.2">
      <c r="A195" s="92"/>
      <c r="B195" s="92"/>
      <c r="C195" s="92"/>
      <c r="D195" s="106"/>
      <c r="E195" s="106"/>
      <c r="F195" s="106"/>
      <c r="G195" s="106"/>
      <c r="H195" s="106"/>
      <c r="I195" s="92"/>
      <c r="J195" s="92"/>
      <c r="K195" s="92"/>
      <c r="L195" s="92"/>
      <c r="M195" s="92"/>
      <c r="N195" s="92"/>
      <c r="O195" s="92"/>
      <c r="P195" s="92"/>
      <c r="Q195" s="92"/>
      <c r="R195" s="92"/>
      <c r="S195" s="92"/>
      <c r="T195" s="92"/>
      <c r="U195" s="92"/>
      <c r="V195" s="92"/>
      <c r="W195" s="101"/>
      <c r="X195" s="92"/>
    </row>
    <row r="196" spans="1:24" x14ac:dyDescent="0.2">
      <c r="A196" s="92"/>
      <c r="B196" s="92"/>
      <c r="C196" s="92"/>
      <c r="D196" s="106"/>
      <c r="E196" s="106"/>
      <c r="F196" s="106"/>
      <c r="G196" s="106"/>
      <c r="H196" s="106"/>
      <c r="I196" s="92"/>
      <c r="J196" s="92"/>
      <c r="K196" s="92"/>
      <c r="L196" s="92"/>
      <c r="M196" s="92"/>
      <c r="N196" s="92"/>
      <c r="O196" s="92"/>
      <c r="P196" s="92"/>
      <c r="Q196" s="92"/>
      <c r="R196" s="92"/>
      <c r="S196" s="92"/>
      <c r="T196" s="92"/>
      <c r="U196" s="92"/>
      <c r="V196" s="92"/>
      <c r="W196" s="101"/>
      <c r="X196" s="92"/>
    </row>
    <row r="197" spans="1:24" x14ac:dyDescent="0.2">
      <c r="A197" s="92"/>
      <c r="B197" s="92"/>
      <c r="C197" s="92"/>
      <c r="D197" s="106"/>
      <c r="E197" s="106"/>
      <c r="F197" s="106"/>
      <c r="G197" s="106"/>
      <c r="H197" s="106"/>
      <c r="I197" s="92"/>
      <c r="J197" s="92"/>
      <c r="K197" s="92"/>
      <c r="L197" s="92"/>
      <c r="M197" s="92"/>
      <c r="N197" s="92"/>
      <c r="O197" s="92"/>
      <c r="P197" s="92"/>
      <c r="Q197" s="92"/>
      <c r="R197" s="92"/>
      <c r="S197" s="92"/>
      <c r="T197" s="92"/>
      <c r="U197" s="92"/>
      <c r="V197" s="92"/>
      <c r="W197" s="101"/>
      <c r="X197" s="92"/>
    </row>
    <row r="198" spans="1:24" x14ac:dyDescent="0.2">
      <c r="A198" s="92"/>
      <c r="B198" s="92"/>
      <c r="C198" s="92"/>
      <c r="D198" s="106"/>
      <c r="E198" s="106"/>
      <c r="F198" s="106"/>
      <c r="G198" s="106"/>
      <c r="H198" s="106"/>
      <c r="I198" s="92"/>
      <c r="J198" s="92"/>
      <c r="K198" s="92"/>
      <c r="L198" s="92"/>
      <c r="M198" s="92"/>
      <c r="N198" s="92"/>
      <c r="O198" s="92"/>
      <c r="P198" s="92"/>
      <c r="Q198" s="92"/>
      <c r="R198" s="92"/>
      <c r="S198" s="92"/>
      <c r="T198" s="92"/>
      <c r="U198" s="92"/>
      <c r="V198" s="92"/>
      <c r="W198" s="101"/>
      <c r="X198" s="92"/>
    </row>
    <row r="199" spans="1:24" x14ac:dyDescent="0.2">
      <c r="A199" s="92"/>
      <c r="B199" s="92"/>
      <c r="C199" s="92"/>
      <c r="D199" s="106"/>
      <c r="E199" s="106"/>
      <c r="F199" s="106"/>
      <c r="G199" s="106"/>
      <c r="H199" s="106"/>
      <c r="I199" s="92"/>
      <c r="J199" s="92"/>
      <c r="K199" s="92"/>
      <c r="L199" s="92"/>
      <c r="M199" s="92"/>
      <c r="N199" s="92"/>
      <c r="O199" s="92"/>
      <c r="P199" s="92"/>
      <c r="Q199" s="92"/>
      <c r="R199" s="92"/>
      <c r="S199" s="92"/>
      <c r="T199" s="92"/>
      <c r="U199" s="92"/>
      <c r="V199" s="92"/>
      <c r="W199" s="101"/>
      <c r="X199" s="92"/>
    </row>
    <row r="200" spans="1:24" x14ac:dyDescent="0.2">
      <c r="A200" s="92"/>
      <c r="B200" s="92"/>
      <c r="C200" s="92"/>
      <c r="D200" s="106"/>
      <c r="E200" s="106"/>
      <c r="F200" s="106"/>
      <c r="G200" s="106"/>
      <c r="H200" s="106"/>
      <c r="I200" s="92"/>
      <c r="J200" s="92"/>
      <c r="K200" s="92"/>
      <c r="L200" s="92"/>
      <c r="M200" s="92"/>
      <c r="N200" s="92"/>
      <c r="O200" s="92"/>
      <c r="P200" s="92"/>
      <c r="Q200" s="92"/>
      <c r="R200" s="92"/>
      <c r="S200" s="92"/>
      <c r="T200" s="92"/>
      <c r="U200" s="92"/>
      <c r="V200" s="92"/>
      <c r="W200" s="101"/>
      <c r="X200" s="92"/>
    </row>
    <row r="201" spans="1:24" x14ac:dyDescent="0.2">
      <c r="A201" s="92"/>
      <c r="B201" s="92"/>
      <c r="C201" s="92"/>
      <c r="D201" s="106"/>
      <c r="E201" s="106"/>
      <c r="F201" s="106"/>
      <c r="G201" s="106"/>
      <c r="H201" s="106"/>
      <c r="I201" s="92"/>
      <c r="J201" s="92"/>
      <c r="K201" s="92"/>
      <c r="L201" s="92"/>
      <c r="M201" s="92"/>
      <c r="N201" s="92"/>
      <c r="O201" s="92"/>
      <c r="P201" s="92"/>
      <c r="Q201" s="92"/>
      <c r="R201" s="92"/>
      <c r="S201" s="92"/>
      <c r="T201" s="92"/>
      <c r="U201" s="92"/>
      <c r="V201" s="92"/>
      <c r="W201" s="101"/>
      <c r="X201" s="92"/>
    </row>
    <row r="202" spans="1:24" x14ac:dyDescent="0.2">
      <c r="A202" s="92"/>
      <c r="B202" s="92"/>
      <c r="C202" s="92"/>
      <c r="D202" s="106"/>
      <c r="E202" s="106"/>
      <c r="F202" s="106"/>
      <c r="G202" s="106"/>
      <c r="H202" s="106"/>
      <c r="I202" s="92"/>
      <c r="J202" s="92"/>
      <c r="K202" s="92"/>
      <c r="L202" s="92"/>
      <c r="M202" s="92"/>
      <c r="N202" s="92"/>
      <c r="O202" s="92"/>
      <c r="P202" s="92"/>
      <c r="Q202" s="92"/>
      <c r="R202" s="92"/>
      <c r="S202" s="92"/>
      <c r="T202" s="92"/>
      <c r="U202" s="92"/>
      <c r="V202" s="92"/>
      <c r="W202" s="101"/>
      <c r="X202" s="92"/>
    </row>
    <row r="203" spans="1:24" x14ac:dyDescent="0.2">
      <c r="A203" s="92"/>
      <c r="B203" s="92"/>
      <c r="C203" s="92"/>
      <c r="D203" s="106"/>
      <c r="E203" s="106"/>
      <c r="F203" s="106"/>
      <c r="G203" s="106"/>
      <c r="H203" s="106"/>
      <c r="I203" s="92"/>
      <c r="J203" s="92"/>
      <c r="K203" s="92"/>
      <c r="L203" s="92"/>
      <c r="M203" s="92"/>
      <c r="N203" s="92"/>
      <c r="O203" s="92"/>
      <c r="P203" s="92"/>
      <c r="Q203" s="92"/>
      <c r="R203" s="92"/>
      <c r="S203" s="92"/>
      <c r="T203" s="92"/>
      <c r="U203" s="92"/>
      <c r="V203" s="92"/>
      <c r="W203" s="101"/>
      <c r="X203" s="92"/>
    </row>
    <row r="204" spans="1:24" x14ac:dyDescent="0.2">
      <c r="A204" s="92"/>
      <c r="B204" s="92"/>
      <c r="C204" s="92"/>
      <c r="D204" s="106"/>
      <c r="E204" s="106"/>
      <c r="F204" s="106"/>
      <c r="G204" s="106"/>
      <c r="H204" s="106"/>
      <c r="I204" s="92"/>
      <c r="J204" s="92"/>
      <c r="K204" s="92"/>
      <c r="L204" s="92"/>
      <c r="M204" s="92"/>
      <c r="N204" s="92"/>
      <c r="O204" s="92"/>
      <c r="P204" s="92"/>
      <c r="Q204" s="92"/>
      <c r="R204" s="92"/>
      <c r="S204" s="92"/>
      <c r="T204" s="92"/>
      <c r="U204" s="92"/>
      <c r="V204" s="92"/>
      <c r="W204" s="101"/>
      <c r="X204" s="92"/>
    </row>
    <row r="205" spans="1:24" x14ac:dyDescent="0.2">
      <c r="A205" s="92"/>
      <c r="B205" s="92"/>
      <c r="C205" s="92"/>
      <c r="D205" s="106"/>
      <c r="E205" s="106"/>
      <c r="F205" s="106"/>
      <c r="G205" s="106"/>
      <c r="H205" s="106"/>
      <c r="I205" s="92"/>
      <c r="J205" s="92"/>
      <c r="K205" s="92"/>
      <c r="L205" s="92"/>
      <c r="M205" s="92"/>
      <c r="N205" s="92"/>
      <c r="O205" s="92"/>
      <c r="P205" s="92"/>
      <c r="Q205" s="92"/>
      <c r="R205" s="92"/>
      <c r="S205" s="92"/>
      <c r="T205" s="92"/>
      <c r="U205" s="92"/>
      <c r="V205" s="92"/>
      <c r="W205" s="101"/>
      <c r="X205" s="92"/>
    </row>
    <row r="206" spans="1:24" x14ac:dyDescent="0.2">
      <c r="A206" s="92"/>
      <c r="B206" s="92"/>
      <c r="C206" s="92"/>
      <c r="D206" s="106"/>
      <c r="E206" s="106"/>
      <c r="F206" s="106"/>
      <c r="G206" s="106"/>
      <c r="H206" s="106"/>
      <c r="I206" s="92"/>
      <c r="J206" s="92"/>
      <c r="K206" s="92"/>
      <c r="L206" s="92"/>
      <c r="M206" s="92"/>
      <c r="N206" s="92"/>
      <c r="O206" s="92"/>
      <c r="P206" s="92"/>
      <c r="Q206" s="92"/>
      <c r="R206" s="92"/>
      <c r="S206" s="92"/>
      <c r="T206" s="92"/>
      <c r="U206" s="92"/>
      <c r="V206" s="92"/>
      <c r="W206" s="101"/>
      <c r="X206" s="92"/>
    </row>
    <row r="207" spans="1:24" x14ac:dyDescent="0.2">
      <c r="A207" s="92"/>
      <c r="B207" s="92"/>
      <c r="C207" s="92"/>
      <c r="D207" s="106"/>
      <c r="E207" s="106"/>
      <c r="F207" s="106"/>
      <c r="G207" s="106"/>
      <c r="H207" s="106"/>
      <c r="I207" s="92"/>
      <c r="J207" s="92"/>
      <c r="K207" s="92"/>
      <c r="L207" s="92"/>
      <c r="M207" s="92"/>
      <c r="N207" s="92"/>
      <c r="O207" s="92"/>
      <c r="P207" s="92"/>
      <c r="Q207" s="92"/>
      <c r="R207" s="92"/>
      <c r="S207" s="92"/>
      <c r="T207" s="92"/>
      <c r="U207" s="92"/>
      <c r="V207" s="92"/>
      <c r="W207" s="101"/>
      <c r="X207" s="92"/>
    </row>
    <row r="208" spans="1:24" x14ac:dyDescent="0.2">
      <c r="A208" s="92"/>
      <c r="B208" s="92"/>
      <c r="C208" s="92"/>
      <c r="D208" s="106"/>
      <c r="E208" s="106"/>
      <c r="F208" s="106"/>
      <c r="G208" s="106"/>
      <c r="H208" s="106"/>
      <c r="I208" s="92"/>
      <c r="J208" s="92"/>
      <c r="K208" s="92"/>
      <c r="L208" s="92"/>
      <c r="M208" s="92"/>
      <c r="N208" s="92"/>
      <c r="O208" s="92"/>
      <c r="P208" s="92"/>
      <c r="Q208" s="92"/>
      <c r="R208" s="92"/>
      <c r="S208" s="92"/>
      <c r="T208" s="92"/>
      <c r="U208" s="92"/>
      <c r="V208" s="92"/>
      <c r="W208" s="101"/>
      <c r="X208" s="92"/>
    </row>
    <row r="209" spans="1:24" x14ac:dyDescent="0.2">
      <c r="A209" s="92"/>
      <c r="B209" s="92"/>
      <c r="C209" s="92"/>
      <c r="D209" s="106"/>
      <c r="E209" s="106"/>
      <c r="F209" s="106"/>
      <c r="G209" s="106"/>
      <c r="H209" s="106"/>
      <c r="I209" s="92"/>
      <c r="J209" s="92"/>
      <c r="K209" s="92"/>
      <c r="L209" s="92"/>
      <c r="M209" s="92"/>
      <c r="N209" s="92"/>
      <c r="O209" s="92"/>
      <c r="P209" s="92"/>
      <c r="Q209" s="92"/>
      <c r="R209" s="92"/>
      <c r="S209" s="92"/>
      <c r="T209" s="92"/>
      <c r="U209" s="92"/>
      <c r="V209" s="92"/>
      <c r="W209" s="101"/>
      <c r="X209" s="92"/>
    </row>
    <row r="210" spans="1:24" x14ac:dyDescent="0.2">
      <c r="A210" s="92"/>
      <c r="B210" s="92"/>
      <c r="C210" s="92"/>
      <c r="D210" s="106"/>
      <c r="E210" s="106"/>
      <c r="F210" s="106"/>
      <c r="G210" s="106"/>
      <c r="H210" s="106"/>
      <c r="I210" s="92"/>
      <c r="J210" s="92"/>
      <c r="K210" s="92"/>
      <c r="L210" s="92"/>
      <c r="M210" s="92"/>
      <c r="N210" s="92"/>
      <c r="O210" s="92"/>
      <c r="P210" s="92"/>
      <c r="Q210" s="92"/>
      <c r="R210" s="92"/>
      <c r="S210" s="92"/>
      <c r="T210" s="92"/>
      <c r="U210" s="92"/>
      <c r="V210" s="92"/>
      <c r="W210" s="101"/>
      <c r="X210" s="92"/>
    </row>
    <row r="211" spans="1:24" x14ac:dyDescent="0.2">
      <c r="A211" s="92"/>
      <c r="B211" s="92"/>
      <c r="C211" s="92"/>
      <c r="D211" s="106"/>
      <c r="E211" s="106"/>
      <c r="F211" s="106"/>
      <c r="G211" s="106"/>
      <c r="H211" s="106"/>
      <c r="I211" s="92"/>
      <c r="J211" s="92"/>
      <c r="K211" s="92"/>
      <c r="L211" s="92"/>
      <c r="M211" s="92"/>
      <c r="N211" s="92"/>
      <c r="O211" s="92"/>
      <c r="P211" s="92"/>
      <c r="Q211" s="92"/>
      <c r="R211" s="92"/>
      <c r="S211" s="92"/>
      <c r="T211" s="92"/>
      <c r="U211" s="92"/>
      <c r="V211" s="92"/>
      <c r="W211" s="101"/>
      <c r="X211" s="92"/>
    </row>
    <row r="212" spans="1:24" x14ac:dyDescent="0.2">
      <c r="A212" s="92"/>
      <c r="B212" s="92"/>
      <c r="C212" s="92"/>
      <c r="D212" s="106"/>
      <c r="E212" s="106"/>
      <c r="F212" s="106"/>
      <c r="G212" s="106"/>
      <c r="H212" s="106"/>
      <c r="I212" s="92"/>
      <c r="J212" s="92"/>
      <c r="K212" s="92"/>
      <c r="L212" s="92"/>
      <c r="M212" s="92"/>
      <c r="N212" s="92"/>
      <c r="O212" s="92"/>
      <c r="P212" s="92"/>
      <c r="Q212" s="92"/>
      <c r="R212" s="92"/>
      <c r="S212" s="92"/>
      <c r="T212" s="92"/>
      <c r="U212" s="92"/>
      <c r="V212" s="92"/>
      <c r="W212" s="101"/>
      <c r="X212" s="92"/>
    </row>
    <row r="213" spans="1:24" x14ac:dyDescent="0.2">
      <c r="A213" s="92"/>
      <c r="B213" s="92"/>
      <c r="C213" s="92"/>
      <c r="D213" s="106"/>
      <c r="E213" s="106"/>
      <c r="F213" s="106"/>
      <c r="G213" s="106"/>
      <c r="H213" s="106"/>
      <c r="I213" s="92"/>
      <c r="J213" s="92"/>
      <c r="K213" s="92"/>
      <c r="L213" s="92"/>
      <c r="M213" s="92"/>
      <c r="N213" s="92"/>
      <c r="O213" s="92"/>
      <c r="P213" s="92"/>
      <c r="Q213" s="92"/>
      <c r="R213" s="92"/>
      <c r="S213" s="92"/>
      <c r="T213" s="92"/>
      <c r="U213" s="92"/>
      <c r="V213" s="92"/>
      <c r="W213" s="101"/>
      <c r="X213" s="92"/>
    </row>
    <row r="214" spans="1:24" x14ac:dyDescent="0.2">
      <c r="A214" s="92"/>
      <c r="B214" s="92"/>
      <c r="C214" s="92"/>
      <c r="D214" s="106"/>
      <c r="E214" s="106"/>
      <c r="F214" s="106"/>
      <c r="G214" s="106"/>
      <c r="H214" s="106"/>
      <c r="I214" s="92"/>
      <c r="J214" s="92"/>
      <c r="K214" s="92"/>
      <c r="L214" s="92"/>
      <c r="M214" s="92"/>
      <c r="N214" s="92"/>
      <c r="O214" s="92"/>
      <c r="P214" s="92"/>
      <c r="Q214" s="92"/>
      <c r="R214" s="92"/>
      <c r="S214" s="92"/>
      <c r="T214" s="92"/>
      <c r="U214" s="92"/>
      <c r="V214" s="92"/>
      <c r="W214" s="101"/>
      <c r="X214" s="92"/>
    </row>
    <row r="215" spans="1:24" x14ac:dyDescent="0.2">
      <c r="A215" s="92"/>
      <c r="B215" s="92"/>
      <c r="C215" s="92"/>
      <c r="D215" s="106"/>
      <c r="E215" s="106"/>
      <c r="F215" s="106"/>
      <c r="G215" s="106"/>
      <c r="H215" s="106"/>
      <c r="I215" s="92"/>
      <c r="J215" s="92"/>
      <c r="K215" s="92"/>
      <c r="L215" s="92"/>
      <c r="M215" s="92"/>
      <c r="N215" s="92"/>
      <c r="O215" s="92"/>
      <c r="P215" s="92"/>
      <c r="Q215" s="92"/>
      <c r="R215" s="92"/>
      <c r="S215" s="92"/>
      <c r="T215" s="92"/>
      <c r="U215" s="92"/>
      <c r="V215" s="92"/>
      <c r="W215" s="101"/>
      <c r="X215" s="92"/>
    </row>
    <row r="216" spans="1:24" x14ac:dyDescent="0.2">
      <c r="A216" s="92"/>
      <c r="B216" s="92"/>
      <c r="C216" s="92"/>
      <c r="D216" s="106"/>
      <c r="E216" s="106"/>
      <c r="F216" s="106"/>
      <c r="G216" s="106"/>
      <c r="H216" s="106"/>
      <c r="I216" s="92"/>
      <c r="J216" s="92"/>
      <c r="K216" s="92"/>
      <c r="L216" s="92"/>
      <c r="M216" s="92"/>
      <c r="N216" s="92"/>
      <c r="O216" s="92"/>
      <c r="P216" s="92"/>
      <c r="Q216" s="92"/>
      <c r="R216" s="92"/>
      <c r="S216" s="92"/>
      <c r="T216" s="92"/>
      <c r="U216" s="92"/>
      <c r="V216" s="92"/>
      <c r="W216" s="101"/>
      <c r="X216" s="92"/>
    </row>
    <row r="217" spans="1:24" x14ac:dyDescent="0.2">
      <c r="A217" s="92"/>
      <c r="B217" s="92"/>
      <c r="C217" s="92"/>
      <c r="D217" s="106"/>
      <c r="E217" s="106"/>
      <c r="F217" s="106"/>
      <c r="G217" s="106"/>
      <c r="H217" s="106"/>
      <c r="I217" s="92"/>
      <c r="J217" s="92"/>
      <c r="K217" s="92"/>
      <c r="L217" s="92"/>
      <c r="M217" s="92"/>
      <c r="N217" s="92"/>
      <c r="O217" s="92"/>
      <c r="P217" s="92"/>
      <c r="Q217" s="92"/>
      <c r="R217" s="92"/>
      <c r="S217" s="92"/>
      <c r="T217" s="92"/>
      <c r="U217" s="92"/>
      <c r="V217" s="92"/>
      <c r="W217" s="101"/>
      <c r="X217" s="92"/>
    </row>
    <row r="218" spans="1:24" x14ac:dyDescent="0.2">
      <c r="A218" s="92"/>
      <c r="B218" s="92"/>
      <c r="C218" s="92"/>
      <c r="D218" s="106"/>
      <c r="E218" s="106"/>
      <c r="F218" s="106"/>
      <c r="G218" s="106"/>
      <c r="H218" s="106"/>
      <c r="I218" s="92"/>
      <c r="J218" s="92"/>
      <c r="K218" s="92"/>
      <c r="L218" s="92"/>
      <c r="M218" s="92"/>
      <c r="N218" s="92"/>
      <c r="O218" s="92"/>
      <c r="P218" s="92"/>
      <c r="Q218" s="92"/>
      <c r="R218" s="92"/>
      <c r="S218" s="92"/>
      <c r="T218" s="92"/>
      <c r="U218" s="92"/>
      <c r="V218" s="92"/>
      <c r="W218" s="101"/>
      <c r="X218" s="92"/>
    </row>
    <row r="219" spans="1:24" x14ac:dyDescent="0.2">
      <c r="A219" s="92"/>
      <c r="B219" s="92"/>
      <c r="C219" s="92"/>
      <c r="D219" s="106"/>
      <c r="E219" s="106"/>
      <c r="F219" s="106"/>
      <c r="G219" s="106"/>
      <c r="H219" s="106"/>
      <c r="I219" s="92"/>
      <c r="J219" s="92"/>
      <c r="K219" s="92"/>
      <c r="L219" s="92"/>
      <c r="M219" s="92"/>
      <c r="N219" s="92"/>
      <c r="O219" s="92"/>
      <c r="P219" s="92"/>
      <c r="Q219" s="92"/>
      <c r="R219" s="92"/>
      <c r="S219" s="92"/>
      <c r="T219" s="92"/>
      <c r="U219" s="92"/>
      <c r="V219" s="92"/>
      <c r="W219" s="101"/>
      <c r="X219" s="92"/>
    </row>
    <row r="220" spans="1:24" x14ac:dyDescent="0.2">
      <c r="A220" s="92"/>
      <c r="B220" s="92"/>
      <c r="C220" s="92"/>
      <c r="D220" s="106"/>
      <c r="E220" s="106"/>
      <c r="F220" s="106"/>
      <c r="G220" s="106"/>
      <c r="H220" s="106"/>
      <c r="I220" s="92"/>
      <c r="J220" s="92"/>
      <c r="K220" s="92"/>
      <c r="L220" s="92"/>
      <c r="M220" s="92"/>
      <c r="N220" s="92"/>
      <c r="O220" s="92"/>
      <c r="P220" s="92"/>
      <c r="Q220" s="92"/>
      <c r="R220" s="92"/>
      <c r="S220" s="92"/>
      <c r="T220" s="92"/>
      <c r="U220" s="92"/>
      <c r="V220" s="92"/>
      <c r="W220" s="101"/>
      <c r="X220" s="92"/>
    </row>
    <row r="221" spans="1:24" x14ac:dyDescent="0.2">
      <c r="A221" s="92"/>
      <c r="B221" s="92"/>
      <c r="C221" s="92"/>
      <c r="D221" s="106"/>
      <c r="E221" s="106"/>
      <c r="F221" s="106"/>
      <c r="G221" s="106"/>
      <c r="H221" s="106"/>
      <c r="I221" s="92"/>
      <c r="J221" s="92"/>
      <c r="K221" s="92"/>
      <c r="L221" s="92"/>
      <c r="M221" s="92"/>
      <c r="N221" s="92"/>
      <c r="O221" s="92"/>
      <c r="P221" s="92"/>
      <c r="Q221" s="92"/>
      <c r="R221" s="92"/>
      <c r="S221" s="92"/>
      <c r="T221" s="92"/>
      <c r="U221" s="92"/>
      <c r="V221" s="92"/>
      <c r="W221" s="101"/>
      <c r="X221" s="92"/>
    </row>
    <row r="222" spans="1:24" x14ac:dyDescent="0.2">
      <c r="A222" s="92"/>
      <c r="B222" s="92"/>
      <c r="C222" s="92"/>
      <c r="D222" s="106"/>
      <c r="E222" s="106"/>
      <c r="F222" s="106"/>
      <c r="G222" s="106"/>
      <c r="H222" s="106"/>
      <c r="I222" s="92"/>
      <c r="J222" s="92"/>
      <c r="K222" s="92"/>
      <c r="L222" s="92"/>
      <c r="M222" s="92"/>
      <c r="N222" s="92"/>
      <c r="O222" s="92"/>
      <c r="P222" s="92"/>
      <c r="Q222" s="92"/>
      <c r="R222" s="92"/>
      <c r="S222" s="92"/>
      <c r="T222" s="92"/>
      <c r="U222" s="92"/>
      <c r="V222" s="92"/>
      <c r="W222" s="101"/>
      <c r="X222" s="92"/>
    </row>
    <row r="223" spans="1:24" x14ac:dyDescent="0.2">
      <c r="A223" s="92"/>
      <c r="B223" s="92"/>
      <c r="C223" s="92"/>
      <c r="D223" s="106"/>
      <c r="E223" s="106"/>
      <c r="F223" s="106"/>
      <c r="G223" s="106"/>
      <c r="H223" s="106"/>
      <c r="I223" s="92"/>
      <c r="J223" s="92"/>
      <c r="K223" s="92"/>
      <c r="L223" s="92"/>
      <c r="M223" s="92"/>
      <c r="N223" s="92"/>
      <c r="O223" s="92"/>
      <c r="P223" s="92"/>
      <c r="Q223" s="92"/>
      <c r="R223" s="92"/>
      <c r="S223" s="92"/>
      <c r="T223" s="92"/>
      <c r="U223" s="92"/>
      <c r="V223" s="92"/>
      <c r="W223" s="101"/>
      <c r="X223" s="92"/>
    </row>
    <row r="224" spans="1:24" x14ac:dyDescent="0.2">
      <c r="A224" s="92"/>
      <c r="B224" s="92"/>
      <c r="C224" s="92"/>
      <c r="D224" s="106"/>
      <c r="E224" s="106"/>
      <c r="F224" s="106"/>
      <c r="G224" s="106"/>
      <c r="H224" s="106"/>
      <c r="I224" s="92"/>
      <c r="J224" s="92"/>
      <c r="K224" s="92"/>
      <c r="L224" s="92"/>
      <c r="M224" s="92"/>
      <c r="N224" s="92"/>
      <c r="O224" s="92"/>
      <c r="P224" s="92"/>
      <c r="Q224" s="92"/>
      <c r="R224" s="92"/>
      <c r="S224" s="92"/>
      <c r="T224" s="92"/>
      <c r="U224" s="92"/>
      <c r="V224" s="92"/>
      <c r="W224" s="101"/>
      <c r="X224" s="92"/>
    </row>
    <row r="225" spans="1:24" x14ac:dyDescent="0.2">
      <c r="A225" s="92"/>
      <c r="B225" s="92"/>
      <c r="C225" s="92"/>
      <c r="D225" s="106"/>
      <c r="E225" s="106"/>
      <c r="F225" s="106"/>
      <c r="G225" s="106"/>
      <c r="H225" s="106"/>
      <c r="I225" s="92"/>
      <c r="J225" s="92"/>
      <c r="K225" s="92"/>
      <c r="L225" s="92"/>
      <c r="M225" s="92"/>
      <c r="N225" s="92"/>
      <c r="O225" s="92"/>
      <c r="P225" s="92"/>
      <c r="Q225" s="92"/>
      <c r="R225" s="92"/>
      <c r="S225" s="92"/>
      <c r="T225" s="92"/>
      <c r="U225" s="92"/>
      <c r="V225" s="92"/>
      <c r="W225" s="101"/>
      <c r="X225" s="92"/>
    </row>
    <row r="226" spans="1:24" x14ac:dyDescent="0.2">
      <c r="A226" s="92"/>
      <c r="B226" s="92"/>
      <c r="C226" s="92"/>
      <c r="D226" s="106"/>
      <c r="E226" s="106"/>
      <c r="F226" s="106"/>
      <c r="G226" s="106"/>
      <c r="H226" s="106"/>
      <c r="I226" s="92"/>
      <c r="J226" s="92"/>
      <c r="K226" s="92"/>
      <c r="L226" s="92"/>
      <c r="M226" s="92"/>
      <c r="N226" s="92"/>
      <c r="O226" s="92"/>
      <c r="P226" s="92"/>
      <c r="Q226" s="92"/>
      <c r="R226" s="92"/>
      <c r="S226" s="92"/>
      <c r="T226" s="92"/>
      <c r="U226" s="92"/>
      <c r="V226" s="92"/>
      <c r="W226" s="101"/>
      <c r="X226" s="92"/>
    </row>
    <row r="227" spans="1:24" x14ac:dyDescent="0.2">
      <c r="A227" s="92"/>
      <c r="B227" s="92"/>
      <c r="C227" s="92"/>
      <c r="D227" s="106"/>
      <c r="E227" s="106"/>
      <c r="F227" s="106"/>
      <c r="G227" s="106"/>
      <c r="H227" s="106"/>
      <c r="I227" s="92"/>
      <c r="J227" s="92"/>
      <c r="K227" s="92"/>
      <c r="L227" s="92"/>
      <c r="M227" s="92"/>
      <c r="N227" s="92"/>
      <c r="O227" s="92"/>
      <c r="P227" s="92"/>
      <c r="Q227" s="92"/>
      <c r="R227" s="92"/>
      <c r="S227" s="92"/>
      <c r="T227" s="92"/>
      <c r="U227" s="92"/>
      <c r="V227" s="92"/>
      <c r="W227" s="101"/>
      <c r="X227" s="92"/>
    </row>
    <row r="228" spans="1:24" x14ac:dyDescent="0.2">
      <c r="A228" s="92"/>
      <c r="B228" s="92"/>
      <c r="C228" s="92"/>
      <c r="D228" s="106"/>
      <c r="E228" s="106"/>
      <c r="F228" s="106"/>
      <c r="G228" s="106"/>
      <c r="H228" s="106"/>
      <c r="I228" s="92"/>
      <c r="J228" s="92"/>
      <c r="K228" s="92"/>
      <c r="L228" s="92"/>
      <c r="M228" s="92"/>
      <c r="N228" s="92"/>
      <c r="O228" s="92"/>
      <c r="P228" s="92"/>
      <c r="Q228" s="92"/>
      <c r="R228" s="92"/>
      <c r="S228" s="92"/>
      <c r="T228" s="92"/>
      <c r="U228" s="92"/>
      <c r="V228" s="92"/>
      <c r="W228" s="101"/>
      <c r="X228" s="92"/>
    </row>
    <row r="229" spans="1:24" x14ac:dyDescent="0.2">
      <c r="A229" s="92"/>
      <c r="B229" s="92"/>
      <c r="C229" s="92"/>
      <c r="D229" s="106"/>
      <c r="E229" s="106"/>
      <c r="F229" s="106"/>
      <c r="G229" s="106"/>
      <c r="H229" s="106"/>
      <c r="I229" s="92"/>
      <c r="J229" s="92"/>
      <c r="K229" s="92"/>
      <c r="L229" s="92"/>
      <c r="M229" s="92"/>
      <c r="N229" s="92"/>
      <c r="O229" s="92"/>
      <c r="P229" s="92"/>
      <c r="Q229" s="92"/>
      <c r="R229" s="92"/>
      <c r="S229" s="92"/>
      <c r="T229" s="92"/>
      <c r="U229" s="92"/>
      <c r="V229" s="92"/>
      <c r="W229" s="101"/>
      <c r="X229" s="92"/>
    </row>
    <row r="230" spans="1:24" x14ac:dyDescent="0.2">
      <c r="A230" s="92"/>
      <c r="B230" s="92"/>
      <c r="C230" s="92"/>
      <c r="D230" s="106"/>
      <c r="E230" s="106"/>
      <c r="F230" s="106"/>
      <c r="G230" s="106"/>
      <c r="H230" s="106"/>
      <c r="I230" s="92"/>
      <c r="J230" s="92"/>
      <c r="K230" s="92"/>
      <c r="L230" s="92"/>
      <c r="M230" s="92"/>
      <c r="N230" s="92"/>
      <c r="O230" s="92"/>
      <c r="P230" s="92"/>
      <c r="Q230" s="92"/>
      <c r="R230" s="92"/>
      <c r="S230" s="92"/>
      <c r="T230" s="92"/>
      <c r="U230" s="92"/>
      <c r="V230" s="92"/>
      <c r="W230" s="101"/>
      <c r="X230" s="92"/>
    </row>
    <row r="231" spans="1:24" x14ac:dyDescent="0.2">
      <c r="A231" s="92"/>
      <c r="B231" s="92"/>
      <c r="C231" s="92"/>
      <c r="D231" s="106"/>
      <c r="E231" s="106"/>
      <c r="F231" s="106"/>
      <c r="G231" s="106"/>
      <c r="H231" s="106"/>
      <c r="I231" s="92"/>
      <c r="J231" s="92"/>
      <c r="K231" s="92"/>
      <c r="L231" s="92"/>
      <c r="M231" s="92"/>
      <c r="N231" s="92"/>
      <c r="O231" s="92"/>
      <c r="P231" s="92"/>
      <c r="Q231" s="92"/>
      <c r="R231" s="92"/>
      <c r="S231" s="92"/>
      <c r="T231" s="92"/>
      <c r="U231" s="92"/>
      <c r="V231" s="92"/>
      <c r="W231" s="101"/>
      <c r="X231" s="92"/>
    </row>
    <row r="232" spans="1:24" x14ac:dyDescent="0.2">
      <c r="A232" s="92"/>
      <c r="B232" s="92"/>
      <c r="C232" s="92"/>
      <c r="D232" s="106"/>
      <c r="E232" s="106"/>
      <c r="F232" s="106"/>
      <c r="G232" s="106"/>
      <c r="H232" s="106"/>
      <c r="I232" s="92"/>
      <c r="J232" s="92"/>
      <c r="K232" s="92"/>
      <c r="L232" s="92"/>
      <c r="M232" s="92"/>
      <c r="N232" s="92"/>
      <c r="O232" s="92"/>
      <c r="P232" s="92"/>
      <c r="Q232" s="92"/>
      <c r="R232" s="92"/>
      <c r="S232" s="92"/>
      <c r="T232" s="92"/>
      <c r="U232" s="92"/>
      <c r="V232" s="92"/>
      <c r="W232" s="101"/>
      <c r="X232" s="92"/>
    </row>
    <row r="233" spans="1:24" x14ac:dyDescent="0.2">
      <c r="A233" s="92"/>
      <c r="B233" s="92"/>
      <c r="C233" s="92"/>
      <c r="D233" s="106"/>
      <c r="E233" s="106"/>
      <c r="F233" s="106"/>
      <c r="G233" s="106"/>
      <c r="H233" s="106"/>
      <c r="I233" s="92"/>
      <c r="J233" s="92"/>
      <c r="K233" s="92"/>
      <c r="L233" s="92"/>
      <c r="M233" s="92"/>
      <c r="N233" s="92"/>
      <c r="O233" s="92"/>
      <c r="P233" s="92"/>
      <c r="Q233" s="92"/>
      <c r="R233" s="92"/>
      <c r="S233" s="92"/>
      <c r="T233" s="92"/>
      <c r="U233" s="92"/>
      <c r="V233" s="92"/>
      <c r="W233" s="101"/>
      <c r="X233" s="92"/>
    </row>
    <row r="234" spans="1:24" x14ac:dyDescent="0.2">
      <c r="A234" s="92"/>
      <c r="B234" s="92"/>
      <c r="C234" s="92"/>
      <c r="D234" s="106"/>
      <c r="E234" s="106"/>
      <c r="F234" s="106"/>
      <c r="G234" s="106"/>
      <c r="H234" s="106"/>
      <c r="I234" s="92"/>
      <c r="J234" s="92"/>
      <c r="K234" s="92"/>
      <c r="L234" s="92"/>
      <c r="M234" s="92"/>
      <c r="N234" s="92"/>
      <c r="O234" s="92"/>
      <c r="P234" s="92"/>
      <c r="Q234" s="92"/>
      <c r="R234" s="92"/>
      <c r="S234" s="92"/>
      <c r="T234" s="92"/>
      <c r="U234" s="92"/>
      <c r="V234" s="92"/>
      <c r="W234" s="101"/>
      <c r="X234" s="92"/>
    </row>
    <row r="235" spans="1:24" x14ac:dyDescent="0.2">
      <c r="A235" s="92"/>
      <c r="B235" s="92"/>
      <c r="C235" s="92"/>
      <c r="D235" s="106"/>
      <c r="E235" s="106"/>
      <c r="F235" s="106"/>
      <c r="G235" s="106"/>
      <c r="H235" s="106"/>
      <c r="I235" s="92"/>
      <c r="J235" s="92"/>
      <c r="K235" s="92"/>
      <c r="L235" s="92"/>
      <c r="M235" s="92"/>
      <c r="N235" s="92"/>
      <c r="O235" s="92"/>
      <c r="P235" s="92"/>
      <c r="Q235" s="92"/>
      <c r="R235" s="92"/>
      <c r="S235" s="92"/>
      <c r="T235" s="92"/>
      <c r="U235" s="92"/>
      <c r="V235" s="92"/>
      <c r="W235" s="101"/>
      <c r="X235" s="92"/>
    </row>
    <row r="236" spans="1:24" x14ac:dyDescent="0.2">
      <c r="A236" s="92"/>
      <c r="B236" s="92"/>
      <c r="C236" s="92"/>
      <c r="D236" s="106"/>
      <c r="E236" s="106"/>
      <c r="F236" s="106"/>
      <c r="G236" s="106"/>
      <c r="H236" s="106"/>
      <c r="I236" s="92"/>
      <c r="J236" s="92"/>
      <c r="K236" s="92"/>
      <c r="L236" s="92"/>
      <c r="M236" s="92"/>
      <c r="N236" s="92"/>
      <c r="O236" s="92"/>
      <c r="P236" s="92"/>
      <c r="Q236" s="92"/>
      <c r="R236" s="92"/>
      <c r="S236" s="92"/>
      <c r="T236" s="92"/>
      <c r="U236" s="92"/>
      <c r="V236" s="92"/>
      <c r="W236" s="101"/>
      <c r="X236" s="92"/>
    </row>
    <row r="237" spans="1:24" x14ac:dyDescent="0.2">
      <c r="A237" s="92"/>
      <c r="B237" s="92"/>
      <c r="C237" s="92"/>
      <c r="D237" s="106"/>
      <c r="E237" s="106"/>
      <c r="F237" s="106"/>
      <c r="G237" s="106"/>
      <c r="H237" s="106"/>
      <c r="I237" s="92"/>
      <c r="J237" s="92"/>
      <c r="K237" s="92"/>
      <c r="L237" s="92"/>
      <c r="M237" s="92"/>
      <c r="N237" s="92"/>
      <c r="O237" s="92"/>
      <c r="P237" s="92"/>
      <c r="Q237" s="92"/>
      <c r="R237" s="92"/>
      <c r="S237" s="92"/>
      <c r="T237" s="92"/>
      <c r="U237" s="92"/>
      <c r="V237" s="92"/>
      <c r="W237" s="101"/>
      <c r="X237" s="92"/>
    </row>
    <row r="238" spans="1:24" x14ac:dyDescent="0.2">
      <c r="A238" s="92"/>
      <c r="B238" s="92"/>
      <c r="C238" s="92"/>
      <c r="D238" s="106"/>
      <c r="E238" s="106"/>
      <c r="F238" s="106"/>
      <c r="G238" s="106"/>
      <c r="H238" s="106"/>
      <c r="I238" s="92"/>
      <c r="J238" s="92"/>
      <c r="K238" s="92"/>
      <c r="L238" s="92"/>
      <c r="M238" s="92"/>
      <c r="N238" s="92"/>
      <c r="O238" s="92"/>
      <c r="P238" s="92"/>
      <c r="Q238" s="92"/>
      <c r="R238" s="92"/>
      <c r="S238" s="92"/>
      <c r="T238" s="92"/>
      <c r="U238" s="92"/>
      <c r="V238" s="92"/>
      <c r="W238" s="101"/>
      <c r="X238" s="92"/>
    </row>
    <row r="239" spans="1:24" x14ac:dyDescent="0.2">
      <c r="A239" s="92"/>
      <c r="B239" s="92"/>
      <c r="C239" s="92"/>
      <c r="D239" s="106"/>
      <c r="E239" s="106"/>
      <c r="F239" s="106"/>
      <c r="G239" s="106"/>
      <c r="H239" s="106"/>
      <c r="I239" s="92"/>
      <c r="J239" s="92"/>
      <c r="K239" s="92"/>
      <c r="L239" s="92"/>
      <c r="M239" s="92"/>
      <c r="N239" s="92"/>
      <c r="O239" s="92"/>
      <c r="P239" s="92"/>
      <c r="Q239" s="92"/>
      <c r="R239" s="92"/>
      <c r="S239" s="92"/>
      <c r="T239" s="92"/>
      <c r="U239" s="92"/>
      <c r="V239" s="92"/>
      <c r="W239" s="101"/>
      <c r="X239" s="92"/>
    </row>
    <row r="240" spans="1:24" x14ac:dyDescent="0.2">
      <c r="A240" s="92"/>
      <c r="B240" s="92"/>
      <c r="C240" s="92"/>
      <c r="D240" s="106"/>
      <c r="E240" s="106"/>
      <c r="F240" s="106"/>
      <c r="G240" s="106"/>
      <c r="H240" s="106"/>
      <c r="I240" s="92"/>
      <c r="J240" s="92"/>
      <c r="K240" s="92"/>
      <c r="L240" s="92"/>
      <c r="M240" s="92"/>
      <c r="N240" s="92"/>
      <c r="O240" s="92"/>
      <c r="P240" s="92"/>
      <c r="Q240" s="92"/>
      <c r="R240" s="92"/>
      <c r="S240" s="92"/>
      <c r="T240" s="92"/>
      <c r="U240" s="92"/>
      <c r="V240" s="92"/>
      <c r="W240" s="101"/>
      <c r="X240" s="92"/>
    </row>
    <row r="241" spans="1:24" x14ac:dyDescent="0.2">
      <c r="A241" s="92"/>
      <c r="B241" s="92"/>
      <c r="C241" s="92"/>
      <c r="D241" s="106"/>
      <c r="E241" s="106"/>
      <c r="F241" s="106"/>
      <c r="G241" s="106"/>
      <c r="H241" s="106"/>
      <c r="I241" s="92"/>
      <c r="J241" s="92"/>
      <c r="K241" s="92"/>
      <c r="L241" s="92"/>
      <c r="M241" s="92"/>
      <c r="N241" s="92"/>
      <c r="O241" s="92"/>
      <c r="P241" s="92"/>
      <c r="Q241" s="92"/>
      <c r="R241" s="92"/>
      <c r="S241" s="92"/>
      <c r="T241" s="92"/>
      <c r="U241" s="92"/>
      <c r="V241" s="92"/>
      <c r="W241" s="101"/>
      <c r="X241" s="92"/>
    </row>
    <row r="242" spans="1:24" x14ac:dyDescent="0.2">
      <c r="A242" s="92"/>
      <c r="B242" s="92"/>
      <c r="C242" s="92"/>
      <c r="D242" s="106"/>
      <c r="E242" s="106"/>
      <c r="F242" s="106"/>
      <c r="G242" s="106"/>
      <c r="H242" s="106"/>
      <c r="I242" s="92"/>
      <c r="J242" s="92"/>
      <c r="K242" s="92"/>
      <c r="L242" s="92"/>
      <c r="M242" s="92"/>
      <c r="N242" s="92"/>
      <c r="O242" s="92"/>
      <c r="P242" s="92"/>
      <c r="Q242" s="92"/>
      <c r="R242" s="92"/>
      <c r="S242" s="92"/>
      <c r="T242" s="92"/>
      <c r="U242" s="92"/>
      <c r="V242" s="92"/>
      <c r="W242" s="101"/>
      <c r="X242" s="92"/>
    </row>
    <row r="243" spans="1:24" x14ac:dyDescent="0.2">
      <c r="A243" s="92"/>
      <c r="B243" s="92"/>
      <c r="C243" s="92"/>
      <c r="D243" s="106"/>
      <c r="E243" s="106"/>
      <c r="F243" s="106"/>
      <c r="G243" s="106"/>
      <c r="H243" s="106"/>
      <c r="I243" s="92"/>
      <c r="J243" s="92"/>
      <c r="K243" s="92"/>
      <c r="L243" s="92"/>
      <c r="M243" s="92"/>
      <c r="N243" s="92"/>
      <c r="O243" s="92"/>
      <c r="P243" s="92"/>
      <c r="Q243" s="92"/>
      <c r="R243" s="92"/>
      <c r="S243" s="92"/>
      <c r="T243" s="92"/>
      <c r="U243" s="92"/>
      <c r="V243" s="92"/>
      <c r="W243" s="101"/>
      <c r="X243" s="92"/>
    </row>
    <row r="244" spans="1:24" x14ac:dyDescent="0.2">
      <c r="A244" s="92"/>
      <c r="B244" s="92"/>
      <c r="C244" s="92"/>
      <c r="D244" s="106"/>
      <c r="E244" s="106"/>
      <c r="F244" s="106"/>
      <c r="G244" s="106"/>
      <c r="H244" s="106"/>
      <c r="I244" s="92"/>
      <c r="J244" s="92"/>
      <c r="K244" s="92"/>
      <c r="L244" s="92"/>
      <c r="M244" s="92"/>
      <c r="N244" s="92"/>
      <c r="O244" s="92"/>
      <c r="P244" s="92"/>
      <c r="Q244" s="92"/>
      <c r="R244" s="92"/>
      <c r="S244" s="92"/>
      <c r="T244" s="92"/>
      <c r="U244" s="92"/>
      <c r="V244" s="92"/>
      <c r="W244" s="101"/>
      <c r="X244" s="92"/>
    </row>
    <row r="245" spans="1:24" x14ac:dyDescent="0.2">
      <c r="A245" s="92"/>
      <c r="B245" s="92"/>
      <c r="C245" s="92"/>
      <c r="D245" s="106"/>
      <c r="E245" s="106"/>
      <c r="F245" s="106"/>
      <c r="G245" s="106"/>
      <c r="H245" s="106"/>
      <c r="I245" s="92"/>
      <c r="J245" s="92"/>
      <c r="K245" s="92"/>
      <c r="L245" s="92"/>
      <c r="M245" s="92"/>
      <c r="N245" s="92"/>
      <c r="O245" s="92"/>
      <c r="P245" s="92"/>
      <c r="Q245" s="92"/>
      <c r="R245" s="92"/>
      <c r="S245" s="92"/>
      <c r="T245" s="92"/>
      <c r="U245" s="92"/>
      <c r="V245" s="92"/>
      <c r="W245" s="101"/>
      <c r="X245" s="92"/>
    </row>
    <row r="246" spans="1:24" x14ac:dyDescent="0.2">
      <c r="A246" s="92"/>
      <c r="B246" s="92"/>
      <c r="C246" s="92"/>
      <c r="D246" s="106"/>
      <c r="E246" s="106"/>
      <c r="F246" s="106"/>
      <c r="G246" s="106"/>
      <c r="H246" s="106"/>
      <c r="I246" s="92"/>
      <c r="J246" s="92"/>
      <c r="K246" s="92"/>
      <c r="L246" s="92"/>
      <c r="M246" s="92"/>
      <c r="N246" s="92"/>
      <c r="O246" s="92"/>
      <c r="P246" s="92"/>
      <c r="Q246" s="92"/>
      <c r="R246" s="92"/>
      <c r="S246" s="92"/>
      <c r="T246" s="92"/>
      <c r="U246" s="92"/>
      <c r="V246" s="92"/>
      <c r="W246" s="101"/>
      <c r="X246" s="92"/>
    </row>
    <row r="247" spans="1:24" x14ac:dyDescent="0.2">
      <c r="A247" s="92"/>
      <c r="B247" s="92"/>
      <c r="C247" s="92"/>
      <c r="D247" s="106"/>
      <c r="E247" s="106"/>
      <c r="F247" s="106"/>
      <c r="G247" s="106"/>
      <c r="H247" s="106"/>
      <c r="I247" s="92"/>
      <c r="J247" s="92"/>
      <c r="K247" s="92"/>
      <c r="L247" s="92"/>
      <c r="M247" s="92"/>
      <c r="N247" s="92"/>
      <c r="O247" s="92"/>
      <c r="P247" s="92"/>
      <c r="Q247" s="92"/>
      <c r="R247" s="92"/>
      <c r="S247" s="92"/>
      <c r="T247" s="92"/>
      <c r="U247" s="92"/>
      <c r="V247" s="92"/>
      <c r="W247" s="101"/>
      <c r="X247" s="92"/>
    </row>
    <row r="248" spans="1:24" x14ac:dyDescent="0.2">
      <c r="A248" s="92"/>
      <c r="B248" s="92"/>
      <c r="C248" s="92"/>
      <c r="D248" s="106"/>
      <c r="E248" s="106"/>
      <c r="F248" s="106"/>
      <c r="G248" s="106"/>
      <c r="H248" s="106"/>
      <c r="I248" s="92"/>
      <c r="J248" s="92"/>
      <c r="K248" s="92"/>
      <c r="L248" s="92"/>
      <c r="M248" s="92"/>
      <c r="N248" s="92"/>
      <c r="O248" s="92"/>
      <c r="P248" s="92"/>
      <c r="Q248" s="92"/>
      <c r="R248" s="92"/>
      <c r="S248" s="92"/>
      <c r="T248" s="92"/>
      <c r="U248" s="92"/>
      <c r="V248" s="92"/>
      <c r="W248" s="101"/>
      <c r="X248" s="92"/>
    </row>
    <row r="249" spans="1:24" x14ac:dyDescent="0.2">
      <c r="A249" s="92"/>
      <c r="B249" s="92"/>
      <c r="C249" s="92"/>
      <c r="D249" s="106"/>
      <c r="E249" s="106"/>
      <c r="F249" s="106"/>
      <c r="G249" s="106"/>
      <c r="H249" s="106"/>
      <c r="I249" s="92"/>
      <c r="J249" s="92"/>
      <c r="K249" s="92"/>
      <c r="L249" s="92"/>
      <c r="M249" s="92"/>
      <c r="N249" s="92"/>
      <c r="O249" s="92"/>
      <c r="P249" s="92"/>
      <c r="Q249" s="92"/>
      <c r="R249" s="92"/>
      <c r="S249" s="92"/>
      <c r="T249" s="92"/>
      <c r="U249" s="92"/>
      <c r="V249" s="92"/>
      <c r="W249" s="101"/>
      <c r="X249" s="92"/>
    </row>
    <row r="250" spans="1:24" x14ac:dyDescent="0.2">
      <c r="A250" s="92"/>
      <c r="B250" s="92"/>
      <c r="C250" s="92"/>
      <c r="D250" s="106"/>
      <c r="E250" s="106"/>
      <c r="F250" s="106"/>
      <c r="G250" s="106"/>
      <c r="H250" s="106"/>
      <c r="I250" s="92"/>
      <c r="J250" s="92"/>
      <c r="K250" s="92"/>
      <c r="L250" s="92"/>
      <c r="M250" s="92"/>
      <c r="N250" s="92"/>
      <c r="O250" s="92"/>
      <c r="P250" s="92"/>
      <c r="Q250" s="92"/>
      <c r="R250" s="92"/>
      <c r="S250" s="92"/>
      <c r="T250" s="92"/>
      <c r="U250" s="92"/>
      <c r="V250" s="92"/>
      <c r="W250" s="101"/>
      <c r="X250" s="92"/>
    </row>
    <row r="251" spans="1:24" x14ac:dyDescent="0.2">
      <c r="A251" s="92"/>
      <c r="B251" s="92"/>
      <c r="C251" s="92"/>
      <c r="D251" s="106"/>
      <c r="E251" s="106"/>
      <c r="F251" s="106"/>
      <c r="G251" s="106"/>
      <c r="H251" s="106"/>
      <c r="I251" s="92"/>
      <c r="J251" s="92"/>
      <c r="K251" s="92"/>
      <c r="L251" s="92"/>
      <c r="M251" s="92"/>
      <c r="N251" s="92"/>
      <c r="O251" s="92"/>
      <c r="P251" s="92"/>
      <c r="Q251" s="92"/>
      <c r="R251" s="92"/>
      <c r="S251" s="92"/>
      <c r="T251" s="92"/>
      <c r="U251" s="92"/>
      <c r="V251" s="92"/>
      <c r="W251" s="101"/>
      <c r="X251" s="92"/>
    </row>
    <row r="252" spans="1:24" x14ac:dyDescent="0.2">
      <c r="A252" s="92"/>
      <c r="B252" s="92"/>
      <c r="C252" s="92"/>
      <c r="D252" s="106"/>
      <c r="E252" s="106"/>
      <c r="F252" s="106"/>
      <c r="G252" s="106"/>
      <c r="H252" s="106"/>
      <c r="I252" s="92"/>
      <c r="J252" s="92"/>
      <c r="K252" s="92"/>
      <c r="L252" s="92"/>
      <c r="M252" s="92"/>
      <c r="N252" s="92"/>
      <c r="O252" s="92"/>
      <c r="P252" s="92"/>
      <c r="Q252" s="92"/>
      <c r="R252" s="92"/>
      <c r="S252" s="92"/>
      <c r="T252" s="92"/>
      <c r="U252" s="92"/>
      <c r="V252" s="92"/>
      <c r="W252" s="101"/>
      <c r="X252" s="92"/>
    </row>
    <row r="253" spans="1:24" x14ac:dyDescent="0.2">
      <c r="A253" s="92"/>
      <c r="B253" s="92"/>
      <c r="C253" s="92"/>
      <c r="D253" s="106"/>
      <c r="E253" s="106"/>
      <c r="F253" s="106"/>
      <c r="G253" s="106"/>
      <c r="H253" s="106"/>
      <c r="I253" s="92"/>
      <c r="J253" s="92"/>
      <c r="K253" s="92"/>
      <c r="L253" s="92"/>
      <c r="M253" s="92"/>
      <c r="N253" s="92"/>
      <c r="O253" s="92"/>
      <c r="P253" s="92"/>
      <c r="Q253" s="92"/>
      <c r="R253" s="92"/>
      <c r="S253" s="92"/>
      <c r="T253" s="92"/>
      <c r="U253" s="92"/>
      <c r="V253" s="92"/>
      <c r="W253" s="101"/>
      <c r="X253" s="92"/>
    </row>
    <row r="254" spans="1:24" x14ac:dyDescent="0.2">
      <c r="A254" s="92"/>
      <c r="B254" s="92"/>
      <c r="C254" s="92"/>
      <c r="D254" s="106"/>
      <c r="E254" s="106"/>
      <c r="F254" s="106"/>
      <c r="G254" s="106"/>
      <c r="H254" s="106"/>
      <c r="I254" s="92"/>
      <c r="J254" s="92"/>
      <c r="K254" s="92"/>
      <c r="L254" s="92"/>
      <c r="M254" s="92"/>
      <c r="N254" s="92"/>
      <c r="O254" s="92"/>
      <c r="P254" s="92"/>
      <c r="Q254" s="92"/>
      <c r="R254" s="92"/>
      <c r="S254" s="92"/>
      <c r="T254" s="92"/>
      <c r="U254" s="92"/>
      <c r="V254" s="92"/>
      <c r="W254" s="101"/>
      <c r="X254" s="92"/>
    </row>
    <row r="255" spans="1:24" x14ac:dyDescent="0.2">
      <c r="A255" s="92"/>
      <c r="B255" s="92"/>
      <c r="C255" s="92"/>
      <c r="D255" s="106"/>
      <c r="E255" s="106"/>
      <c r="F255" s="106"/>
      <c r="G255" s="106"/>
      <c r="H255" s="106"/>
      <c r="I255" s="92"/>
      <c r="J255" s="92"/>
      <c r="K255" s="92"/>
      <c r="L255" s="92"/>
      <c r="M255" s="92"/>
      <c r="N255" s="92"/>
      <c r="O255" s="92"/>
      <c r="P255" s="92"/>
      <c r="Q255" s="92"/>
      <c r="R255" s="92"/>
      <c r="S255" s="92"/>
      <c r="T255" s="92"/>
      <c r="U255" s="92"/>
      <c r="V255" s="92"/>
      <c r="W255" s="101"/>
      <c r="X255" s="92"/>
    </row>
    <row r="256" spans="1:24" x14ac:dyDescent="0.2">
      <c r="A256" s="92"/>
      <c r="B256" s="92"/>
      <c r="C256" s="92"/>
      <c r="D256" s="106"/>
      <c r="E256" s="106"/>
      <c r="F256" s="106"/>
      <c r="G256" s="106"/>
      <c r="H256" s="106"/>
      <c r="I256" s="92"/>
      <c r="J256" s="92"/>
      <c r="K256" s="92"/>
      <c r="L256" s="92"/>
      <c r="M256" s="92"/>
      <c r="N256" s="92"/>
      <c r="O256" s="92"/>
      <c r="P256" s="92"/>
      <c r="Q256" s="92"/>
      <c r="R256" s="92"/>
      <c r="S256" s="92"/>
      <c r="T256" s="92"/>
      <c r="U256" s="92"/>
      <c r="V256" s="92"/>
      <c r="W256" s="101"/>
      <c r="X256" s="92"/>
    </row>
    <row r="257" spans="1:24" x14ac:dyDescent="0.2">
      <c r="A257" s="92"/>
      <c r="B257" s="92"/>
      <c r="C257" s="92"/>
      <c r="D257" s="106"/>
      <c r="E257" s="106"/>
      <c r="F257" s="106"/>
      <c r="G257" s="106"/>
      <c r="H257" s="106"/>
      <c r="I257" s="92"/>
      <c r="J257" s="92"/>
      <c r="K257" s="92"/>
      <c r="L257" s="92"/>
      <c r="M257" s="92"/>
      <c r="N257" s="92"/>
      <c r="O257" s="92"/>
      <c r="P257" s="92"/>
      <c r="Q257" s="92"/>
      <c r="R257" s="92"/>
      <c r="S257" s="92"/>
      <c r="T257" s="92"/>
      <c r="U257" s="92"/>
      <c r="V257" s="92"/>
      <c r="W257" s="101"/>
      <c r="X257" s="92"/>
    </row>
    <row r="258" spans="1:24" x14ac:dyDescent="0.2">
      <c r="A258" s="92"/>
      <c r="B258" s="92"/>
      <c r="C258" s="92"/>
      <c r="D258" s="106"/>
      <c r="E258" s="106"/>
      <c r="F258" s="106"/>
      <c r="G258" s="106"/>
      <c r="H258" s="106"/>
      <c r="I258" s="92"/>
      <c r="J258" s="92"/>
      <c r="K258" s="92"/>
      <c r="L258" s="92"/>
      <c r="M258" s="92"/>
      <c r="N258" s="92"/>
      <c r="O258" s="92"/>
      <c r="P258" s="92"/>
      <c r="Q258" s="92"/>
      <c r="R258" s="92"/>
      <c r="S258" s="92"/>
      <c r="T258" s="92"/>
      <c r="U258" s="92"/>
      <c r="V258" s="92"/>
      <c r="W258" s="101"/>
      <c r="X258" s="92"/>
    </row>
    <row r="259" spans="1:24" x14ac:dyDescent="0.2">
      <c r="A259" s="92"/>
      <c r="B259" s="92"/>
      <c r="C259" s="92"/>
      <c r="D259" s="106"/>
      <c r="E259" s="106"/>
      <c r="F259" s="106"/>
      <c r="G259" s="106"/>
      <c r="H259" s="106"/>
      <c r="I259" s="92"/>
      <c r="J259" s="92"/>
      <c r="K259" s="92"/>
      <c r="L259" s="92"/>
      <c r="M259" s="92"/>
      <c r="N259" s="92"/>
      <c r="O259" s="92"/>
      <c r="P259" s="92"/>
      <c r="Q259" s="92"/>
      <c r="R259" s="92"/>
      <c r="S259" s="92"/>
      <c r="T259" s="92"/>
      <c r="U259" s="92"/>
      <c r="V259" s="92"/>
      <c r="W259" s="101"/>
      <c r="X259" s="92"/>
    </row>
    <row r="260" spans="1:24" x14ac:dyDescent="0.2">
      <c r="A260" s="92"/>
      <c r="B260" s="92"/>
      <c r="C260" s="92"/>
      <c r="D260" s="106"/>
      <c r="E260" s="106"/>
      <c r="F260" s="106"/>
      <c r="G260" s="106"/>
      <c r="H260" s="106"/>
      <c r="I260" s="92"/>
      <c r="J260" s="92"/>
      <c r="K260" s="92"/>
      <c r="L260" s="92"/>
      <c r="M260" s="92"/>
      <c r="N260" s="92"/>
      <c r="O260" s="92"/>
      <c r="P260" s="92"/>
      <c r="Q260" s="92"/>
      <c r="R260" s="92"/>
      <c r="S260" s="92"/>
      <c r="T260" s="92"/>
      <c r="U260" s="92"/>
      <c r="V260" s="92"/>
      <c r="W260" s="101"/>
      <c r="X260" s="92"/>
    </row>
    <row r="261" spans="1:24" x14ac:dyDescent="0.2">
      <c r="A261" s="92"/>
      <c r="B261" s="92"/>
      <c r="C261" s="92"/>
      <c r="D261" s="106"/>
      <c r="E261" s="106"/>
      <c r="F261" s="106"/>
      <c r="G261" s="106"/>
      <c r="H261" s="106"/>
      <c r="I261" s="92"/>
      <c r="J261" s="92"/>
      <c r="K261" s="92"/>
      <c r="L261" s="92"/>
      <c r="M261" s="92"/>
      <c r="N261" s="92"/>
      <c r="O261" s="92"/>
      <c r="P261" s="92"/>
      <c r="Q261" s="92"/>
      <c r="R261" s="92"/>
      <c r="S261" s="92"/>
      <c r="T261" s="92"/>
      <c r="U261" s="92"/>
      <c r="V261" s="92"/>
      <c r="W261" s="101"/>
      <c r="X261" s="92"/>
    </row>
    <row r="262" spans="1:24" x14ac:dyDescent="0.2">
      <c r="A262" s="92"/>
      <c r="B262" s="92"/>
      <c r="C262" s="92"/>
      <c r="D262" s="106"/>
      <c r="E262" s="106"/>
      <c r="F262" s="106"/>
      <c r="G262" s="106"/>
      <c r="H262" s="106"/>
      <c r="I262" s="92"/>
      <c r="J262" s="92"/>
      <c r="K262" s="92"/>
      <c r="L262" s="92"/>
      <c r="M262" s="92"/>
      <c r="N262" s="92"/>
      <c r="O262" s="92"/>
      <c r="P262" s="92"/>
      <c r="Q262" s="92"/>
      <c r="R262" s="92"/>
      <c r="S262" s="92"/>
      <c r="T262" s="92"/>
      <c r="U262" s="92"/>
      <c r="V262" s="92"/>
      <c r="W262" s="101"/>
      <c r="X262" s="92"/>
    </row>
    <row r="263" spans="1:24" x14ac:dyDescent="0.2">
      <c r="A263" s="92"/>
      <c r="B263" s="92"/>
      <c r="C263" s="92"/>
      <c r="D263" s="106"/>
      <c r="E263" s="106"/>
      <c r="F263" s="106"/>
      <c r="G263" s="106"/>
      <c r="H263" s="106"/>
      <c r="I263" s="92"/>
      <c r="J263" s="92"/>
      <c r="K263" s="92"/>
      <c r="L263" s="92"/>
      <c r="M263" s="92"/>
      <c r="N263" s="92"/>
      <c r="O263" s="92"/>
      <c r="P263" s="92"/>
      <c r="Q263" s="92"/>
      <c r="R263" s="92"/>
      <c r="S263" s="92"/>
      <c r="T263" s="92"/>
      <c r="U263" s="92"/>
      <c r="V263" s="92"/>
      <c r="W263" s="101"/>
      <c r="X263" s="92"/>
    </row>
    <row r="264" spans="1:24" x14ac:dyDescent="0.2">
      <c r="A264" s="92"/>
      <c r="B264" s="92"/>
      <c r="C264" s="92"/>
      <c r="D264" s="106"/>
      <c r="E264" s="106"/>
      <c r="F264" s="106"/>
      <c r="G264" s="106"/>
      <c r="H264" s="106"/>
      <c r="I264" s="92"/>
      <c r="J264" s="92"/>
      <c r="K264" s="92"/>
      <c r="L264" s="92"/>
      <c r="M264" s="92"/>
      <c r="N264" s="92"/>
      <c r="O264" s="92"/>
      <c r="P264" s="92"/>
      <c r="Q264" s="92"/>
      <c r="R264" s="92"/>
      <c r="S264" s="92"/>
      <c r="T264" s="92"/>
      <c r="U264" s="92"/>
      <c r="V264" s="92"/>
      <c r="W264" s="101"/>
      <c r="X264" s="92"/>
    </row>
    <row r="265" spans="1:24" x14ac:dyDescent="0.2">
      <c r="A265" s="92"/>
      <c r="B265" s="92"/>
      <c r="C265" s="92"/>
      <c r="D265" s="106"/>
      <c r="E265" s="106"/>
      <c r="F265" s="106"/>
      <c r="G265" s="106"/>
      <c r="H265" s="106"/>
      <c r="I265" s="92"/>
      <c r="J265" s="92"/>
      <c r="K265" s="92"/>
      <c r="L265" s="92"/>
      <c r="M265" s="92"/>
      <c r="N265" s="92"/>
      <c r="O265" s="92"/>
      <c r="P265" s="92"/>
      <c r="Q265" s="92"/>
      <c r="R265" s="92"/>
      <c r="S265" s="92"/>
      <c r="T265" s="92"/>
      <c r="U265" s="92"/>
      <c r="V265" s="92"/>
      <c r="W265" s="101"/>
      <c r="X265" s="92"/>
    </row>
    <row r="266" spans="1:24" x14ac:dyDescent="0.2">
      <c r="A266" s="92"/>
      <c r="B266" s="92"/>
      <c r="C266" s="92"/>
      <c r="D266" s="106"/>
      <c r="E266" s="106"/>
      <c r="F266" s="106"/>
      <c r="G266" s="106"/>
      <c r="H266" s="106"/>
      <c r="I266" s="92"/>
      <c r="J266" s="92"/>
      <c r="K266" s="92"/>
      <c r="L266" s="92"/>
      <c r="M266" s="92"/>
      <c r="N266" s="92"/>
      <c r="O266" s="92"/>
      <c r="P266" s="92"/>
      <c r="Q266" s="92"/>
      <c r="R266" s="92"/>
      <c r="S266" s="92"/>
      <c r="T266" s="92"/>
      <c r="U266" s="92"/>
      <c r="V266" s="92"/>
      <c r="W266" s="101"/>
      <c r="X266" s="92"/>
    </row>
    <row r="267" spans="1:24" x14ac:dyDescent="0.2">
      <c r="A267" s="92"/>
      <c r="B267" s="92"/>
      <c r="C267" s="92"/>
      <c r="D267" s="106"/>
      <c r="E267" s="106"/>
      <c r="F267" s="106"/>
      <c r="G267" s="106"/>
      <c r="H267" s="106"/>
      <c r="I267" s="92"/>
      <c r="J267" s="92"/>
      <c r="K267" s="92"/>
      <c r="L267" s="92"/>
      <c r="M267" s="92"/>
      <c r="N267" s="92"/>
      <c r="O267" s="92"/>
      <c r="P267" s="92"/>
      <c r="Q267" s="92"/>
      <c r="R267" s="92"/>
      <c r="S267" s="92"/>
      <c r="T267" s="92"/>
      <c r="U267" s="92"/>
      <c r="V267" s="92"/>
      <c r="W267" s="101"/>
      <c r="X267" s="92"/>
    </row>
    <row r="268" spans="1:24" x14ac:dyDescent="0.2">
      <c r="A268" s="92"/>
      <c r="B268" s="92"/>
      <c r="C268" s="92"/>
      <c r="D268" s="106"/>
      <c r="E268" s="106"/>
      <c r="F268" s="106"/>
      <c r="G268" s="106"/>
      <c r="H268" s="106"/>
      <c r="I268" s="92"/>
      <c r="J268" s="92"/>
      <c r="K268" s="92"/>
      <c r="L268" s="92"/>
      <c r="M268" s="92"/>
      <c r="N268" s="92"/>
      <c r="O268" s="92"/>
      <c r="P268" s="92"/>
      <c r="Q268" s="92"/>
      <c r="R268" s="92"/>
      <c r="S268" s="92"/>
      <c r="T268" s="92"/>
      <c r="U268" s="92"/>
      <c r="V268" s="92"/>
      <c r="W268" s="101"/>
      <c r="X268" s="92"/>
    </row>
    <row r="269" spans="1:24" x14ac:dyDescent="0.2">
      <c r="A269" s="92"/>
      <c r="B269" s="92"/>
      <c r="C269" s="92"/>
      <c r="D269" s="106"/>
      <c r="E269" s="106"/>
      <c r="F269" s="106"/>
      <c r="G269" s="106"/>
      <c r="H269" s="106"/>
      <c r="I269" s="92"/>
      <c r="J269" s="92"/>
      <c r="K269" s="92"/>
      <c r="L269" s="92"/>
      <c r="M269" s="92"/>
      <c r="N269" s="92"/>
      <c r="O269" s="92"/>
      <c r="P269" s="92"/>
      <c r="Q269" s="92"/>
      <c r="R269" s="92"/>
      <c r="S269" s="92"/>
      <c r="T269" s="92"/>
      <c r="U269" s="92"/>
      <c r="V269" s="92"/>
      <c r="W269" s="101"/>
      <c r="X269" s="92"/>
    </row>
    <row r="270" spans="1:24" x14ac:dyDescent="0.2">
      <c r="A270" s="92"/>
      <c r="B270" s="92"/>
      <c r="C270" s="92"/>
      <c r="D270" s="106"/>
      <c r="E270" s="106"/>
      <c r="F270" s="106"/>
      <c r="G270" s="106"/>
      <c r="H270" s="106"/>
      <c r="I270" s="92"/>
      <c r="J270" s="92"/>
      <c r="K270" s="92"/>
      <c r="L270" s="92"/>
      <c r="M270" s="92"/>
      <c r="N270" s="92"/>
      <c r="O270" s="92"/>
      <c r="P270" s="92"/>
      <c r="Q270" s="92"/>
      <c r="R270" s="92"/>
      <c r="S270" s="92"/>
      <c r="T270" s="92"/>
      <c r="U270" s="92"/>
      <c r="V270" s="92"/>
      <c r="W270" s="101"/>
      <c r="X270" s="92"/>
    </row>
    <row r="271" spans="1:24" x14ac:dyDescent="0.2">
      <c r="A271" s="92"/>
      <c r="B271" s="92"/>
      <c r="C271" s="92"/>
      <c r="D271" s="106"/>
      <c r="E271" s="106"/>
      <c r="F271" s="106"/>
      <c r="G271" s="106"/>
      <c r="H271" s="106"/>
      <c r="I271" s="92"/>
      <c r="J271" s="92"/>
      <c r="K271" s="92"/>
      <c r="L271" s="92"/>
      <c r="M271" s="92"/>
      <c r="N271" s="92"/>
      <c r="O271" s="92"/>
      <c r="P271" s="92"/>
      <c r="Q271" s="92"/>
      <c r="R271" s="92"/>
      <c r="S271" s="92"/>
      <c r="T271" s="92"/>
      <c r="U271" s="92"/>
      <c r="V271" s="92"/>
      <c r="W271" s="101"/>
      <c r="X271" s="92"/>
    </row>
    <row r="272" spans="1:24" x14ac:dyDescent="0.2">
      <c r="A272" s="92"/>
      <c r="B272" s="92"/>
      <c r="C272" s="92"/>
      <c r="D272" s="106"/>
      <c r="E272" s="106"/>
      <c r="F272" s="106"/>
      <c r="G272" s="106"/>
      <c r="H272" s="106"/>
      <c r="I272" s="92"/>
      <c r="J272" s="92"/>
      <c r="K272" s="92"/>
      <c r="L272" s="92"/>
      <c r="M272" s="92"/>
      <c r="N272" s="92"/>
      <c r="O272" s="92"/>
      <c r="P272" s="92"/>
      <c r="Q272" s="92"/>
      <c r="R272" s="92"/>
      <c r="S272" s="92"/>
      <c r="T272" s="92"/>
      <c r="U272" s="92"/>
      <c r="V272" s="92"/>
      <c r="W272" s="101"/>
      <c r="X272" s="92"/>
    </row>
    <row r="273" spans="1:24" x14ac:dyDescent="0.2">
      <c r="A273" s="92"/>
      <c r="B273" s="92"/>
      <c r="C273" s="92"/>
      <c r="D273" s="106"/>
      <c r="E273" s="106"/>
      <c r="F273" s="106"/>
      <c r="G273" s="106"/>
      <c r="H273" s="106"/>
      <c r="I273" s="92"/>
      <c r="J273" s="92"/>
      <c r="K273" s="92"/>
      <c r="L273" s="92"/>
      <c r="M273" s="92"/>
      <c r="N273" s="92"/>
      <c r="O273" s="92"/>
      <c r="P273" s="92"/>
      <c r="Q273" s="92"/>
      <c r="R273" s="92"/>
      <c r="S273" s="92"/>
      <c r="T273" s="92"/>
      <c r="U273" s="92"/>
      <c r="V273" s="92"/>
      <c r="W273" s="101"/>
      <c r="X273" s="92"/>
    </row>
    <row r="274" spans="1:24" x14ac:dyDescent="0.2">
      <c r="A274" s="92"/>
      <c r="B274" s="92"/>
      <c r="C274" s="92"/>
      <c r="D274" s="106"/>
      <c r="E274" s="106"/>
      <c r="F274" s="106"/>
      <c r="G274" s="106"/>
      <c r="H274" s="106"/>
      <c r="I274" s="92"/>
      <c r="J274" s="92"/>
      <c r="K274" s="92"/>
      <c r="L274" s="92"/>
      <c r="M274" s="92"/>
      <c r="N274" s="92"/>
      <c r="O274" s="92"/>
      <c r="P274" s="92"/>
      <c r="Q274" s="92"/>
      <c r="R274" s="92"/>
      <c r="S274" s="92"/>
      <c r="T274" s="92"/>
      <c r="U274" s="92"/>
      <c r="V274" s="92"/>
      <c r="W274" s="101"/>
      <c r="X274" s="92"/>
    </row>
    <row r="275" spans="1:24" x14ac:dyDescent="0.2">
      <c r="A275" s="92"/>
      <c r="B275" s="92"/>
      <c r="C275" s="92"/>
      <c r="D275" s="106"/>
      <c r="E275" s="106"/>
      <c r="F275" s="106"/>
      <c r="G275" s="106"/>
      <c r="H275" s="106"/>
      <c r="I275" s="92"/>
      <c r="J275" s="92"/>
      <c r="K275" s="92"/>
      <c r="L275" s="92"/>
      <c r="M275" s="92"/>
      <c r="N275" s="92"/>
      <c r="O275" s="92"/>
      <c r="P275" s="92"/>
      <c r="Q275" s="92"/>
      <c r="R275" s="92"/>
      <c r="S275" s="92"/>
      <c r="T275" s="92"/>
      <c r="U275" s="92"/>
      <c r="V275" s="92"/>
      <c r="W275" s="101"/>
      <c r="X275" s="92"/>
    </row>
    <row r="276" spans="1:24" x14ac:dyDescent="0.2">
      <c r="A276" s="92"/>
      <c r="B276" s="92"/>
      <c r="C276" s="92"/>
      <c r="D276" s="106"/>
      <c r="E276" s="106"/>
      <c r="F276" s="106"/>
      <c r="G276" s="106"/>
      <c r="H276" s="106"/>
      <c r="I276" s="92"/>
      <c r="J276" s="92"/>
      <c r="K276" s="92"/>
      <c r="L276" s="92"/>
      <c r="M276" s="92"/>
      <c r="N276" s="92"/>
      <c r="O276" s="92"/>
      <c r="P276" s="92"/>
      <c r="Q276" s="92"/>
      <c r="R276" s="92"/>
      <c r="S276" s="92"/>
      <c r="T276" s="92"/>
      <c r="U276" s="92"/>
      <c r="V276" s="92"/>
      <c r="W276" s="101"/>
      <c r="X276" s="92"/>
    </row>
    <row r="277" spans="1:24" x14ac:dyDescent="0.2">
      <c r="A277" s="92"/>
      <c r="B277" s="92"/>
      <c r="C277" s="92"/>
      <c r="D277" s="106"/>
      <c r="E277" s="106"/>
      <c r="F277" s="106"/>
      <c r="G277" s="106"/>
      <c r="H277" s="106"/>
      <c r="I277" s="92"/>
      <c r="J277" s="92"/>
      <c r="K277" s="92"/>
      <c r="L277" s="92"/>
      <c r="M277" s="92"/>
      <c r="N277" s="92"/>
      <c r="O277" s="92"/>
      <c r="P277" s="92"/>
      <c r="Q277" s="92"/>
      <c r="R277" s="92"/>
      <c r="S277" s="92"/>
      <c r="T277" s="92"/>
      <c r="U277" s="92"/>
      <c r="V277" s="92"/>
      <c r="W277" s="101"/>
      <c r="X277" s="92"/>
    </row>
    <row r="278" spans="1:24" x14ac:dyDescent="0.2">
      <c r="A278" s="92"/>
      <c r="B278" s="92"/>
      <c r="C278" s="92"/>
      <c r="D278" s="106"/>
      <c r="E278" s="106"/>
      <c r="F278" s="106"/>
      <c r="G278" s="106"/>
      <c r="H278" s="106"/>
      <c r="I278" s="92"/>
      <c r="J278" s="92"/>
      <c r="K278" s="92"/>
      <c r="L278" s="92"/>
      <c r="M278" s="92"/>
      <c r="N278" s="92"/>
      <c r="O278" s="92"/>
      <c r="P278" s="92"/>
      <c r="Q278" s="92"/>
      <c r="R278" s="92"/>
      <c r="S278" s="92"/>
      <c r="T278" s="92"/>
      <c r="U278" s="92"/>
      <c r="V278" s="92"/>
      <c r="W278" s="101"/>
      <c r="X278" s="92"/>
    </row>
    <row r="279" spans="1:24" x14ac:dyDescent="0.2">
      <c r="A279" s="92"/>
      <c r="B279" s="92"/>
      <c r="C279" s="92"/>
      <c r="D279" s="106"/>
      <c r="E279" s="106"/>
      <c r="F279" s="106"/>
      <c r="G279" s="106"/>
      <c r="H279" s="106"/>
      <c r="I279" s="92"/>
      <c r="J279" s="92"/>
      <c r="K279" s="92"/>
      <c r="L279" s="92"/>
      <c r="M279" s="92"/>
      <c r="N279" s="92"/>
      <c r="O279" s="92"/>
      <c r="P279" s="92"/>
      <c r="Q279" s="92"/>
      <c r="R279" s="92"/>
      <c r="S279" s="92"/>
      <c r="T279" s="92"/>
      <c r="U279" s="92"/>
      <c r="V279" s="92"/>
      <c r="W279" s="101"/>
      <c r="X279" s="92"/>
    </row>
    <row r="280" spans="1:24" x14ac:dyDescent="0.2">
      <c r="A280" s="92"/>
      <c r="B280" s="92"/>
      <c r="C280" s="92"/>
      <c r="D280" s="106"/>
      <c r="E280" s="106"/>
      <c r="F280" s="106"/>
      <c r="G280" s="106"/>
      <c r="H280" s="106"/>
      <c r="I280" s="92"/>
      <c r="J280" s="92"/>
      <c r="K280" s="92"/>
      <c r="L280" s="92"/>
      <c r="M280" s="92"/>
      <c r="N280" s="92"/>
      <c r="O280" s="92"/>
      <c r="P280" s="92"/>
      <c r="Q280" s="92"/>
      <c r="R280" s="92"/>
      <c r="S280" s="92"/>
      <c r="T280" s="92"/>
      <c r="U280" s="92"/>
      <c r="V280" s="92"/>
      <c r="W280" s="101"/>
      <c r="X280" s="92"/>
    </row>
    <row r="281" spans="1:24" x14ac:dyDescent="0.2">
      <c r="A281" s="92"/>
      <c r="B281" s="92"/>
      <c r="C281" s="92"/>
      <c r="D281" s="106"/>
      <c r="E281" s="106"/>
      <c r="F281" s="106"/>
      <c r="G281" s="106"/>
      <c r="H281" s="106"/>
      <c r="I281" s="92"/>
      <c r="J281" s="92"/>
      <c r="K281" s="92"/>
      <c r="L281" s="92"/>
      <c r="M281" s="92"/>
      <c r="N281" s="92"/>
      <c r="O281" s="92"/>
      <c r="P281" s="92"/>
      <c r="Q281" s="92"/>
      <c r="R281" s="92"/>
      <c r="S281" s="92"/>
      <c r="T281" s="92"/>
      <c r="U281" s="92"/>
      <c r="V281" s="92"/>
      <c r="W281" s="101"/>
      <c r="X281" s="92"/>
    </row>
    <row r="282" spans="1:24" x14ac:dyDescent="0.2">
      <c r="A282" s="92"/>
      <c r="B282" s="92"/>
      <c r="C282" s="92"/>
      <c r="D282" s="106"/>
      <c r="E282" s="106"/>
      <c r="F282" s="106"/>
      <c r="G282" s="106"/>
      <c r="H282" s="106"/>
      <c r="I282" s="92"/>
      <c r="J282" s="92"/>
      <c r="K282" s="92"/>
      <c r="L282" s="92"/>
      <c r="M282" s="92"/>
      <c r="N282" s="92"/>
      <c r="O282" s="92"/>
      <c r="P282" s="92"/>
      <c r="Q282" s="92"/>
      <c r="R282" s="92"/>
      <c r="S282" s="92"/>
      <c r="T282" s="92"/>
      <c r="U282" s="92"/>
      <c r="V282" s="92"/>
      <c r="W282" s="101"/>
      <c r="X282" s="92"/>
    </row>
    <row r="283" spans="1:24" x14ac:dyDescent="0.2">
      <c r="A283" s="92"/>
      <c r="B283" s="92"/>
      <c r="C283" s="92"/>
      <c r="D283" s="106"/>
      <c r="E283" s="106"/>
      <c r="F283" s="106"/>
      <c r="G283" s="106"/>
      <c r="H283" s="106"/>
      <c r="I283" s="92"/>
      <c r="J283" s="92"/>
      <c r="K283" s="92"/>
      <c r="L283" s="92"/>
      <c r="M283" s="92"/>
      <c r="N283" s="92"/>
      <c r="O283" s="92"/>
      <c r="P283" s="92"/>
      <c r="Q283" s="92"/>
      <c r="R283" s="92"/>
      <c r="S283" s="92"/>
      <c r="T283" s="92"/>
      <c r="U283" s="92"/>
      <c r="V283" s="92"/>
      <c r="W283" s="101"/>
      <c r="X283" s="92"/>
    </row>
    <row r="284" spans="1:24" x14ac:dyDescent="0.2">
      <c r="A284" s="92"/>
      <c r="B284" s="92"/>
      <c r="C284" s="92"/>
      <c r="D284" s="106"/>
      <c r="E284" s="106"/>
      <c r="F284" s="106"/>
      <c r="G284" s="106"/>
      <c r="H284" s="106"/>
      <c r="I284" s="92"/>
      <c r="J284" s="92"/>
      <c r="K284" s="92"/>
      <c r="L284" s="92"/>
      <c r="M284" s="92"/>
      <c r="N284" s="92"/>
      <c r="O284" s="92"/>
      <c r="P284" s="92"/>
      <c r="Q284" s="92"/>
      <c r="R284" s="92"/>
      <c r="S284" s="92"/>
      <c r="T284" s="92"/>
      <c r="U284" s="92"/>
      <c r="V284" s="92"/>
      <c r="W284" s="101"/>
      <c r="X284" s="92"/>
    </row>
    <row r="285" spans="1:24" x14ac:dyDescent="0.2">
      <c r="A285" s="92"/>
      <c r="B285" s="92"/>
      <c r="C285" s="92"/>
      <c r="D285" s="106"/>
      <c r="E285" s="106"/>
      <c r="F285" s="106"/>
      <c r="G285" s="106"/>
      <c r="H285" s="106"/>
      <c r="I285" s="92"/>
      <c r="J285" s="92"/>
      <c r="K285" s="92"/>
      <c r="L285" s="92"/>
      <c r="M285" s="92"/>
      <c r="N285" s="92"/>
      <c r="O285" s="92"/>
      <c r="P285" s="92"/>
      <c r="Q285" s="92"/>
      <c r="R285" s="92"/>
      <c r="S285" s="92"/>
      <c r="T285" s="92"/>
      <c r="U285" s="92"/>
      <c r="V285" s="92"/>
      <c r="W285" s="101"/>
      <c r="X285" s="92"/>
    </row>
    <row r="286" spans="1:24" x14ac:dyDescent="0.2">
      <c r="A286" s="92"/>
      <c r="B286" s="92"/>
      <c r="C286" s="92"/>
      <c r="D286" s="106"/>
      <c r="E286" s="106"/>
      <c r="F286" s="106"/>
      <c r="G286" s="106"/>
      <c r="H286" s="106"/>
      <c r="I286" s="92"/>
      <c r="J286" s="92"/>
      <c r="K286" s="92"/>
      <c r="L286" s="92"/>
      <c r="M286" s="92"/>
      <c r="N286" s="92"/>
      <c r="O286" s="92"/>
      <c r="P286" s="92"/>
      <c r="Q286" s="92"/>
      <c r="R286" s="92"/>
      <c r="S286" s="92"/>
      <c r="T286" s="92"/>
      <c r="U286" s="92"/>
      <c r="V286" s="92"/>
      <c r="W286" s="101"/>
      <c r="X286" s="92"/>
    </row>
    <row r="287" spans="1:24" x14ac:dyDescent="0.2">
      <c r="A287" s="92"/>
      <c r="B287" s="92"/>
      <c r="C287" s="92"/>
      <c r="D287" s="106"/>
      <c r="E287" s="106"/>
      <c r="F287" s="106"/>
      <c r="G287" s="106"/>
      <c r="H287" s="106"/>
      <c r="I287" s="92"/>
      <c r="J287" s="92"/>
      <c r="K287" s="92"/>
      <c r="L287" s="92"/>
      <c r="M287" s="92"/>
      <c r="N287" s="92"/>
      <c r="O287" s="92"/>
      <c r="P287" s="92"/>
      <c r="Q287" s="92"/>
      <c r="R287" s="92"/>
      <c r="S287" s="92"/>
      <c r="T287" s="92"/>
      <c r="U287" s="92"/>
      <c r="V287" s="92"/>
      <c r="W287" s="101"/>
      <c r="X287" s="92"/>
    </row>
    <row r="288" spans="1:24" x14ac:dyDescent="0.2">
      <c r="A288" s="92"/>
      <c r="B288" s="92"/>
      <c r="C288" s="92"/>
      <c r="D288" s="106"/>
      <c r="E288" s="106"/>
      <c r="F288" s="106"/>
      <c r="G288" s="106"/>
      <c r="H288" s="106"/>
      <c r="I288" s="92"/>
      <c r="J288" s="92"/>
      <c r="K288" s="92"/>
      <c r="L288" s="92"/>
      <c r="M288" s="92"/>
      <c r="N288" s="92"/>
      <c r="O288" s="92"/>
      <c r="P288" s="92"/>
      <c r="Q288" s="92"/>
      <c r="R288" s="92"/>
      <c r="S288" s="92"/>
      <c r="T288" s="92"/>
      <c r="U288" s="92"/>
      <c r="V288" s="92"/>
      <c r="W288" s="101"/>
      <c r="X288" s="92"/>
    </row>
    <row r="289" spans="1:24" x14ac:dyDescent="0.2">
      <c r="A289" s="92"/>
      <c r="B289" s="92"/>
      <c r="C289" s="92"/>
      <c r="D289" s="106"/>
      <c r="E289" s="106"/>
      <c r="F289" s="106"/>
      <c r="G289" s="106"/>
      <c r="H289" s="106"/>
      <c r="I289" s="92"/>
      <c r="J289" s="92"/>
      <c r="K289" s="92"/>
      <c r="L289" s="92"/>
      <c r="M289" s="92"/>
      <c r="N289" s="92"/>
      <c r="O289" s="92"/>
      <c r="P289" s="92"/>
      <c r="Q289" s="92"/>
      <c r="R289" s="92"/>
      <c r="S289" s="92"/>
      <c r="T289" s="92"/>
      <c r="U289" s="92"/>
      <c r="V289" s="92"/>
      <c r="W289" s="101"/>
      <c r="X289" s="92"/>
    </row>
    <row r="290" spans="1:24" x14ac:dyDescent="0.2">
      <c r="A290" s="92"/>
      <c r="B290" s="92"/>
      <c r="C290" s="92"/>
      <c r="D290" s="106"/>
      <c r="E290" s="106"/>
      <c r="F290" s="106"/>
      <c r="G290" s="106"/>
      <c r="H290" s="106"/>
      <c r="I290" s="92"/>
      <c r="J290" s="92"/>
      <c r="K290" s="92"/>
      <c r="L290" s="92"/>
      <c r="M290" s="92"/>
      <c r="N290" s="92"/>
      <c r="O290" s="92"/>
      <c r="P290" s="92"/>
      <c r="Q290" s="92"/>
      <c r="R290" s="92"/>
      <c r="S290" s="92"/>
      <c r="T290" s="92"/>
      <c r="U290" s="92"/>
      <c r="V290" s="92"/>
      <c r="W290" s="101"/>
      <c r="X290" s="92"/>
    </row>
    <row r="291" spans="1:24" x14ac:dyDescent="0.2">
      <c r="A291" s="92"/>
      <c r="B291" s="92"/>
      <c r="C291" s="92"/>
      <c r="D291" s="106"/>
      <c r="E291" s="106"/>
      <c r="F291" s="106"/>
      <c r="G291" s="106"/>
      <c r="H291" s="106"/>
      <c r="I291" s="92"/>
      <c r="J291" s="92"/>
      <c r="K291" s="92"/>
      <c r="L291" s="92"/>
      <c r="M291" s="92"/>
      <c r="N291" s="92"/>
      <c r="O291" s="92"/>
      <c r="P291" s="92"/>
      <c r="Q291" s="92"/>
      <c r="R291" s="92"/>
      <c r="S291" s="92"/>
      <c r="T291" s="92"/>
      <c r="U291" s="92"/>
      <c r="V291" s="92"/>
      <c r="W291" s="101"/>
      <c r="X291" s="92"/>
    </row>
    <row r="292" spans="1:24" x14ac:dyDescent="0.2">
      <c r="A292" s="92"/>
      <c r="B292" s="92"/>
      <c r="C292" s="92"/>
      <c r="D292" s="106"/>
      <c r="E292" s="106"/>
      <c r="F292" s="106"/>
      <c r="G292" s="106"/>
      <c r="H292" s="106"/>
      <c r="I292" s="92"/>
      <c r="J292" s="92"/>
      <c r="K292" s="92"/>
      <c r="L292" s="92"/>
      <c r="M292" s="92"/>
      <c r="N292" s="92"/>
      <c r="O292" s="92"/>
      <c r="P292" s="92"/>
      <c r="Q292" s="92"/>
      <c r="R292" s="92"/>
      <c r="S292" s="92"/>
      <c r="T292" s="92"/>
      <c r="U292" s="92"/>
      <c r="V292" s="92"/>
      <c r="W292" s="101"/>
      <c r="X292" s="92"/>
    </row>
    <row r="293" spans="1:24" x14ac:dyDescent="0.2">
      <c r="A293" s="92"/>
      <c r="B293" s="92"/>
      <c r="C293" s="92"/>
      <c r="D293" s="106"/>
      <c r="E293" s="106"/>
      <c r="F293" s="106"/>
      <c r="G293" s="106"/>
      <c r="H293" s="106"/>
      <c r="I293" s="92"/>
      <c r="J293" s="92"/>
      <c r="K293" s="92"/>
      <c r="L293" s="92"/>
      <c r="M293" s="92"/>
      <c r="N293" s="92"/>
      <c r="O293" s="92"/>
      <c r="P293" s="92"/>
      <c r="Q293" s="92"/>
      <c r="R293" s="92"/>
      <c r="S293" s="92"/>
      <c r="T293" s="92"/>
      <c r="U293" s="92"/>
      <c r="V293" s="92"/>
      <c r="W293" s="101"/>
      <c r="X293" s="92"/>
    </row>
    <row r="294" spans="1:24" x14ac:dyDescent="0.2">
      <c r="A294" s="92"/>
      <c r="B294" s="92"/>
      <c r="C294" s="92"/>
      <c r="D294" s="106"/>
      <c r="E294" s="106"/>
      <c r="F294" s="106"/>
      <c r="G294" s="106"/>
      <c r="H294" s="106"/>
      <c r="I294" s="92"/>
      <c r="J294" s="92"/>
      <c r="K294" s="92"/>
      <c r="L294" s="92"/>
      <c r="M294" s="92"/>
      <c r="N294" s="92"/>
      <c r="O294" s="92"/>
      <c r="P294" s="92"/>
      <c r="Q294" s="92"/>
      <c r="R294" s="92"/>
      <c r="S294" s="92"/>
      <c r="T294" s="92"/>
      <c r="U294" s="92"/>
      <c r="V294" s="92"/>
      <c r="W294" s="101"/>
      <c r="X294" s="92"/>
    </row>
    <row r="295" spans="1:24" x14ac:dyDescent="0.2">
      <c r="A295" s="92"/>
      <c r="B295" s="92"/>
      <c r="C295" s="92"/>
      <c r="D295" s="106"/>
      <c r="E295" s="106"/>
      <c r="F295" s="106"/>
      <c r="G295" s="106"/>
      <c r="H295" s="106"/>
      <c r="I295" s="92"/>
      <c r="J295" s="92"/>
      <c r="K295" s="92"/>
      <c r="L295" s="92"/>
      <c r="M295" s="92"/>
      <c r="N295" s="92"/>
      <c r="O295" s="92"/>
      <c r="P295" s="92"/>
      <c r="Q295" s="92"/>
      <c r="R295" s="92"/>
      <c r="S295" s="92"/>
      <c r="T295" s="92"/>
      <c r="U295" s="92"/>
      <c r="V295" s="92"/>
      <c r="W295" s="101"/>
      <c r="X295" s="92"/>
    </row>
    <row r="296" spans="1:24" x14ac:dyDescent="0.2">
      <c r="A296" s="92"/>
      <c r="B296" s="92"/>
      <c r="C296" s="92"/>
      <c r="D296" s="106"/>
      <c r="E296" s="106"/>
      <c r="F296" s="106"/>
      <c r="G296" s="106"/>
      <c r="H296" s="106"/>
      <c r="I296" s="92"/>
      <c r="J296" s="92"/>
      <c r="K296" s="92"/>
      <c r="L296" s="92"/>
      <c r="M296" s="92"/>
      <c r="N296" s="92"/>
      <c r="O296" s="92"/>
      <c r="P296" s="92"/>
      <c r="Q296" s="92"/>
      <c r="R296" s="92"/>
      <c r="S296" s="92"/>
      <c r="T296" s="92"/>
      <c r="U296" s="92"/>
      <c r="V296" s="92"/>
      <c r="W296" s="101"/>
      <c r="X296" s="92"/>
    </row>
    <row r="297" spans="1:24" x14ac:dyDescent="0.2">
      <c r="A297" s="92"/>
      <c r="B297" s="92"/>
      <c r="C297" s="92"/>
      <c r="D297" s="106"/>
      <c r="E297" s="106"/>
      <c r="F297" s="106"/>
      <c r="G297" s="106"/>
      <c r="H297" s="106"/>
      <c r="I297" s="92"/>
      <c r="J297" s="92"/>
      <c r="K297" s="92"/>
      <c r="L297" s="92"/>
      <c r="M297" s="92"/>
      <c r="N297" s="92"/>
      <c r="O297" s="92"/>
      <c r="P297" s="92"/>
      <c r="Q297" s="92"/>
      <c r="R297" s="92"/>
      <c r="S297" s="92"/>
      <c r="T297" s="92"/>
      <c r="U297" s="92"/>
      <c r="V297" s="92"/>
      <c r="W297" s="101"/>
      <c r="X297" s="92"/>
    </row>
    <row r="298" spans="1:24" x14ac:dyDescent="0.2">
      <c r="A298" s="92"/>
      <c r="B298" s="92"/>
      <c r="C298" s="92"/>
      <c r="D298" s="106"/>
      <c r="E298" s="106"/>
      <c r="F298" s="106"/>
      <c r="G298" s="106"/>
      <c r="H298" s="106"/>
      <c r="I298" s="92"/>
      <c r="J298" s="92"/>
      <c r="K298" s="92"/>
      <c r="L298" s="92"/>
      <c r="M298" s="92"/>
      <c r="N298" s="92"/>
      <c r="O298" s="92"/>
      <c r="P298" s="92"/>
      <c r="Q298" s="92"/>
      <c r="R298" s="92"/>
      <c r="S298" s="92"/>
      <c r="T298" s="92"/>
      <c r="U298" s="92"/>
      <c r="V298" s="92"/>
      <c r="W298" s="101"/>
      <c r="X298" s="92"/>
    </row>
    <row r="299" spans="1:24" x14ac:dyDescent="0.2">
      <c r="A299" s="92"/>
      <c r="B299" s="92"/>
      <c r="C299" s="92"/>
      <c r="D299" s="106"/>
      <c r="E299" s="106"/>
      <c r="F299" s="106"/>
      <c r="G299" s="106"/>
      <c r="H299" s="106"/>
      <c r="I299" s="92"/>
      <c r="J299" s="92"/>
      <c r="K299" s="92"/>
      <c r="L299" s="92"/>
      <c r="M299" s="92"/>
      <c r="N299" s="92"/>
      <c r="O299" s="92"/>
      <c r="P299" s="92"/>
      <c r="Q299" s="92"/>
      <c r="R299" s="92"/>
      <c r="S299" s="92"/>
      <c r="T299" s="92"/>
      <c r="U299" s="92"/>
      <c r="V299" s="92"/>
      <c r="W299" s="101"/>
      <c r="X299" s="92"/>
    </row>
    <row r="300" spans="1:24" x14ac:dyDescent="0.2">
      <c r="A300" s="92"/>
      <c r="B300" s="92"/>
      <c r="C300" s="92"/>
      <c r="D300" s="106"/>
      <c r="E300" s="106"/>
      <c r="F300" s="106"/>
      <c r="G300" s="106"/>
      <c r="H300" s="106"/>
      <c r="I300" s="92"/>
      <c r="J300" s="92"/>
      <c r="K300" s="92"/>
      <c r="L300" s="92"/>
      <c r="M300" s="92"/>
      <c r="N300" s="92"/>
      <c r="O300" s="92"/>
      <c r="P300" s="92"/>
      <c r="Q300" s="92"/>
      <c r="R300" s="92"/>
      <c r="S300" s="92"/>
      <c r="T300" s="92"/>
      <c r="U300" s="92"/>
      <c r="V300" s="92"/>
      <c r="W300" s="101"/>
      <c r="X300" s="92"/>
    </row>
    <row r="301" spans="1:24" x14ac:dyDescent="0.2">
      <c r="A301" s="92"/>
      <c r="B301" s="92"/>
      <c r="C301" s="92"/>
      <c r="D301" s="106"/>
      <c r="E301" s="106"/>
      <c r="F301" s="106"/>
      <c r="G301" s="106"/>
      <c r="H301" s="106"/>
      <c r="I301" s="92"/>
      <c r="J301" s="92"/>
      <c r="K301" s="92"/>
      <c r="L301" s="92"/>
      <c r="M301" s="92"/>
      <c r="N301" s="92"/>
      <c r="O301" s="92"/>
      <c r="P301" s="92"/>
      <c r="Q301" s="92"/>
      <c r="R301" s="92"/>
      <c r="S301" s="92"/>
      <c r="T301" s="92"/>
      <c r="U301" s="92"/>
      <c r="V301" s="92"/>
      <c r="W301" s="101"/>
      <c r="X301" s="92"/>
    </row>
    <row r="302" spans="1:24" x14ac:dyDescent="0.2">
      <c r="A302" s="92"/>
      <c r="B302" s="92"/>
      <c r="C302" s="92"/>
      <c r="D302" s="106"/>
      <c r="E302" s="106"/>
      <c r="F302" s="106"/>
      <c r="G302" s="106"/>
      <c r="H302" s="106"/>
      <c r="I302" s="92"/>
      <c r="J302" s="92"/>
      <c r="K302" s="92"/>
      <c r="L302" s="92"/>
      <c r="M302" s="92"/>
      <c r="N302" s="92"/>
      <c r="O302" s="92"/>
      <c r="P302" s="92"/>
      <c r="Q302" s="92"/>
      <c r="R302" s="92"/>
      <c r="S302" s="92"/>
      <c r="T302" s="92"/>
      <c r="U302" s="92"/>
      <c r="V302" s="92"/>
      <c r="W302" s="101"/>
      <c r="X302" s="92"/>
    </row>
    <row r="303" spans="1:24" x14ac:dyDescent="0.2">
      <c r="A303" s="92"/>
      <c r="B303" s="92"/>
      <c r="C303" s="92"/>
      <c r="D303" s="106"/>
      <c r="E303" s="106"/>
      <c r="F303" s="106"/>
      <c r="G303" s="106"/>
      <c r="H303" s="106"/>
      <c r="I303" s="92"/>
      <c r="J303" s="92"/>
      <c r="K303" s="92"/>
      <c r="L303" s="92"/>
      <c r="M303" s="92"/>
      <c r="N303" s="92"/>
      <c r="O303" s="92"/>
      <c r="P303" s="92"/>
      <c r="Q303" s="92"/>
      <c r="R303" s="92"/>
      <c r="S303" s="92"/>
      <c r="T303" s="92"/>
      <c r="U303" s="92"/>
      <c r="V303" s="92"/>
      <c r="W303" s="101"/>
      <c r="X303" s="92"/>
    </row>
    <row r="304" spans="1:24" x14ac:dyDescent="0.2">
      <c r="A304" s="92"/>
      <c r="B304" s="92"/>
      <c r="C304" s="92"/>
      <c r="D304" s="106"/>
      <c r="E304" s="106"/>
      <c r="F304" s="106"/>
      <c r="G304" s="106"/>
      <c r="H304" s="106"/>
      <c r="I304" s="92"/>
      <c r="J304" s="92"/>
      <c r="K304" s="92"/>
      <c r="L304" s="92"/>
      <c r="M304" s="92"/>
      <c r="N304" s="92"/>
      <c r="O304" s="92"/>
      <c r="P304" s="92"/>
      <c r="Q304" s="92"/>
      <c r="R304" s="92"/>
      <c r="S304" s="92"/>
      <c r="T304" s="92"/>
      <c r="U304" s="92"/>
      <c r="V304" s="92"/>
      <c r="W304" s="101"/>
      <c r="X304" s="92"/>
    </row>
    <row r="305" spans="1:24" x14ac:dyDescent="0.2">
      <c r="A305" s="92"/>
      <c r="B305" s="92"/>
      <c r="C305" s="92"/>
      <c r="D305" s="106"/>
      <c r="E305" s="106"/>
      <c r="F305" s="106"/>
      <c r="G305" s="106"/>
      <c r="H305" s="106"/>
      <c r="I305" s="92"/>
      <c r="J305" s="92"/>
      <c r="K305" s="92"/>
      <c r="L305" s="92"/>
      <c r="M305" s="92"/>
      <c r="N305" s="92"/>
      <c r="O305" s="92"/>
      <c r="P305" s="92"/>
      <c r="Q305" s="92"/>
      <c r="R305" s="92"/>
      <c r="S305" s="92"/>
      <c r="T305" s="92"/>
      <c r="U305" s="92"/>
      <c r="V305" s="92"/>
      <c r="W305" s="101"/>
      <c r="X305" s="92"/>
    </row>
    <row r="306" spans="1:24" x14ac:dyDescent="0.2">
      <c r="A306" s="92"/>
      <c r="B306" s="92"/>
      <c r="C306" s="92"/>
      <c r="D306" s="106"/>
      <c r="E306" s="106"/>
      <c r="F306" s="106"/>
      <c r="G306" s="106"/>
      <c r="H306" s="106"/>
      <c r="I306" s="92"/>
      <c r="J306" s="92"/>
      <c r="K306" s="92"/>
      <c r="L306" s="92"/>
      <c r="M306" s="92"/>
      <c r="N306" s="92"/>
      <c r="O306" s="92"/>
      <c r="P306" s="92"/>
      <c r="Q306" s="92"/>
      <c r="R306" s="92"/>
      <c r="S306" s="92"/>
      <c r="T306" s="92"/>
      <c r="U306" s="92"/>
      <c r="V306" s="92"/>
      <c r="W306" s="101"/>
      <c r="X306" s="92"/>
    </row>
    <row r="307" spans="1:24" x14ac:dyDescent="0.2">
      <c r="A307" s="92"/>
      <c r="B307" s="92"/>
      <c r="C307" s="92"/>
      <c r="D307" s="106"/>
      <c r="E307" s="106"/>
      <c r="F307" s="106"/>
      <c r="G307" s="106"/>
      <c r="H307" s="106"/>
      <c r="I307" s="92"/>
      <c r="J307" s="92"/>
      <c r="K307" s="92"/>
      <c r="L307" s="92"/>
      <c r="M307" s="92"/>
      <c r="N307" s="92"/>
      <c r="O307" s="92"/>
      <c r="P307" s="92"/>
      <c r="Q307" s="92"/>
      <c r="R307" s="92"/>
      <c r="S307" s="92"/>
      <c r="T307" s="92"/>
      <c r="U307" s="92"/>
      <c r="V307" s="92"/>
      <c r="W307" s="101"/>
      <c r="X307" s="92"/>
    </row>
    <row r="308" spans="1:24" x14ac:dyDescent="0.2">
      <c r="A308" s="92"/>
      <c r="B308" s="92"/>
      <c r="C308" s="92"/>
      <c r="D308" s="106"/>
      <c r="E308" s="106"/>
      <c r="F308" s="106"/>
      <c r="G308" s="106"/>
      <c r="H308" s="106"/>
      <c r="I308" s="92"/>
      <c r="J308" s="92"/>
      <c r="K308" s="92"/>
      <c r="L308" s="92"/>
      <c r="M308" s="92"/>
      <c r="N308" s="92"/>
      <c r="O308" s="92"/>
      <c r="P308" s="92"/>
      <c r="Q308" s="92"/>
      <c r="R308" s="92"/>
      <c r="S308" s="92"/>
      <c r="T308" s="92"/>
      <c r="U308" s="92"/>
      <c r="V308" s="92"/>
      <c r="W308" s="101"/>
      <c r="X308" s="92"/>
    </row>
    <row r="309" spans="1:24" x14ac:dyDescent="0.2">
      <c r="A309" s="92"/>
      <c r="B309" s="92"/>
      <c r="C309" s="92"/>
      <c r="D309" s="106"/>
      <c r="E309" s="106"/>
      <c r="F309" s="106"/>
      <c r="G309" s="106"/>
      <c r="H309" s="106"/>
      <c r="I309" s="92"/>
      <c r="J309" s="92"/>
      <c r="K309" s="92"/>
      <c r="L309" s="92"/>
      <c r="M309" s="92"/>
      <c r="N309" s="92"/>
      <c r="O309" s="92"/>
      <c r="P309" s="92"/>
      <c r="Q309" s="92"/>
      <c r="R309" s="92"/>
      <c r="S309" s="92"/>
      <c r="T309" s="92"/>
      <c r="U309" s="92"/>
      <c r="V309" s="92"/>
      <c r="W309" s="101"/>
      <c r="X309" s="92"/>
    </row>
    <row r="310" spans="1:24" x14ac:dyDescent="0.2">
      <c r="A310" s="92"/>
      <c r="B310" s="92"/>
      <c r="C310" s="92"/>
      <c r="D310" s="106"/>
      <c r="E310" s="106"/>
      <c r="F310" s="106"/>
      <c r="G310" s="106"/>
      <c r="H310" s="106"/>
      <c r="I310" s="92"/>
      <c r="J310" s="92"/>
      <c r="K310" s="92"/>
      <c r="L310" s="92"/>
      <c r="M310" s="92"/>
      <c r="N310" s="92"/>
      <c r="O310" s="92"/>
      <c r="P310" s="92"/>
      <c r="Q310" s="92"/>
      <c r="R310" s="92"/>
      <c r="S310" s="92"/>
      <c r="T310" s="92"/>
      <c r="U310" s="92"/>
      <c r="V310" s="92"/>
      <c r="W310" s="101"/>
      <c r="X310" s="92"/>
    </row>
    <row r="311" spans="1:24" x14ac:dyDescent="0.2">
      <c r="A311" s="92"/>
      <c r="B311" s="92"/>
      <c r="C311" s="92"/>
      <c r="D311" s="106"/>
      <c r="E311" s="106"/>
      <c r="F311" s="106"/>
      <c r="G311" s="106"/>
      <c r="H311" s="106"/>
      <c r="I311" s="92"/>
      <c r="J311" s="92"/>
      <c r="K311" s="92"/>
      <c r="L311" s="92"/>
      <c r="M311" s="92"/>
      <c r="N311" s="92"/>
      <c r="O311" s="92"/>
      <c r="P311" s="92"/>
      <c r="Q311" s="92"/>
      <c r="R311" s="92"/>
      <c r="S311" s="92"/>
      <c r="T311" s="92"/>
      <c r="U311" s="92"/>
      <c r="V311" s="92"/>
      <c r="W311" s="101"/>
      <c r="X311" s="92"/>
    </row>
    <row r="312" spans="1:24" x14ac:dyDescent="0.2">
      <c r="A312" s="92"/>
      <c r="B312" s="92"/>
      <c r="C312" s="92"/>
      <c r="D312" s="106"/>
      <c r="E312" s="106"/>
      <c r="F312" s="106"/>
      <c r="G312" s="106"/>
      <c r="H312" s="106"/>
      <c r="I312" s="92"/>
      <c r="J312" s="92"/>
      <c r="K312" s="92"/>
      <c r="L312" s="92"/>
      <c r="M312" s="92"/>
      <c r="N312" s="92"/>
      <c r="O312" s="92"/>
      <c r="P312" s="92"/>
      <c r="Q312" s="92"/>
      <c r="R312" s="92"/>
      <c r="S312" s="92"/>
      <c r="T312" s="92"/>
      <c r="U312" s="92"/>
      <c r="V312" s="92"/>
      <c r="W312" s="101"/>
      <c r="X312" s="92"/>
    </row>
    <row r="313" spans="1:24" x14ac:dyDescent="0.2">
      <c r="A313" s="92"/>
      <c r="B313" s="92"/>
      <c r="C313" s="92"/>
      <c r="D313" s="106"/>
      <c r="E313" s="106"/>
      <c r="F313" s="106"/>
      <c r="G313" s="106"/>
      <c r="H313" s="106"/>
      <c r="I313" s="92"/>
      <c r="J313" s="92"/>
      <c r="K313" s="92"/>
      <c r="L313" s="92"/>
      <c r="M313" s="92"/>
      <c r="N313" s="92"/>
      <c r="O313" s="92"/>
      <c r="P313" s="92"/>
      <c r="Q313" s="92"/>
      <c r="R313" s="92"/>
      <c r="S313" s="92"/>
      <c r="T313" s="92"/>
      <c r="U313" s="92"/>
      <c r="V313" s="92"/>
      <c r="W313" s="101"/>
      <c r="X313" s="92"/>
    </row>
    <row r="314" spans="1:24" x14ac:dyDescent="0.2">
      <c r="A314" s="92"/>
      <c r="B314" s="92"/>
      <c r="C314" s="92"/>
      <c r="D314" s="106"/>
      <c r="E314" s="106"/>
      <c r="F314" s="106"/>
      <c r="G314" s="106"/>
      <c r="H314" s="106"/>
      <c r="I314" s="92"/>
      <c r="J314" s="92"/>
      <c r="K314" s="92"/>
      <c r="L314" s="92"/>
      <c r="M314" s="92"/>
      <c r="N314" s="92"/>
      <c r="O314" s="92"/>
      <c r="P314" s="92"/>
      <c r="Q314" s="92"/>
      <c r="R314" s="92"/>
      <c r="S314" s="92"/>
      <c r="T314" s="92"/>
      <c r="U314" s="92"/>
      <c r="V314" s="92"/>
      <c r="W314" s="101"/>
      <c r="X314" s="92"/>
    </row>
    <row r="315" spans="1:24" x14ac:dyDescent="0.2">
      <c r="A315" s="92"/>
      <c r="B315" s="92"/>
      <c r="C315" s="92"/>
      <c r="D315" s="106"/>
      <c r="E315" s="106"/>
      <c r="F315" s="106"/>
      <c r="G315" s="106"/>
      <c r="H315" s="106"/>
      <c r="I315" s="92"/>
      <c r="J315" s="92"/>
      <c r="K315" s="92"/>
      <c r="L315" s="92"/>
      <c r="M315" s="92"/>
      <c r="N315" s="92"/>
      <c r="O315" s="92"/>
      <c r="P315" s="92"/>
      <c r="Q315" s="92"/>
      <c r="R315" s="92"/>
      <c r="S315" s="92"/>
      <c r="T315" s="92"/>
      <c r="U315" s="92"/>
      <c r="V315" s="92"/>
      <c r="W315" s="101"/>
      <c r="X315" s="92"/>
    </row>
    <row r="316" spans="1:24" x14ac:dyDescent="0.2">
      <c r="A316" s="92"/>
      <c r="B316" s="92"/>
      <c r="C316" s="92"/>
      <c r="D316" s="106"/>
      <c r="E316" s="106"/>
      <c r="F316" s="106"/>
      <c r="G316" s="106"/>
      <c r="H316" s="106"/>
      <c r="I316" s="92"/>
      <c r="J316" s="92"/>
      <c r="K316" s="92"/>
      <c r="L316" s="92"/>
      <c r="M316" s="92"/>
      <c r="N316" s="92"/>
      <c r="O316" s="92"/>
      <c r="P316" s="92"/>
      <c r="Q316" s="92"/>
      <c r="R316" s="92"/>
      <c r="S316" s="92"/>
      <c r="T316" s="92"/>
      <c r="U316" s="92"/>
      <c r="V316" s="92"/>
      <c r="W316" s="101"/>
      <c r="X316" s="92"/>
    </row>
    <row r="317" spans="1:24" x14ac:dyDescent="0.2">
      <c r="A317" s="92"/>
      <c r="B317" s="92"/>
      <c r="C317" s="92"/>
      <c r="D317" s="106"/>
      <c r="E317" s="106"/>
      <c r="F317" s="106"/>
      <c r="G317" s="106"/>
      <c r="H317" s="106"/>
      <c r="I317" s="92"/>
      <c r="J317" s="92"/>
      <c r="K317" s="92"/>
      <c r="L317" s="92"/>
      <c r="M317" s="92"/>
      <c r="N317" s="92"/>
      <c r="O317" s="92"/>
      <c r="P317" s="92"/>
      <c r="Q317" s="92"/>
      <c r="R317" s="92"/>
      <c r="S317" s="92"/>
      <c r="T317" s="92"/>
      <c r="U317" s="92"/>
      <c r="V317" s="92"/>
      <c r="W317" s="101"/>
      <c r="X317" s="92"/>
    </row>
    <row r="318" spans="1:24" x14ac:dyDescent="0.2">
      <c r="A318" s="92"/>
      <c r="B318" s="92"/>
      <c r="C318" s="92"/>
      <c r="D318" s="106"/>
      <c r="E318" s="106"/>
      <c r="F318" s="106"/>
      <c r="G318" s="106"/>
      <c r="H318" s="106"/>
      <c r="I318" s="92"/>
      <c r="J318" s="92"/>
      <c r="K318" s="92"/>
      <c r="L318" s="92"/>
      <c r="M318" s="92"/>
      <c r="N318" s="92"/>
      <c r="O318" s="92"/>
      <c r="P318" s="92"/>
      <c r="Q318" s="92"/>
      <c r="R318" s="92"/>
      <c r="S318" s="92"/>
      <c r="T318" s="92"/>
      <c r="U318" s="92"/>
      <c r="V318" s="92"/>
      <c r="W318" s="101"/>
      <c r="X318" s="92"/>
    </row>
    <row r="319" spans="1:24" x14ac:dyDescent="0.2">
      <c r="A319" s="92"/>
      <c r="B319" s="92"/>
      <c r="C319" s="92"/>
      <c r="D319" s="106"/>
      <c r="E319" s="106"/>
      <c r="F319" s="106"/>
      <c r="G319" s="106"/>
      <c r="H319" s="106"/>
      <c r="I319" s="92"/>
      <c r="J319" s="92"/>
      <c r="K319" s="92"/>
      <c r="L319" s="92"/>
      <c r="M319" s="92"/>
      <c r="N319" s="92"/>
      <c r="O319" s="92"/>
      <c r="P319" s="92"/>
      <c r="Q319" s="92"/>
      <c r="R319" s="92"/>
      <c r="S319" s="92"/>
      <c r="T319" s="92"/>
      <c r="U319" s="92"/>
      <c r="V319" s="92"/>
      <c r="W319" s="101"/>
      <c r="X319" s="92"/>
    </row>
    <row r="320" spans="1:24" x14ac:dyDescent="0.2">
      <c r="A320" s="92"/>
      <c r="B320" s="92"/>
      <c r="C320" s="92"/>
      <c r="D320" s="106"/>
      <c r="E320" s="106"/>
      <c r="F320" s="106"/>
      <c r="G320" s="106"/>
      <c r="H320" s="106"/>
      <c r="I320" s="92"/>
      <c r="J320" s="92"/>
      <c r="K320" s="92"/>
      <c r="L320" s="92"/>
      <c r="M320" s="92"/>
      <c r="N320" s="92"/>
      <c r="O320" s="92"/>
      <c r="P320" s="92"/>
      <c r="Q320" s="92"/>
      <c r="R320" s="92"/>
      <c r="S320" s="92"/>
      <c r="T320" s="92"/>
      <c r="U320" s="92"/>
      <c r="V320" s="92"/>
      <c r="W320" s="101"/>
      <c r="X320" s="92"/>
    </row>
    <row r="321" spans="1:24" x14ac:dyDescent="0.2">
      <c r="A321" s="92"/>
      <c r="B321" s="92"/>
      <c r="C321" s="92"/>
      <c r="D321" s="106"/>
      <c r="E321" s="106"/>
      <c r="F321" s="106"/>
      <c r="G321" s="106"/>
      <c r="H321" s="106"/>
      <c r="I321" s="92"/>
      <c r="J321" s="92"/>
      <c r="K321" s="92"/>
      <c r="L321" s="92"/>
      <c r="M321" s="92"/>
      <c r="N321" s="92"/>
      <c r="O321" s="92"/>
      <c r="P321" s="92"/>
      <c r="Q321" s="92"/>
      <c r="R321" s="92"/>
      <c r="S321" s="92"/>
      <c r="T321" s="92"/>
      <c r="U321" s="92"/>
      <c r="V321" s="92"/>
      <c r="W321" s="101"/>
      <c r="X321" s="92"/>
    </row>
    <row r="322" spans="1:24" x14ac:dyDescent="0.2">
      <c r="A322" s="92"/>
      <c r="B322" s="92"/>
      <c r="C322" s="92"/>
      <c r="D322" s="106"/>
      <c r="E322" s="106"/>
      <c r="F322" s="106"/>
      <c r="G322" s="106"/>
      <c r="H322" s="106"/>
      <c r="I322" s="92"/>
      <c r="J322" s="92"/>
      <c r="K322" s="92"/>
      <c r="L322" s="92"/>
      <c r="M322" s="92"/>
      <c r="N322" s="92"/>
      <c r="O322" s="92"/>
      <c r="P322" s="92"/>
      <c r="Q322" s="92"/>
      <c r="R322" s="92"/>
      <c r="S322" s="92"/>
      <c r="T322" s="92"/>
      <c r="U322" s="92"/>
      <c r="V322" s="92"/>
      <c r="W322" s="101"/>
      <c r="X322" s="92"/>
    </row>
    <row r="323" spans="1:24" x14ac:dyDescent="0.2">
      <c r="A323" s="92"/>
      <c r="B323" s="92"/>
      <c r="C323" s="92"/>
      <c r="D323" s="106"/>
      <c r="E323" s="106"/>
      <c r="F323" s="106"/>
      <c r="G323" s="106"/>
      <c r="H323" s="106"/>
      <c r="I323" s="92"/>
      <c r="J323" s="92"/>
      <c r="K323" s="92"/>
      <c r="L323" s="92"/>
      <c r="M323" s="92"/>
      <c r="N323" s="92"/>
      <c r="O323" s="92"/>
      <c r="P323" s="92"/>
      <c r="Q323" s="92"/>
      <c r="R323" s="92"/>
      <c r="S323" s="92"/>
      <c r="T323" s="92"/>
      <c r="U323" s="92"/>
      <c r="V323" s="92"/>
      <c r="W323" s="101"/>
      <c r="X323" s="92"/>
    </row>
    <row r="324" spans="1:24" x14ac:dyDescent="0.2">
      <c r="A324" s="92"/>
      <c r="B324" s="92"/>
      <c r="C324" s="92"/>
      <c r="D324" s="106"/>
      <c r="E324" s="106"/>
      <c r="F324" s="106"/>
      <c r="G324" s="106"/>
      <c r="H324" s="106"/>
      <c r="I324" s="92"/>
      <c r="J324" s="92"/>
      <c r="K324" s="92"/>
      <c r="L324" s="92"/>
      <c r="M324" s="92"/>
      <c r="N324" s="92"/>
      <c r="O324" s="92"/>
      <c r="P324" s="92"/>
      <c r="Q324" s="92"/>
      <c r="R324" s="92"/>
      <c r="S324" s="92"/>
      <c r="T324" s="92"/>
      <c r="U324" s="92"/>
      <c r="V324" s="92"/>
      <c r="W324" s="101"/>
      <c r="X324" s="92"/>
    </row>
    <row r="325" spans="1:24" x14ac:dyDescent="0.2">
      <c r="A325" s="92"/>
      <c r="B325" s="92"/>
      <c r="C325" s="92"/>
      <c r="D325" s="106"/>
      <c r="E325" s="106"/>
      <c r="F325" s="106"/>
      <c r="G325" s="106"/>
      <c r="H325" s="106"/>
      <c r="I325" s="92"/>
      <c r="J325" s="92"/>
      <c r="K325" s="92"/>
      <c r="L325" s="92"/>
      <c r="M325" s="92"/>
      <c r="N325" s="92"/>
      <c r="O325" s="92"/>
      <c r="P325" s="92"/>
      <c r="Q325" s="92"/>
      <c r="R325" s="92"/>
      <c r="S325" s="92"/>
      <c r="T325" s="92"/>
      <c r="U325" s="92"/>
      <c r="V325" s="92"/>
      <c r="W325" s="101"/>
      <c r="X325" s="92"/>
    </row>
    <row r="326" spans="1:24" x14ac:dyDescent="0.2">
      <c r="A326" s="92"/>
      <c r="B326" s="92"/>
      <c r="C326" s="92"/>
      <c r="D326" s="106"/>
      <c r="E326" s="106"/>
      <c r="F326" s="106"/>
      <c r="G326" s="106"/>
      <c r="H326" s="106"/>
      <c r="I326" s="92"/>
      <c r="J326" s="92"/>
      <c r="K326" s="92"/>
      <c r="L326" s="92"/>
      <c r="M326" s="92"/>
      <c r="N326" s="92"/>
      <c r="O326" s="92"/>
      <c r="P326" s="92"/>
      <c r="Q326" s="92"/>
      <c r="R326" s="92"/>
      <c r="S326" s="92"/>
      <c r="T326" s="92"/>
      <c r="U326" s="92"/>
      <c r="V326" s="92"/>
      <c r="W326" s="101"/>
      <c r="X326" s="92"/>
    </row>
    <row r="327" spans="1:24" x14ac:dyDescent="0.2">
      <c r="A327" s="92"/>
      <c r="B327" s="92"/>
      <c r="C327" s="92"/>
      <c r="D327" s="106"/>
      <c r="E327" s="106"/>
      <c r="F327" s="106"/>
      <c r="G327" s="106"/>
      <c r="H327" s="106"/>
      <c r="I327" s="92"/>
      <c r="J327" s="92"/>
      <c r="K327" s="92"/>
      <c r="L327" s="92"/>
      <c r="M327" s="92"/>
      <c r="N327" s="92"/>
      <c r="O327" s="92"/>
      <c r="P327" s="92"/>
      <c r="Q327" s="92"/>
      <c r="R327" s="92"/>
      <c r="S327" s="92"/>
      <c r="T327" s="92"/>
      <c r="U327" s="92"/>
      <c r="V327" s="92"/>
      <c r="W327" s="101"/>
      <c r="X327" s="92"/>
    </row>
    <row r="328" spans="1:24" x14ac:dyDescent="0.2">
      <c r="A328" s="92"/>
      <c r="B328" s="92"/>
      <c r="C328" s="92"/>
      <c r="D328" s="106"/>
      <c r="E328" s="106"/>
      <c r="F328" s="106"/>
      <c r="G328" s="106"/>
      <c r="H328" s="106"/>
      <c r="I328" s="92"/>
      <c r="J328" s="92"/>
      <c r="K328" s="92"/>
      <c r="L328" s="92"/>
      <c r="M328" s="92"/>
      <c r="N328" s="92"/>
      <c r="O328" s="92"/>
      <c r="P328" s="92"/>
      <c r="Q328" s="92"/>
      <c r="R328" s="92"/>
      <c r="S328" s="92"/>
      <c r="T328" s="92"/>
      <c r="U328" s="92"/>
      <c r="V328" s="92"/>
      <c r="W328" s="101"/>
      <c r="X328" s="92"/>
    </row>
    <row r="329" spans="1:24" x14ac:dyDescent="0.2">
      <c r="A329" s="92"/>
      <c r="B329" s="92"/>
      <c r="C329" s="92"/>
      <c r="D329" s="106"/>
      <c r="E329" s="106"/>
      <c r="F329" s="106"/>
      <c r="G329" s="106"/>
      <c r="H329" s="106"/>
      <c r="I329" s="92"/>
      <c r="J329" s="92"/>
      <c r="K329" s="92"/>
      <c r="L329" s="92"/>
      <c r="M329" s="92"/>
      <c r="N329" s="92"/>
      <c r="O329" s="92"/>
      <c r="P329" s="92"/>
      <c r="Q329" s="92"/>
      <c r="R329" s="92"/>
      <c r="S329" s="92"/>
      <c r="T329" s="92"/>
      <c r="U329" s="92"/>
      <c r="V329" s="92"/>
      <c r="W329" s="101"/>
      <c r="X329" s="92"/>
    </row>
    <row r="330" spans="1:24" x14ac:dyDescent="0.2">
      <c r="A330" s="92"/>
      <c r="B330" s="92"/>
      <c r="C330" s="92"/>
      <c r="D330" s="106"/>
      <c r="E330" s="106"/>
      <c r="F330" s="106"/>
      <c r="G330" s="106"/>
      <c r="H330" s="106"/>
      <c r="I330" s="92"/>
      <c r="J330" s="92"/>
      <c r="K330" s="92"/>
      <c r="L330" s="92"/>
      <c r="M330" s="92"/>
      <c r="N330" s="92"/>
      <c r="O330" s="92"/>
      <c r="P330" s="92"/>
      <c r="Q330" s="92"/>
      <c r="R330" s="92"/>
      <c r="S330" s="92"/>
      <c r="T330" s="92"/>
      <c r="U330" s="92"/>
      <c r="V330" s="92"/>
      <c r="W330" s="101"/>
      <c r="X330" s="92"/>
    </row>
    <row r="331" spans="1:24" x14ac:dyDescent="0.2">
      <c r="A331" s="92"/>
      <c r="B331" s="92"/>
      <c r="C331" s="92"/>
      <c r="D331" s="106"/>
      <c r="E331" s="106"/>
      <c r="F331" s="106"/>
      <c r="G331" s="106"/>
      <c r="H331" s="106"/>
      <c r="I331" s="92"/>
      <c r="J331" s="92"/>
      <c r="K331" s="92"/>
      <c r="L331" s="92"/>
      <c r="M331" s="92"/>
      <c r="N331" s="92"/>
      <c r="O331" s="92"/>
      <c r="P331" s="92"/>
      <c r="Q331" s="92"/>
      <c r="R331" s="92"/>
      <c r="S331" s="92"/>
      <c r="T331" s="92"/>
      <c r="U331" s="92"/>
      <c r="V331" s="92"/>
      <c r="W331" s="101"/>
      <c r="X331" s="92"/>
    </row>
    <row r="332" spans="1:24" x14ac:dyDescent="0.2">
      <c r="A332" s="92"/>
      <c r="B332" s="92"/>
      <c r="C332" s="92"/>
      <c r="D332" s="106"/>
      <c r="E332" s="106"/>
      <c r="F332" s="106"/>
      <c r="G332" s="106"/>
      <c r="H332" s="106"/>
      <c r="I332" s="92"/>
      <c r="J332" s="92"/>
      <c r="K332" s="92"/>
      <c r="L332" s="92"/>
      <c r="M332" s="92"/>
      <c r="N332" s="92"/>
      <c r="O332" s="92"/>
      <c r="P332" s="92"/>
      <c r="Q332" s="92"/>
      <c r="R332" s="92"/>
      <c r="S332" s="92"/>
      <c r="T332" s="92"/>
      <c r="U332" s="92"/>
      <c r="V332" s="92"/>
      <c r="W332" s="101"/>
      <c r="X332" s="92"/>
    </row>
    <row r="333" spans="1:24" x14ac:dyDescent="0.2">
      <c r="A333" s="92"/>
      <c r="B333" s="92"/>
      <c r="C333" s="92"/>
      <c r="D333" s="106"/>
      <c r="E333" s="106"/>
      <c r="F333" s="106"/>
      <c r="G333" s="106"/>
      <c r="H333" s="106"/>
      <c r="I333" s="92"/>
      <c r="J333" s="92"/>
      <c r="K333" s="92"/>
      <c r="L333" s="92"/>
      <c r="M333" s="92"/>
      <c r="N333" s="92"/>
      <c r="O333" s="92"/>
      <c r="P333" s="92"/>
      <c r="Q333" s="92"/>
      <c r="R333" s="92"/>
      <c r="S333" s="92"/>
      <c r="T333" s="92"/>
      <c r="U333" s="92"/>
      <c r="V333" s="92"/>
      <c r="W333" s="101"/>
      <c r="X333" s="92"/>
    </row>
    <row r="334" spans="1:24" x14ac:dyDescent="0.2">
      <c r="A334" s="92"/>
      <c r="B334" s="92"/>
      <c r="C334" s="92"/>
      <c r="D334" s="106"/>
      <c r="E334" s="106"/>
      <c r="F334" s="106"/>
      <c r="G334" s="106"/>
      <c r="H334" s="106"/>
      <c r="I334" s="92"/>
      <c r="J334" s="92"/>
      <c r="K334" s="92"/>
      <c r="L334" s="92"/>
      <c r="M334" s="92"/>
      <c r="N334" s="92"/>
      <c r="O334" s="92"/>
      <c r="P334" s="92"/>
      <c r="Q334" s="92"/>
      <c r="R334" s="92"/>
      <c r="S334" s="92"/>
      <c r="T334" s="92"/>
      <c r="U334" s="92"/>
      <c r="V334" s="92"/>
      <c r="W334" s="101"/>
      <c r="X334" s="92"/>
    </row>
    <row r="335" spans="1:24" x14ac:dyDescent="0.2">
      <c r="A335" s="92"/>
      <c r="B335" s="92"/>
      <c r="C335" s="92"/>
      <c r="D335" s="106"/>
      <c r="E335" s="106"/>
      <c r="F335" s="106"/>
      <c r="G335" s="106"/>
      <c r="H335" s="106"/>
      <c r="I335" s="92"/>
      <c r="J335" s="92"/>
      <c r="K335" s="92"/>
      <c r="L335" s="92"/>
      <c r="M335" s="92"/>
      <c r="N335" s="92"/>
      <c r="O335" s="92"/>
      <c r="P335" s="92"/>
      <c r="Q335" s="92"/>
      <c r="R335" s="92"/>
      <c r="S335" s="92"/>
      <c r="T335" s="92"/>
      <c r="U335" s="92"/>
      <c r="V335" s="92"/>
      <c r="W335" s="101"/>
      <c r="X335" s="92"/>
    </row>
    <row r="336" spans="1:24" x14ac:dyDescent="0.2">
      <c r="A336" s="92"/>
      <c r="B336" s="92"/>
      <c r="C336" s="92"/>
      <c r="D336" s="106"/>
      <c r="E336" s="106"/>
      <c r="F336" s="106"/>
      <c r="G336" s="106"/>
      <c r="H336" s="106"/>
      <c r="I336" s="92"/>
      <c r="J336" s="92"/>
      <c r="K336" s="92"/>
      <c r="L336" s="92"/>
      <c r="M336" s="92"/>
      <c r="N336" s="92"/>
      <c r="O336" s="92"/>
      <c r="P336" s="92"/>
      <c r="Q336" s="92"/>
      <c r="R336" s="92"/>
      <c r="S336" s="92"/>
      <c r="T336" s="92"/>
      <c r="U336" s="92"/>
      <c r="V336" s="92"/>
      <c r="W336" s="101"/>
      <c r="X336" s="92"/>
    </row>
    <row r="337" spans="1:24" x14ac:dyDescent="0.2">
      <c r="A337" s="92"/>
      <c r="B337" s="92"/>
      <c r="C337" s="92"/>
      <c r="D337" s="106"/>
      <c r="E337" s="106"/>
      <c r="F337" s="106"/>
      <c r="G337" s="106"/>
      <c r="H337" s="106"/>
      <c r="I337" s="92"/>
      <c r="J337" s="92"/>
      <c r="K337" s="92"/>
      <c r="L337" s="92"/>
      <c r="M337" s="92"/>
      <c r="N337" s="92"/>
      <c r="O337" s="92"/>
      <c r="P337" s="92"/>
      <c r="Q337" s="92"/>
      <c r="R337" s="92"/>
      <c r="S337" s="92"/>
      <c r="T337" s="92"/>
      <c r="U337" s="92"/>
      <c r="V337" s="92"/>
      <c r="W337" s="101"/>
      <c r="X337" s="92"/>
    </row>
    <row r="338" spans="1:24" x14ac:dyDescent="0.2">
      <c r="A338" s="92"/>
      <c r="B338" s="92"/>
      <c r="C338" s="92"/>
      <c r="D338" s="106"/>
      <c r="E338" s="106"/>
      <c r="F338" s="106"/>
      <c r="G338" s="106"/>
      <c r="H338" s="106"/>
      <c r="I338" s="92"/>
      <c r="J338" s="92"/>
      <c r="K338" s="92"/>
      <c r="L338" s="92"/>
      <c r="M338" s="92"/>
      <c r="N338" s="92"/>
      <c r="O338" s="92"/>
      <c r="P338" s="92"/>
      <c r="Q338" s="92"/>
      <c r="R338" s="92"/>
      <c r="S338" s="92"/>
      <c r="T338" s="92"/>
      <c r="U338" s="92"/>
      <c r="V338" s="92"/>
      <c r="W338" s="101"/>
      <c r="X338" s="92"/>
    </row>
    <row r="339" spans="1:24" x14ac:dyDescent="0.2">
      <c r="A339" s="92"/>
      <c r="B339" s="92"/>
      <c r="C339" s="92"/>
      <c r="D339" s="106"/>
      <c r="E339" s="106"/>
      <c r="F339" s="106"/>
      <c r="G339" s="106"/>
      <c r="H339" s="106"/>
      <c r="I339" s="92"/>
      <c r="J339" s="92"/>
      <c r="K339" s="92"/>
      <c r="L339" s="92"/>
      <c r="M339" s="92"/>
      <c r="N339" s="92"/>
      <c r="O339" s="92"/>
      <c r="P339" s="92"/>
      <c r="Q339" s="92"/>
      <c r="R339" s="92"/>
      <c r="S339" s="92"/>
      <c r="T339" s="92"/>
      <c r="U339" s="92"/>
      <c r="V339" s="92"/>
      <c r="W339" s="101"/>
      <c r="X339" s="92"/>
    </row>
    <row r="340" spans="1:24" x14ac:dyDescent="0.2">
      <c r="A340" s="92"/>
      <c r="B340" s="92"/>
      <c r="C340" s="92"/>
      <c r="D340" s="106"/>
      <c r="E340" s="106"/>
      <c r="F340" s="106"/>
      <c r="G340" s="106"/>
      <c r="H340" s="106"/>
      <c r="I340" s="92"/>
      <c r="J340" s="92"/>
      <c r="K340" s="92"/>
      <c r="L340" s="92"/>
      <c r="M340" s="92"/>
      <c r="N340" s="92"/>
      <c r="O340" s="92"/>
      <c r="P340" s="92"/>
      <c r="Q340" s="92"/>
      <c r="R340" s="92"/>
      <c r="S340" s="92"/>
      <c r="T340" s="92"/>
      <c r="U340" s="92"/>
      <c r="V340" s="92"/>
      <c r="W340" s="101"/>
      <c r="X340" s="92"/>
    </row>
    <row r="341" spans="1:24" x14ac:dyDescent="0.2">
      <c r="A341" s="92"/>
      <c r="B341" s="92"/>
      <c r="C341" s="92"/>
      <c r="D341" s="106"/>
      <c r="E341" s="106"/>
      <c r="F341" s="106"/>
      <c r="G341" s="106"/>
      <c r="H341" s="106"/>
      <c r="I341" s="92"/>
      <c r="J341" s="92"/>
      <c r="K341" s="92"/>
      <c r="L341" s="92"/>
      <c r="M341" s="92"/>
      <c r="N341" s="92"/>
      <c r="O341" s="92"/>
      <c r="P341" s="92"/>
      <c r="Q341" s="92"/>
      <c r="R341" s="92"/>
      <c r="S341" s="92"/>
      <c r="T341" s="92"/>
      <c r="U341" s="92"/>
      <c r="V341" s="92"/>
      <c r="W341" s="101"/>
      <c r="X341" s="92"/>
    </row>
    <row r="342" spans="1:24" x14ac:dyDescent="0.2">
      <c r="A342" s="92"/>
      <c r="B342" s="92"/>
      <c r="C342" s="92"/>
      <c r="D342" s="106"/>
      <c r="E342" s="106"/>
      <c r="F342" s="106"/>
      <c r="G342" s="106"/>
      <c r="H342" s="106"/>
      <c r="I342" s="92"/>
      <c r="J342" s="92"/>
      <c r="K342" s="92"/>
      <c r="L342" s="92"/>
      <c r="M342" s="92"/>
      <c r="N342" s="92"/>
      <c r="O342" s="92"/>
      <c r="P342" s="92"/>
      <c r="Q342" s="92"/>
      <c r="R342" s="92"/>
      <c r="S342" s="92"/>
      <c r="T342" s="92"/>
      <c r="U342" s="92"/>
      <c r="V342" s="92"/>
      <c r="W342" s="101"/>
      <c r="X342" s="92"/>
    </row>
    <row r="343" spans="1:24" x14ac:dyDescent="0.2">
      <c r="A343" s="92"/>
      <c r="B343" s="92"/>
      <c r="C343" s="92"/>
      <c r="D343" s="106"/>
      <c r="E343" s="106"/>
      <c r="F343" s="106"/>
      <c r="G343" s="106"/>
      <c r="H343" s="106"/>
      <c r="I343" s="92"/>
      <c r="J343" s="92"/>
      <c r="K343" s="92"/>
      <c r="L343" s="92"/>
      <c r="M343" s="92"/>
      <c r="N343" s="92"/>
      <c r="O343" s="92"/>
      <c r="P343" s="92"/>
      <c r="Q343" s="92"/>
      <c r="R343" s="92"/>
      <c r="S343" s="92"/>
      <c r="T343" s="92"/>
      <c r="U343" s="92"/>
      <c r="V343" s="92"/>
      <c r="W343" s="101"/>
      <c r="X343" s="92"/>
    </row>
    <row r="344" spans="1:24" x14ac:dyDescent="0.2">
      <c r="A344" s="92"/>
      <c r="B344" s="92"/>
      <c r="C344" s="92"/>
      <c r="D344" s="106"/>
      <c r="E344" s="106"/>
      <c r="F344" s="106"/>
      <c r="G344" s="106"/>
      <c r="H344" s="106"/>
      <c r="I344" s="92"/>
      <c r="J344" s="92"/>
      <c r="K344" s="92"/>
      <c r="L344" s="92"/>
      <c r="M344" s="92"/>
      <c r="N344" s="92"/>
      <c r="O344" s="92"/>
      <c r="P344" s="92"/>
      <c r="Q344" s="92"/>
      <c r="R344" s="92"/>
      <c r="S344" s="92"/>
      <c r="T344" s="92"/>
      <c r="U344" s="92"/>
      <c r="V344" s="92"/>
      <c r="W344" s="101"/>
      <c r="X344" s="92"/>
    </row>
    <row r="345" spans="1:24" x14ac:dyDescent="0.2">
      <c r="A345" s="92"/>
      <c r="B345" s="92"/>
      <c r="C345" s="92"/>
      <c r="D345" s="106"/>
      <c r="E345" s="106"/>
      <c r="F345" s="106"/>
      <c r="G345" s="106"/>
      <c r="H345" s="106"/>
      <c r="I345" s="92"/>
      <c r="J345" s="92"/>
      <c r="K345" s="92"/>
      <c r="L345" s="92"/>
      <c r="M345" s="92"/>
      <c r="N345" s="92"/>
      <c r="O345" s="92"/>
      <c r="P345" s="92"/>
      <c r="Q345" s="92"/>
      <c r="R345" s="92"/>
      <c r="S345" s="92"/>
      <c r="T345" s="92"/>
      <c r="U345" s="92"/>
      <c r="V345" s="92"/>
      <c r="W345" s="101"/>
      <c r="X345" s="92"/>
    </row>
    <row r="346" spans="1:24" x14ac:dyDescent="0.2">
      <c r="A346" s="92"/>
      <c r="B346" s="92"/>
      <c r="C346" s="92"/>
      <c r="D346" s="106"/>
      <c r="E346" s="106"/>
      <c r="F346" s="106"/>
      <c r="G346" s="106"/>
      <c r="H346" s="106"/>
      <c r="I346" s="92"/>
      <c r="J346" s="92"/>
      <c r="K346" s="92"/>
      <c r="L346" s="92"/>
      <c r="M346" s="92"/>
      <c r="N346" s="92"/>
      <c r="O346" s="92"/>
      <c r="P346" s="92"/>
      <c r="Q346" s="92"/>
      <c r="R346" s="92"/>
      <c r="S346" s="92"/>
      <c r="T346" s="92"/>
      <c r="U346" s="92"/>
      <c r="V346" s="92"/>
      <c r="W346" s="101"/>
      <c r="X346" s="92"/>
    </row>
    <row r="347" spans="1:24" x14ac:dyDescent="0.2">
      <c r="A347" s="92"/>
      <c r="B347" s="92"/>
      <c r="C347" s="92"/>
      <c r="D347" s="106"/>
      <c r="E347" s="106"/>
      <c r="F347" s="106"/>
      <c r="G347" s="106"/>
      <c r="H347" s="106"/>
      <c r="I347" s="92"/>
      <c r="J347" s="92"/>
      <c r="K347" s="92"/>
      <c r="L347" s="92"/>
      <c r="M347" s="92"/>
      <c r="N347" s="92"/>
      <c r="O347" s="92"/>
      <c r="P347" s="92"/>
      <c r="Q347" s="92"/>
      <c r="R347" s="92"/>
      <c r="S347" s="92"/>
      <c r="T347" s="92"/>
      <c r="U347" s="92"/>
      <c r="V347" s="92"/>
      <c r="W347" s="101"/>
      <c r="X347" s="92"/>
    </row>
    <row r="348" spans="1:24" x14ac:dyDescent="0.2">
      <c r="A348" s="92"/>
      <c r="B348" s="92"/>
      <c r="C348" s="92"/>
      <c r="D348" s="106"/>
      <c r="E348" s="106"/>
      <c r="F348" s="106"/>
      <c r="G348" s="106"/>
      <c r="H348" s="106"/>
      <c r="I348" s="92"/>
      <c r="J348" s="92"/>
      <c r="K348" s="92"/>
      <c r="L348" s="92"/>
      <c r="M348" s="92"/>
      <c r="N348" s="92"/>
      <c r="O348" s="92"/>
      <c r="P348" s="92"/>
      <c r="Q348" s="92"/>
      <c r="R348" s="92"/>
      <c r="S348" s="92"/>
      <c r="T348" s="92"/>
      <c r="U348" s="92"/>
      <c r="V348" s="92"/>
      <c r="W348" s="101"/>
      <c r="X348" s="92"/>
    </row>
    <row r="349" spans="1:24" x14ac:dyDescent="0.2">
      <c r="A349" s="92"/>
      <c r="B349" s="92"/>
      <c r="C349" s="92"/>
      <c r="D349" s="106"/>
      <c r="E349" s="106"/>
      <c r="F349" s="106"/>
      <c r="G349" s="106"/>
      <c r="H349" s="106"/>
      <c r="I349" s="92"/>
      <c r="J349" s="92"/>
      <c r="K349" s="92"/>
      <c r="L349" s="92"/>
      <c r="M349" s="92"/>
      <c r="N349" s="92"/>
      <c r="O349" s="92"/>
      <c r="P349" s="92"/>
      <c r="Q349" s="92"/>
      <c r="R349" s="92"/>
      <c r="S349" s="92"/>
      <c r="T349" s="92"/>
      <c r="U349" s="92"/>
      <c r="V349" s="92"/>
      <c r="W349" s="101"/>
      <c r="X349" s="92"/>
    </row>
    <row r="350" spans="1:24" x14ac:dyDescent="0.2">
      <c r="A350" s="92"/>
      <c r="B350" s="92"/>
      <c r="C350" s="92"/>
      <c r="D350" s="106"/>
      <c r="E350" s="106"/>
      <c r="F350" s="106"/>
      <c r="G350" s="106"/>
      <c r="H350" s="106"/>
      <c r="I350" s="92"/>
      <c r="J350" s="92"/>
      <c r="K350" s="92"/>
      <c r="L350" s="92"/>
      <c r="M350" s="92"/>
      <c r="N350" s="92"/>
      <c r="O350" s="92"/>
      <c r="P350" s="92"/>
      <c r="Q350" s="92"/>
      <c r="R350" s="92"/>
      <c r="S350" s="92"/>
      <c r="T350" s="92"/>
      <c r="U350" s="92"/>
      <c r="V350" s="92"/>
      <c r="W350" s="101"/>
      <c r="X350" s="92"/>
    </row>
    <row r="351" spans="1:24" x14ac:dyDescent="0.2">
      <c r="A351" s="92"/>
      <c r="B351" s="92"/>
      <c r="C351" s="92"/>
      <c r="D351" s="106"/>
      <c r="E351" s="106"/>
      <c r="F351" s="106"/>
      <c r="G351" s="106"/>
      <c r="H351" s="106"/>
      <c r="I351" s="92"/>
      <c r="J351" s="92"/>
      <c r="K351" s="92"/>
      <c r="L351" s="92"/>
      <c r="M351" s="92"/>
      <c r="N351" s="92"/>
      <c r="O351" s="92"/>
      <c r="P351" s="92"/>
      <c r="Q351" s="92"/>
      <c r="R351" s="92"/>
      <c r="S351" s="92"/>
      <c r="T351" s="92"/>
      <c r="U351" s="92"/>
      <c r="V351" s="92"/>
      <c r="W351" s="101"/>
      <c r="X351" s="92"/>
    </row>
    <row r="352" spans="1:24" x14ac:dyDescent="0.2">
      <c r="A352" s="92"/>
      <c r="B352" s="92"/>
      <c r="C352" s="92"/>
      <c r="D352" s="106"/>
      <c r="E352" s="106"/>
      <c r="F352" s="106"/>
      <c r="G352" s="106"/>
      <c r="H352" s="106"/>
      <c r="I352" s="92"/>
      <c r="J352" s="92"/>
      <c r="K352" s="92"/>
      <c r="L352" s="92"/>
      <c r="M352" s="92"/>
      <c r="N352" s="92"/>
      <c r="O352" s="92"/>
      <c r="P352" s="92"/>
      <c r="Q352" s="92"/>
      <c r="R352" s="92"/>
      <c r="S352" s="92"/>
      <c r="T352" s="92"/>
      <c r="U352" s="92"/>
      <c r="V352" s="92"/>
      <c r="W352" s="101"/>
      <c r="X352" s="92"/>
    </row>
    <row r="353" spans="1:24" x14ac:dyDescent="0.2">
      <c r="A353" s="92"/>
      <c r="B353" s="92"/>
      <c r="C353" s="92"/>
      <c r="D353" s="106"/>
      <c r="E353" s="106"/>
      <c r="F353" s="106"/>
      <c r="G353" s="106"/>
      <c r="H353" s="106"/>
      <c r="I353" s="92"/>
      <c r="J353" s="92"/>
      <c r="K353" s="92"/>
      <c r="L353" s="92"/>
      <c r="M353" s="92"/>
      <c r="N353" s="92"/>
      <c r="O353" s="92"/>
      <c r="P353" s="92"/>
      <c r="Q353" s="92"/>
      <c r="R353" s="92"/>
      <c r="S353" s="92"/>
      <c r="T353" s="92"/>
      <c r="U353" s="92"/>
      <c r="V353" s="92"/>
      <c r="W353" s="101"/>
      <c r="X353" s="92"/>
    </row>
    <row r="354" spans="1:24" x14ac:dyDescent="0.2">
      <c r="A354" s="92"/>
      <c r="B354" s="92"/>
      <c r="C354" s="92"/>
      <c r="D354" s="106"/>
      <c r="E354" s="106"/>
      <c r="F354" s="106"/>
      <c r="G354" s="106"/>
      <c r="H354" s="106"/>
      <c r="I354" s="92"/>
      <c r="J354" s="92"/>
      <c r="K354" s="92"/>
      <c r="L354" s="92"/>
      <c r="M354" s="92"/>
      <c r="N354" s="92"/>
      <c r="O354" s="92"/>
      <c r="P354" s="92"/>
      <c r="Q354" s="92"/>
      <c r="R354" s="92"/>
      <c r="S354" s="92"/>
      <c r="T354" s="92"/>
      <c r="U354" s="92"/>
      <c r="V354" s="92"/>
      <c r="W354" s="101"/>
      <c r="X354" s="92"/>
    </row>
    <row r="355" spans="1:24" x14ac:dyDescent="0.2">
      <c r="A355" s="92"/>
      <c r="B355" s="92"/>
      <c r="C355" s="92"/>
      <c r="D355" s="106"/>
      <c r="E355" s="106"/>
      <c r="F355" s="106"/>
      <c r="G355" s="106"/>
      <c r="H355" s="106"/>
      <c r="I355" s="92"/>
      <c r="J355" s="92"/>
      <c r="K355" s="92"/>
      <c r="L355" s="92"/>
      <c r="M355" s="92"/>
      <c r="N355" s="92"/>
      <c r="O355" s="92"/>
      <c r="P355" s="92"/>
      <c r="Q355" s="92"/>
      <c r="R355" s="92"/>
      <c r="S355" s="92"/>
      <c r="T355" s="92"/>
      <c r="U355" s="92"/>
      <c r="V355" s="92"/>
      <c r="W355" s="101"/>
      <c r="X355" s="92"/>
    </row>
    <row r="356" spans="1:24" x14ac:dyDescent="0.2">
      <c r="A356" s="92"/>
      <c r="B356" s="92"/>
      <c r="C356" s="92"/>
      <c r="D356" s="106"/>
      <c r="E356" s="106"/>
      <c r="F356" s="106"/>
      <c r="G356" s="106"/>
      <c r="H356" s="106"/>
      <c r="I356" s="92"/>
      <c r="J356" s="92"/>
      <c r="K356" s="92"/>
      <c r="L356" s="92"/>
      <c r="M356" s="92"/>
      <c r="N356" s="92"/>
      <c r="O356" s="92"/>
      <c r="P356" s="92"/>
      <c r="Q356" s="92"/>
      <c r="R356" s="92"/>
      <c r="S356" s="92"/>
      <c r="T356" s="92"/>
      <c r="U356" s="92"/>
      <c r="V356" s="92"/>
      <c r="W356" s="101"/>
      <c r="X356" s="92"/>
    </row>
    <row r="357" spans="1:24" x14ac:dyDescent="0.2">
      <c r="A357" s="92"/>
      <c r="B357" s="92"/>
      <c r="C357" s="92"/>
      <c r="D357" s="106"/>
      <c r="E357" s="106"/>
      <c r="F357" s="106"/>
      <c r="G357" s="106"/>
      <c r="H357" s="106"/>
      <c r="I357" s="92"/>
      <c r="J357" s="92"/>
      <c r="K357" s="92"/>
      <c r="L357" s="92"/>
      <c r="M357" s="92"/>
      <c r="N357" s="92"/>
      <c r="O357" s="92"/>
      <c r="P357" s="92"/>
      <c r="Q357" s="92"/>
      <c r="R357" s="92"/>
      <c r="S357" s="92"/>
      <c r="T357" s="92"/>
      <c r="U357" s="92"/>
      <c r="V357" s="92"/>
      <c r="W357" s="101"/>
      <c r="X357" s="92"/>
    </row>
    <row r="358" spans="1:24" x14ac:dyDescent="0.2">
      <c r="A358" s="92"/>
      <c r="B358" s="92"/>
      <c r="C358" s="92"/>
      <c r="D358" s="106"/>
      <c r="E358" s="106"/>
      <c r="F358" s="106"/>
      <c r="G358" s="106"/>
      <c r="H358" s="106"/>
      <c r="I358" s="92"/>
      <c r="J358" s="92"/>
      <c r="K358" s="92"/>
      <c r="L358" s="92"/>
      <c r="M358" s="92"/>
      <c r="N358" s="92"/>
      <c r="O358" s="92"/>
      <c r="P358" s="92"/>
      <c r="Q358" s="92"/>
      <c r="R358" s="92"/>
      <c r="S358" s="92"/>
      <c r="T358" s="92"/>
      <c r="U358" s="92"/>
      <c r="V358" s="92"/>
      <c r="W358" s="101"/>
      <c r="X358" s="92"/>
    </row>
    <row r="359" spans="1:24" x14ac:dyDescent="0.2">
      <c r="A359" s="92"/>
      <c r="B359" s="92"/>
      <c r="C359" s="92"/>
      <c r="D359" s="106"/>
      <c r="E359" s="106"/>
      <c r="F359" s="106"/>
      <c r="G359" s="106"/>
      <c r="H359" s="106"/>
      <c r="I359" s="92"/>
      <c r="J359" s="92"/>
      <c r="K359" s="92"/>
      <c r="L359" s="92"/>
      <c r="M359" s="92"/>
      <c r="N359" s="92"/>
      <c r="O359" s="92"/>
      <c r="P359" s="92"/>
      <c r="Q359" s="92"/>
      <c r="R359" s="92"/>
      <c r="S359" s="92"/>
      <c r="T359" s="92"/>
      <c r="U359" s="92"/>
      <c r="V359" s="92"/>
      <c r="W359" s="101"/>
      <c r="X359" s="92"/>
    </row>
    <row r="360" spans="1:24" x14ac:dyDescent="0.2">
      <c r="A360" s="92"/>
      <c r="B360" s="92"/>
      <c r="C360" s="92"/>
      <c r="D360" s="106"/>
      <c r="E360" s="106"/>
      <c r="F360" s="106"/>
      <c r="G360" s="106"/>
      <c r="H360" s="106"/>
      <c r="I360" s="92"/>
      <c r="J360" s="92"/>
      <c r="K360" s="92"/>
      <c r="L360" s="92"/>
      <c r="M360" s="92"/>
      <c r="N360" s="92"/>
      <c r="O360" s="92"/>
      <c r="P360" s="92"/>
      <c r="Q360" s="92"/>
      <c r="R360" s="92"/>
      <c r="S360" s="92"/>
      <c r="T360" s="92"/>
      <c r="U360" s="92"/>
      <c r="V360" s="92"/>
      <c r="W360" s="101"/>
      <c r="X360" s="92"/>
    </row>
    <row r="361" spans="1:24" x14ac:dyDescent="0.2">
      <c r="A361" s="92"/>
      <c r="B361" s="92"/>
      <c r="C361" s="92"/>
      <c r="D361" s="106"/>
      <c r="E361" s="106"/>
      <c r="F361" s="106"/>
      <c r="G361" s="106"/>
      <c r="H361" s="106"/>
      <c r="I361" s="92"/>
      <c r="J361" s="92"/>
      <c r="K361" s="92"/>
      <c r="L361" s="92"/>
      <c r="M361" s="92"/>
      <c r="N361" s="92"/>
      <c r="O361" s="92"/>
      <c r="P361" s="92"/>
      <c r="Q361" s="92"/>
      <c r="R361" s="92"/>
      <c r="S361" s="92"/>
      <c r="T361" s="92"/>
      <c r="U361" s="92"/>
      <c r="V361" s="92"/>
      <c r="W361" s="101"/>
      <c r="X361" s="92"/>
    </row>
    <row r="362" spans="1:24" x14ac:dyDescent="0.2">
      <c r="A362" s="92"/>
      <c r="B362" s="92"/>
      <c r="C362" s="92"/>
      <c r="D362" s="106"/>
      <c r="E362" s="106"/>
      <c r="F362" s="106"/>
      <c r="G362" s="106"/>
      <c r="H362" s="106"/>
      <c r="I362" s="92"/>
      <c r="J362" s="92"/>
      <c r="K362" s="92"/>
      <c r="L362" s="92"/>
      <c r="M362" s="92"/>
      <c r="N362" s="92"/>
      <c r="O362" s="92"/>
      <c r="P362" s="92"/>
      <c r="Q362" s="92"/>
      <c r="R362" s="92"/>
      <c r="S362" s="92"/>
      <c r="T362" s="92"/>
      <c r="U362" s="92"/>
      <c r="V362" s="92"/>
      <c r="W362" s="101"/>
      <c r="X362" s="92"/>
    </row>
    <row r="363" spans="1:24" x14ac:dyDescent="0.2">
      <c r="A363" s="92"/>
      <c r="B363" s="92"/>
      <c r="C363" s="92"/>
      <c r="D363" s="106"/>
      <c r="E363" s="106"/>
      <c r="F363" s="106"/>
      <c r="G363" s="106"/>
      <c r="H363" s="106"/>
      <c r="I363" s="92"/>
      <c r="J363" s="92"/>
      <c r="K363" s="92"/>
      <c r="L363" s="92"/>
      <c r="M363" s="92"/>
      <c r="N363" s="92"/>
      <c r="O363" s="92"/>
      <c r="P363" s="92"/>
      <c r="Q363" s="92"/>
      <c r="R363" s="92"/>
      <c r="S363" s="92"/>
      <c r="T363" s="92"/>
      <c r="U363" s="92"/>
      <c r="V363" s="92"/>
      <c r="W363" s="101"/>
      <c r="X363" s="92"/>
    </row>
    <row r="364" spans="1:24" x14ac:dyDescent="0.2">
      <c r="A364" s="92"/>
      <c r="B364" s="92"/>
      <c r="C364" s="92"/>
      <c r="D364" s="106"/>
      <c r="E364" s="106"/>
      <c r="F364" s="106"/>
      <c r="G364" s="106"/>
      <c r="H364" s="106"/>
      <c r="I364" s="92"/>
      <c r="J364" s="92"/>
      <c r="K364" s="92"/>
      <c r="L364" s="92"/>
      <c r="M364" s="92"/>
      <c r="N364" s="92"/>
      <c r="O364" s="92"/>
      <c r="P364" s="92"/>
      <c r="Q364" s="92"/>
      <c r="R364" s="92"/>
      <c r="S364" s="92"/>
      <c r="T364" s="92"/>
      <c r="U364" s="92"/>
      <c r="V364" s="92"/>
      <c r="W364" s="101"/>
      <c r="X364" s="92"/>
    </row>
    <row r="365" spans="1:24" x14ac:dyDescent="0.2">
      <c r="A365" s="92"/>
      <c r="B365" s="92"/>
      <c r="C365" s="92"/>
      <c r="D365" s="106"/>
      <c r="E365" s="106"/>
      <c r="F365" s="106"/>
      <c r="G365" s="106"/>
      <c r="H365" s="106"/>
      <c r="I365" s="92"/>
      <c r="J365" s="92"/>
      <c r="K365" s="92"/>
      <c r="L365" s="92"/>
      <c r="M365" s="92"/>
      <c r="N365" s="92"/>
      <c r="O365" s="92"/>
      <c r="P365" s="92"/>
      <c r="Q365" s="92"/>
      <c r="R365" s="92"/>
      <c r="S365" s="92"/>
      <c r="T365" s="92"/>
      <c r="U365" s="92"/>
      <c r="V365" s="92"/>
      <c r="W365" s="101"/>
      <c r="X365" s="92"/>
    </row>
    <row r="366" spans="1:24" x14ac:dyDescent="0.2">
      <c r="A366" s="92"/>
      <c r="B366" s="92"/>
      <c r="C366" s="92"/>
      <c r="D366" s="106"/>
      <c r="E366" s="106"/>
      <c r="F366" s="106"/>
      <c r="G366" s="106"/>
      <c r="H366" s="106"/>
      <c r="I366" s="92"/>
      <c r="J366" s="92"/>
      <c r="K366" s="92"/>
      <c r="L366" s="92"/>
      <c r="M366" s="92"/>
      <c r="N366" s="92"/>
      <c r="O366" s="92"/>
      <c r="P366" s="92"/>
      <c r="Q366" s="92"/>
      <c r="R366" s="92"/>
      <c r="S366" s="92"/>
      <c r="T366" s="92"/>
      <c r="U366" s="92"/>
      <c r="V366" s="92"/>
      <c r="W366" s="101"/>
      <c r="X366" s="92"/>
    </row>
    <row r="367" spans="1:24" x14ac:dyDescent="0.2">
      <c r="A367" s="92"/>
      <c r="B367" s="92"/>
      <c r="C367" s="92"/>
      <c r="D367" s="106"/>
      <c r="E367" s="106"/>
      <c r="F367" s="106"/>
      <c r="G367" s="106"/>
      <c r="H367" s="106"/>
      <c r="I367" s="92"/>
      <c r="J367" s="92"/>
      <c r="K367" s="92"/>
      <c r="L367" s="92"/>
      <c r="M367" s="92"/>
      <c r="N367" s="92"/>
      <c r="O367" s="92"/>
      <c r="P367" s="92"/>
      <c r="Q367" s="92"/>
      <c r="R367" s="92"/>
      <c r="S367" s="92"/>
      <c r="T367" s="92"/>
      <c r="U367" s="92"/>
      <c r="V367" s="92"/>
      <c r="W367" s="101"/>
      <c r="X367" s="92"/>
    </row>
    <row r="368" spans="1:24" x14ac:dyDescent="0.2">
      <c r="A368" s="92"/>
      <c r="B368" s="92"/>
      <c r="C368" s="92"/>
      <c r="D368" s="106"/>
      <c r="E368" s="106"/>
      <c r="F368" s="106"/>
      <c r="G368" s="106"/>
      <c r="H368" s="106"/>
      <c r="I368" s="92"/>
      <c r="J368" s="92"/>
      <c r="K368" s="92"/>
      <c r="L368" s="92"/>
      <c r="M368" s="92"/>
      <c r="N368" s="92"/>
      <c r="O368" s="92"/>
      <c r="P368" s="92"/>
      <c r="Q368" s="92"/>
      <c r="R368" s="92"/>
      <c r="S368" s="92"/>
      <c r="T368" s="92"/>
      <c r="U368" s="92"/>
      <c r="V368" s="92"/>
      <c r="W368" s="101"/>
      <c r="X368" s="92"/>
    </row>
    <row r="369" spans="1:24" x14ac:dyDescent="0.2">
      <c r="A369" s="92"/>
      <c r="B369" s="92"/>
      <c r="C369" s="92"/>
      <c r="D369" s="106"/>
      <c r="E369" s="106"/>
      <c r="F369" s="106"/>
      <c r="G369" s="106"/>
      <c r="H369" s="106"/>
      <c r="I369" s="92"/>
      <c r="J369" s="92"/>
      <c r="K369" s="92"/>
      <c r="L369" s="92"/>
      <c r="M369" s="92"/>
      <c r="N369" s="92"/>
      <c r="O369" s="92"/>
      <c r="P369" s="92"/>
      <c r="Q369" s="92"/>
      <c r="R369" s="92"/>
      <c r="S369" s="92"/>
      <c r="T369" s="92"/>
      <c r="U369" s="92"/>
      <c r="V369" s="92"/>
      <c r="W369" s="101"/>
      <c r="X369" s="92"/>
    </row>
    <row r="370" spans="1:24" x14ac:dyDescent="0.2">
      <c r="A370" s="92"/>
      <c r="B370" s="92"/>
      <c r="C370" s="92"/>
      <c r="D370" s="106"/>
      <c r="E370" s="106"/>
      <c r="F370" s="106"/>
      <c r="G370" s="106"/>
      <c r="H370" s="106"/>
      <c r="I370" s="92"/>
      <c r="J370" s="92"/>
      <c r="K370" s="92"/>
      <c r="L370" s="92"/>
      <c r="M370" s="92"/>
      <c r="N370" s="92"/>
      <c r="O370" s="92"/>
      <c r="P370" s="92"/>
      <c r="Q370" s="92"/>
      <c r="R370" s="92"/>
      <c r="S370" s="92"/>
      <c r="T370" s="92"/>
      <c r="U370" s="92"/>
      <c r="V370" s="92"/>
      <c r="W370" s="101"/>
      <c r="X370" s="92"/>
    </row>
    <row r="371" spans="1:24" x14ac:dyDescent="0.2">
      <c r="A371" s="92"/>
      <c r="B371" s="92"/>
      <c r="C371" s="92"/>
      <c r="D371" s="106"/>
      <c r="E371" s="106"/>
      <c r="F371" s="106"/>
      <c r="G371" s="106"/>
      <c r="H371" s="106"/>
      <c r="I371" s="92"/>
      <c r="J371" s="92"/>
      <c r="K371" s="92"/>
      <c r="L371" s="92"/>
      <c r="M371" s="92"/>
      <c r="N371" s="92"/>
      <c r="O371" s="92"/>
      <c r="P371" s="92"/>
      <c r="Q371" s="92"/>
      <c r="R371" s="92"/>
      <c r="S371" s="92"/>
      <c r="T371" s="92"/>
      <c r="U371" s="92"/>
      <c r="V371" s="92"/>
      <c r="W371" s="101"/>
      <c r="X371" s="92"/>
    </row>
    <row r="372" spans="1:24" x14ac:dyDescent="0.2">
      <c r="A372" s="92"/>
      <c r="B372" s="92"/>
      <c r="C372" s="92"/>
      <c r="D372" s="106"/>
      <c r="E372" s="106"/>
      <c r="F372" s="106"/>
      <c r="G372" s="106"/>
      <c r="H372" s="106"/>
      <c r="I372" s="92"/>
      <c r="J372" s="92"/>
      <c r="K372" s="92"/>
      <c r="L372" s="92"/>
      <c r="M372" s="92"/>
      <c r="N372" s="92"/>
      <c r="O372" s="92"/>
      <c r="P372" s="92"/>
      <c r="Q372" s="92"/>
      <c r="R372" s="92"/>
      <c r="S372" s="92"/>
      <c r="T372" s="92"/>
      <c r="U372" s="92"/>
      <c r="V372" s="92"/>
      <c r="W372" s="101"/>
      <c r="X372" s="92"/>
    </row>
    <row r="373" spans="1:24" x14ac:dyDescent="0.2">
      <c r="A373" s="92"/>
      <c r="B373" s="92"/>
      <c r="C373" s="92"/>
      <c r="D373" s="106"/>
      <c r="E373" s="106"/>
      <c r="F373" s="106"/>
      <c r="G373" s="106"/>
      <c r="H373" s="106"/>
      <c r="I373" s="92"/>
      <c r="J373" s="92"/>
      <c r="K373" s="92"/>
      <c r="L373" s="92"/>
      <c r="M373" s="92"/>
      <c r="N373" s="92"/>
      <c r="O373" s="92"/>
      <c r="P373" s="92"/>
      <c r="Q373" s="92"/>
      <c r="R373" s="92"/>
      <c r="S373" s="92"/>
      <c r="T373" s="92"/>
      <c r="U373" s="92"/>
      <c r="V373" s="92"/>
      <c r="W373" s="101"/>
      <c r="X373" s="92"/>
    </row>
    <row r="374" spans="1:24" x14ac:dyDescent="0.2">
      <c r="A374" s="92"/>
      <c r="B374" s="92"/>
      <c r="C374" s="92"/>
      <c r="D374" s="106"/>
      <c r="E374" s="106"/>
      <c r="F374" s="106"/>
      <c r="G374" s="106"/>
      <c r="H374" s="106"/>
      <c r="I374" s="92"/>
      <c r="J374" s="92"/>
      <c r="K374" s="92"/>
      <c r="L374" s="92"/>
      <c r="M374" s="92"/>
      <c r="N374" s="92"/>
      <c r="O374" s="92"/>
      <c r="P374" s="92"/>
      <c r="Q374" s="92"/>
      <c r="R374" s="92"/>
      <c r="S374" s="92"/>
      <c r="T374" s="92"/>
      <c r="U374" s="92"/>
      <c r="V374" s="92"/>
      <c r="W374" s="101"/>
      <c r="X374" s="92"/>
    </row>
    <row r="375" spans="1:24" x14ac:dyDescent="0.2">
      <c r="A375" s="92"/>
      <c r="B375" s="92"/>
      <c r="C375" s="92"/>
      <c r="D375" s="106"/>
      <c r="E375" s="106"/>
      <c r="F375" s="106"/>
      <c r="G375" s="106"/>
      <c r="H375" s="106"/>
      <c r="I375" s="92"/>
      <c r="J375" s="92"/>
      <c r="K375" s="92"/>
      <c r="L375" s="92"/>
      <c r="M375" s="92"/>
      <c r="N375" s="92"/>
      <c r="O375" s="92"/>
      <c r="P375" s="92"/>
      <c r="Q375" s="92"/>
      <c r="R375" s="92"/>
      <c r="S375" s="92"/>
      <c r="T375" s="92"/>
      <c r="U375" s="92"/>
      <c r="V375" s="92"/>
      <c r="W375" s="101"/>
      <c r="X375" s="92"/>
    </row>
    <row r="376" spans="1:24" x14ac:dyDescent="0.2">
      <c r="A376" s="92"/>
      <c r="B376" s="92"/>
      <c r="C376" s="92"/>
      <c r="D376" s="106"/>
      <c r="E376" s="106"/>
      <c r="F376" s="106"/>
      <c r="G376" s="106"/>
      <c r="H376" s="106"/>
      <c r="I376" s="92"/>
      <c r="J376" s="92"/>
      <c r="K376" s="92"/>
      <c r="L376" s="92"/>
      <c r="M376" s="92"/>
      <c r="N376" s="92"/>
      <c r="O376" s="92"/>
      <c r="P376" s="92"/>
      <c r="Q376" s="92"/>
      <c r="R376" s="92"/>
      <c r="S376" s="92"/>
      <c r="T376" s="92"/>
      <c r="U376" s="92"/>
      <c r="V376" s="92"/>
      <c r="W376" s="101"/>
      <c r="X376" s="92"/>
    </row>
    <row r="377" spans="1:24" x14ac:dyDescent="0.2">
      <c r="A377" s="92"/>
      <c r="B377" s="92"/>
      <c r="C377" s="92"/>
      <c r="D377" s="106"/>
      <c r="E377" s="106"/>
      <c r="F377" s="106"/>
      <c r="G377" s="106"/>
      <c r="H377" s="106"/>
      <c r="I377" s="92"/>
      <c r="J377" s="92"/>
      <c r="K377" s="92"/>
      <c r="L377" s="92"/>
      <c r="M377" s="92"/>
      <c r="N377" s="92"/>
      <c r="O377" s="92"/>
      <c r="P377" s="92"/>
      <c r="Q377" s="92"/>
      <c r="R377" s="92"/>
      <c r="S377" s="92"/>
      <c r="T377" s="92"/>
      <c r="U377" s="92"/>
      <c r="V377" s="92"/>
      <c r="W377" s="101"/>
      <c r="X377" s="92"/>
    </row>
    <row r="378" spans="1:24" x14ac:dyDescent="0.2">
      <c r="A378" s="92"/>
      <c r="B378" s="92"/>
      <c r="C378" s="92"/>
      <c r="D378" s="106"/>
      <c r="E378" s="106"/>
      <c r="F378" s="106"/>
      <c r="G378" s="106"/>
      <c r="H378" s="106"/>
      <c r="I378" s="92"/>
      <c r="J378" s="92"/>
      <c r="K378" s="92"/>
      <c r="L378" s="92"/>
      <c r="M378" s="92"/>
      <c r="N378" s="92"/>
      <c r="O378" s="92"/>
      <c r="P378" s="92"/>
      <c r="Q378" s="92"/>
      <c r="R378" s="92"/>
      <c r="S378" s="92"/>
      <c r="T378" s="92"/>
      <c r="U378" s="92"/>
      <c r="V378" s="92"/>
      <c r="W378" s="101"/>
      <c r="X378" s="92"/>
    </row>
    <row r="379" spans="1:24" x14ac:dyDescent="0.2">
      <c r="A379" s="92"/>
      <c r="B379" s="92"/>
      <c r="C379" s="92"/>
      <c r="D379" s="106"/>
      <c r="E379" s="106"/>
      <c r="F379" s="106"/>
      <c r="G379" s="106"/>
      <c r="H379" s="106"/>
      <c r="I379" s="92"/>
      <c r="J379" s="92"/>
      <c r="K379" s="92"/>
      <c r="L379" s="92"/>
      <c r="M379" s="92"/>
      <c r="N379" s="92"/>
      <c r="O379" s="92"/>
      <c r="P379" s="92"/>
      <c r="Q379" s="92"/>
      <c r="R379" s="92"/>
      <c r="S379" s="92"/>
      <c r="T379" s="92"/>
      <c r="U379" s="92"/>
      <c r="V379" s="92"/>
      <c r="W379" s="101"/>
      <c r="X379" s="92"/>
    </row>
    <row r="380" spans="1:24" x14ac:dyDescent="0.2">
      <c r="A380" s="92"/>
      <c r="B380" s="92"/>
      <c r="C380" s="92"/>
      <c r="D380" s="106"/>
      <c r="E380" s="106"/>
      <c r="F380" s="106"/>
      <c r="G380" s="106"/>
      <c r="H380" s="106"/>
      <c r="I380" s="92"/>
      <c r="J380" s="92"/>
      <c r="K380" s="92"/>
      <c r="L380" s="92"/>
      <c r="M380" s="92"/>
      <c r="N380" s="92"/>
      <c r="O380" s="92"/>
      <c r="P380" s="92"/>
      <c r="Q380" s="92"/>
      <c r="R380" s="92"/>
      <c r="S380" s="92"/>
      <c r="T380" s="92"/>
      <c r="U380" s="92"/>
      <c r="V380" s="92"/>
      <c r="W380" s="101"/>
      <c r="X380" s="92"/>
    </row>
    <row r="381" spans="1:24" x14ac:dyDescent="0.2">
      <c r="A381" s="92"/>
      <c r="B381" s="92"/>
      <c r="C381" s="92"/>
      <c r="D381" s="106"/>
      <c r="E381" s="106"/>
      <c r="F381" s="106"/>
      <c r="G381" s="106"/>
      <c r="H381" s="106"/>
      <c r="I381" s="92"/>
      <c r="J381" s="92"/>
      <c r="K381" s="92"/>
      <c r="L381" s="92"/>
      <c r="M381" s="92"/>
      <c r="N381" s="92"/>
      <c r="O381" s="92"/>
      <c r="P381" s="92"/>
      <c r="Q381" s="92"/>
      <c r="R381" s="92"/>
      <c r="S381" s="92"/>
      <c r="T381" s="92"/>
      <c r="U381" s="92"/>
      <c r="V381" s="92"/>
      <c r="W381" s="101"/>
      <c r="X381" s="92"/>
    </row>
    <row r="382" spans="1:24" x14ac:dyDescent="0.2">
      <c r="A382" s="92"/>
      <c r="B382" s="92"/>
      <c r="C382" s="92"/>
      <c r="D382" s="106"/>
      <c r="E382" s="106"/>
      <c r="F382" s="106"/>
      <c r="G382" s="106"/>
      <c r="H382" s="106"/>
      <c r="I382" s="92"/>
      <c r="J382" s="92"/>
      <c r="K382" s="92"/>
      <c r="L382" s="92"/>
      <c r="M382" s="92"/>
      <c r="N382" s="92"/>
      <c r="O382" s="92"/>
      <c r="P382" s="92"/>
      <c r="Q382" s="92"/>
      <c r="R382" s="92"/>
      <c r="S382" s="92"/>
      <c r="T382" s="92"/>
      <c r="U382" s="92"/>
      <c r="V382" s="92"/>
      <c r="W382" s="101"/>
      <c r="X382" s="92"/>
    </row>
    <row r="383" spans="1:24" x14ac:dyDescent="0.2">
      <c r="A383" s="92"/>
      <c r="B383" s="92"/>
      <c r="C383" s="92"/>
      <c r="D383" s="106"/>
      <c r="E383" s="106"/>
      <c r="F383" s="106"/>
      <c r="G383" s="106"/>
      <c r="H383" s="106"/>
      <c r="I383" s="92"/>
      <c r="J383" s="92"/>
      <c r="K383" s="92"/>
      <c r="L383" s="92"/>
      <c r="M383" s="92"/>
      <c r="N383" s="92"/>
      <c r="O383" s="92"/>
      <c r="P383" s="92"/>
      <c r="Q383" s="92"/>
      <c r="R383" s="92"/>
      <c r="S383" s="92"/>
      <c r="T383" s="92"/>
      <c r="U383" s="92"/>
      <c r="V383" s="92"/>
      <c r="W383" s="101"/>
      <c r="X383" s="92"/>
    </row>
    <row r="384" spans="1:24" x14ac:dyDescent="0.2">
      <c r="A384" s="92"/>
      <c r="B384" s="92"/>
      <c r="C384" s="92"/>
      <c r="D384" s="106"/>
      <c r="E384" s="106"/>
      <c r="F384" s="106"/>
      <c r="G384" s="106"/>
      <c r="H384" s="106"/>
      <c r="I384" s="92"/>
      <c r="J384" s="92"/>
      <c r="K384" s="92"/>
      <c r="L384" s="92"/>
      <c r="M384" s="92"/>
      <c r="N384" s="92"/>
      <c r="O384" s="92"/>
      <c r="P384" s="92"/>
      <c r="Q384" s="92"/>
      <c r="R384" s="92"/>
      <c r="S384" s="92"/>
      <c r="T384" s="92"/>
      <c r="U384" s="92"/>
      <c r="V384" s="92"/>
      <c r="W384" s="101"/>
      <c r="X384" s="92"/>
    </row>
    <row r="385" spans="1:24" x14ac:dyDescent="0.2">
      <c r="A385" s="92"/>
      <c r="B385" s="92"/>
      <c r="C385" s="92"/>
      <c r="D385" s="106"/>
      <c r="E385" s="106"/>
      <c r="F385" s="106"/>
      <c r="G385" s="106"/>
      <c r="H385" s="106"/>
      <c r="I385" s="92"/>
      <c r="J385" s="92"/>
      <c r="K385" s="92"/>
      <c r="L385" s="92"/>
      <c r="M385" s="92"/>
      <c r="N385" s="92"/>
      <c r="O385" s="92"/>
      <c r="P385" s="92"/>
      <c r="Q385" s="92"/>
      <c r="R385" s="92"/>
      <c r="S385" s="92"/>
      <c r="T385" s="92"/>
      <c r="U385" s="92"/>
      <c r="V385" s="92"/>
      <c r="W385" s="101"/>
      <c r="X385" s="92"/>
    </row>
    <row r="386" spans="1:24" x14ac:dyDescent="0.2">
      <c r="A386" s="92"/>
      <c r="B386" s="92"/>
      <c r="C386" s="92"/>
      <c r="D386" s="106"/>
      <c r="E386" s="106"/>
      <c r="F386" s="106"/>
      <c r="G386" s="106"/>
      <c r="H386" s="106"/>
      <c r="I386" s="92"/>
      <c r="J386" s="92"/>
      <c r="K386" s="92"/>
      <c r="L386" s="92"/>
      <c r="M386" s="92"/>
      <c r="N386" s="92"/>
      <c r="O386" s="92"/>
      <c r="P386" s="92"/>
      <c r="Q386" s="92"/>
      <c r="R386" s="92"/>
      <c r="S386" s="92"/>
      <c r="T386" s="92"/>
      <c r="U386" s="92"/>
      <c r="V386" s="92"/>
      <c r="W386" s="101"/>
      <c r="X386" s="92"/>
    </row>
    <row r="387" spans="1:24" x14ac:dyDescent="0.2">
      <c r="A387" s="92"/>
      <c r="B387" s="92"/>
      <c r="C387" s="92"/>
      <c r="D387" s="106"/>
      <c r="E387" s="106"/>
      <c r="F387" s="106"/>
      <c r="G387" s="106"/>
      <c r="H387" s="106"/>
      <c r="I387" s="92"/>
      <c r="J387" s="92"/>
      <c r="K387" s="92"/>
      <c r="L387" s="92"/>
      <c r="M387" s="92"/>
      <c r="N387" s="92"/>
      <c r="O387" s="92"/>
      <c r="P387" s="92"/>
      <c r="Q387" s="92"/>
      <c r="R387" s="92"/>
      <c r="S387" s="92"/>
      <c r="T387" s="92"/>
      <c r="U387" s="92"/>
      <c r="V387" s="92"/>
      <c r="W387" s="101"/>
      <c r="X387" s="92"/>
    </row>
    <row r="388" spans="1:24" x14ac:dyDescent="0.2">
      <c r="A388" s="92"/>
      <c r="B388" s="92"/>
      <c r="C388" s="92"/>
      <c r="D388" s="106"/>
      <c r="E388" s="106"/>
      <c r="F388" s="106"/>
      <c r="G388" s="106"/>
      <c r="H388" s="106"/>
      <c r="I388" s="92"/>
      <c r="J388" s="92"/>
      <c r="K388" s="92"/>
      <c r="L388" s="92"/>
      <c r="M388" s="92"/>
      <c r="N388" s="92"/>
      <c r="O388" s="92"/>
      <c r="P388" s="92"/>
      <c r="Q388" s="92"/>
      <c r="R388" s="92"/>
      <c r="S388" s="92"/>
      <c r="T388" s="92"/>
      <c r="U388" s="92"/>
      <c r="V388" s="92"/>
      <c r="W388" s="101"/>
      <c r="X388" s="92"/>
    </row>
    <row r="389" spans="1:24" x14ac:dyDescent="0.2">
      <c r="A389" s="92"/>
      <c r="B389" s="92"/>
      <c r="C389" s="92"/>
      <c r="D389" s="106"/>
      <c r="E389" s="106"/>
      <c r="F389" s="106"/>
      <c r="G389" s="106"/>
      <c r="H389" s="106"/>
      <c r="I389" s="92"/>
      <c r="J389" s="92"/>
      <c r="K389" s="92"/>
      <c r="L389" s="92"/>
      <c r="M389" s="92"/>
      <c r="N389" s="92"/>
      <c r="O389" s="92"/>
      <c r="P389" s="92"/>
      <c r="Q389" s="92"/>
      <c r="R389" s="92"/>
      <c r="S389" s="92"/>
      <c r="T389" s="92"/>
      <c r="U389" s="92"/>
      <c r="V389" s="92"/>
      <c r="W389" s="101"/>
      <c r="X389" s="92"/>
    </row>
    <row r="390" spans="1:24" x14ac:dyDescent="0.2">
      <c r="A390" s="92"/>
      <c r="B390" s="92"/>
      <c r="C390" s="92"/>
      <c r="D390" s="106"/>
      <c r="E390" s="106"/>
      <c r="F390" s="106"/>
      <c r="G390" s="106"/>
      <c r="H390" s="106"/>
      <c r="I390" s="92"/>
      <c r="J390" s="92"/>
      <c r="K390" s="92"/>
      <c r="L390" s="92"/>
      <c r="M390" s="92"/>
      <c r="N390" s="92"/>
      <c r="O390" s="92"/>
      <c r="P390" s="92"/>
      <c r="Q390" s="92"/>
      <c r="R390" s="92"/>
      <c r="S390" s="92"/>
      <c r="T390" s="92"/>
      <c r="U390" s="92"/>
      <c r="V390" s="92"/>
      <c r="W390" s="101"/>
      <c r="X390" s="92"/>
    </row>
    <row r="391" spans="1:24" x14ac:dyDescent="0.2">
      <c r="A391" s="92"/>
      <c r="B391" s="92"/>
      <c r="C391" s="92"/>
      <c r="D391" s="106"/>
      <c r="E391" s="106"/>
      <c r="F391" s="106"/>
      <c r="G391" s="106"/>
      <c r="H391" s="106"/>
      <c r="I391" s="92"/>
      <c r="J391" s="92"/>
      <c r="K391" s="92"/>
      <c r="L391" s="92"/>
      <c r="M391" s="92"/>
      <c r="N391" s="92"/>
      <c r="O391" s="92"/>
      <c r="P391" s="92"/>
      <c r="Q391" s="92"/>
      <c r="R391" s="92"/>
      <c r="S391" s="92"/>
      <c r="T391" s="92"/>
      <c r="U391" s="92"/>
      <c r="V391" s="92"/>
      <c r="W391" s="101"/>
      <c r="X391" s="92"/>
    </row>
    <row r="392" spans="1:24" x14ac:dyDescent="0.2">
      <c r="A392" s="92"/>
      <c r="B392" s="92"/>
      <c r="C392" s="92"/>
      <c r="D392" s="106"/>
      <c r="E392" s="106"/>
      <c r="F392" s="106"/>
      <c r="G392" s="106"/>
      <c r="H392" s="106"/>
      <c r="I392" s="92"/>
      <c r="J392" s="92"/>
      <c r="K392" s="92"/>
      <c r="L392" s="92"/>
      <c r="M392" s="92"/>
      <c r="N392" s="92"/>
      <c r="O392" s="92"/>
      <c r="P392" s="92"/>
      <c r="Q392" s="92"/>
      <c r="R392" s="92"/>
      <c r="S392" s="92"/>
      <c r="T392" s="92"/>
      <c r="U392" s="92"/>
      <c r="V392" s="92"/>
      <c r="W392" s="101"/>
      <c r="X392" s="92"/>
    </row>
    <row r="393" spans="1:24" x14ac:dyDescent="0.2">
      <c r="A393" s="92"/>
      <c r="B393" s="92"/>
      <c r="C393" s="92"/>
      <c r="D393" s="106"/>
      <c r="E393" s="106"/>
      <c r="F393" s="106"/>
      <c r="G393" s="106"/>
      <c r="H393" s="106"/>
      <c r="I393" s="92"/>
      <c r="J393" s="92"/>
      <c r="K393" s="92"/>
      <c r="L393" s="92"/>
      <c r="M393" s="92"/>
      <c r="N393" s="92"/>
      <c r="O393" s="92"/>
      <c r="P393" s="92"/>
      <c r="Q393" s="92"/>
      <c r="R393" s="92"/>
      <c r="S393" s="92"/>
      <c r="T393" s="92"/>
      <c r="U393" s="92"/>
      <c r="V393" s="92"/>
      <c r="W393" s="101"/>
      <c r="X393" s="92"/>
    </row>
    <row r="394" spans="1:24" x14ac:dyDescent="0.2">
      <c r="A394" s="92"/>
      <c r="B394" s="92"/>
      <c r="C394" s="92"/>
      <c r="D394" s="106"/>
      <c r="E394" s="106"/>
      <c r="F394" s="106"/>
      <c r="G394" s="106"/>
      <c r="H394" s="106"/>
      <c r="I394" s="92"/>
      <c r="J394" s="92"/>
      <c r="K394" s="92"/>
      <c r="L394" s="92"/>
      <c r="M394" s="92"/>
      <c r="N394" s="92"/>
      <c r="O394" s="92"/>
      <c r="P394" s="92"/>
      <c r="Q394" s="92"/>
      <c r="R394" s="92"/>
      <c r="S394" s="92"/>
      <c r="T394" s="92"/>
      <c r="U394" s="92"/>
      <c r="V394" s="92"/>
      <c r="W394" s="101"/>
      <c r="X394" s="92"/>
    </row>
    <row r="395" spans="1:24" x14ac:dyDescent="0.2">
      <c r="A395" s="92"/>
      <c r="B395" s="92"/>
      <c r="C395" s="92"/>
      <c r="D395" s="106"/>
      <c r="E395" s="106"/>
      <c r="F395" s="106"/>
      <c r="G395" s="106"/>
      <c r="H395" s="106"/>
      <c r="I395" s="92"/>
      <c r="J395" s="92"/>
      <c r="K395" s="92"/>
      <c r="L395" s="92"/>
      <c r="M395" s="92"/>
      <c r="N395" s="92"/>
      <c r="O395" s="92"/>
      <c r="P395" s="92"/>
      <c r="Q395" s="92"/>
      <c r="R395" s="92"/>
      <c r="S395" s="92"/>
      <c r="T395" s="92"/>
      <c r="U395" s="92"/>
      <c r="V395" s="92"/>
      <c r="W395" s="101"/>
      <c r="X395" s="92"/>
    </row>
    <row r="396" spans="1:24" x14ac:dyDescent="0.2">
      <c r="A396" s="92"/>
      <c r="B396" s="92"/>
      <c r="C396" s="92"/>
      <c r="D396" s="106"/>
      <c r="E396" s="106"/>
      <c r="F396" s="106"/>
      <c r="G396" s="106"/>
      <c r="H396" s="106"/>
      <c r="I396" s="92"/>
      <c r="J396" s="92"/>
      <c r="K396" s="92"/>
      <c r="L396" s="92"/>
      <c r="M396" s="92"/>
      <c r="N396" s="92"/>
      <c r="O396" s="92"/>
      <c r="P396" s="92"/>
      <c r="Q396" s="92"/>
      <c r="R396" s="92"/>
      <c r="S396" s="92"/>
      <c r="T396" s="92"/>
      <c r="U396" s="92"/>
      <c r="V396" s="92"/>
      <c r="W396" s="101"/>
      <c r="X396" s="92"/>
    </row>
    <row r="397" spans="1:24" x14ac:dyDescent="0.2">
      <c r="A397" s="92"/>
      <c r="B397" s="92"/>
      <c r="C397" s="92"/>
      <c r="D397" s="106"/>
      <c r="E397" s="106"/>
      <c r="F397" s="106"/>
      <c r="G397" s="106"/>
      <c r="H397" s="106"/>
      <c r="I397" s="92"/>
      <c r="J397" s="92"/>
      <c r="K397" s="92"/>
      <c r="L397" s="92"/>
      <c r="M397" s="92"/>
      <c r="N397" s="92"/>
      <c r="O397" s="92"/>
      <c r="P397" s="92"/>
      <c r="Q397" s="92"/>
      <c r="R397" s="92"/>
      <c r="S397" s="92"/>
      <c r="T397" s="92"/>
      <c r="U397" s="92"/>
      <c r="V397" s="92"/>
      <c r="W397" s="101"/>
      <c r="X397" s="92"/>
    </row>
    <row r="398" spans="1:24" x14ac:dyDescent="0.2">
      <c r="A398" s="92"/>
      <c r="B398" s="92"/>
      <c r="C398" s="92"/>
      <c r="D398" s="106"/>
      <c r="E398" s="106"/>
      <c r="F398" s="106"/>
      <c r="G398" s="106"/>
      <c r="H398" s="106"/>
      <c r="I398" s="92"/>
      <c r="J398" s="92"/>
      <c r="K398" s="92"/>
      <c r="L398" s="92"/>
      <c r="M398" s="92"/>
      <c r="N398" s="92"/>
      <c r="O398" s="92"/>
      <c r="P398" s="92"/>
      <c r="Q398" s="92"/>
      <c r="R398" s="92"/>
      <c r="S398" s="92"/>
      <c r="T398" s="92"/>
      <c r="U398" s="92"/>
      <c r="V398" s="92"/>
      <c r="W398" s="101"/>
      <c r="X398" s="92"/>
    </row>
    <row r="399" spans="1:24" x14ac:dyDescent="0.2">
      <c r="A399" s="92"/>
      <c r="B399" s="92"/>
      <c r="C399" s="92"/>
      <c r="D399" s="106"/>
      <c r="E399" s="106"/>
      <c r="F399" s="106"/>
      <c r="G399" s="106"/>
      <c r="H399" s="106"/>
      <c r="I399" s="92"/>
      <c r="J399" s="92"/>
      <c r="K399" s="92"/>
      <c r="L399" s="92"/>
      <c r="M399" s="92"/>
      <c r="N399" s="92"/>
      <c r="O399" s="92"/>
      <c r="P399" s="92"/>
      <c r="Q399" s="92"/>
      <c r="R399" s="92"/>
      <c r="S399" s="92"/>
      <c r="T399" s="92"/>
      <c r="U399" s="92"/>
      <c r="V399" s="92"/>
      <c r="W399" s="101"/>
      <c r="X399" s="92"/>
    </row>
    <row r="400" spans="1:24" x14ac:dyDescent="0.2">
      <c r="A400" s="92"/>
      <c r="B400" s="92"/>
      <c r="C400" s="92"/>
      <c r="D400" s="106"/>
      <c r="E400" s="106"/>
      <c r="F400" s="106"/>
      <c r="G400" s="106"/>
      <c r="H400" s="106"/>
      <c r="I400" s="92"/>
      <c r="J400" s="92"/>
      <c r="K400" s="92"/>
      <c r="L400" s="92"/>
      <c r="M400" s="92"/>
      <c r="N400" s="92"/>
      <c r="O400" s="92"/>
      <c r="P400" s="92"/>
      <c r="Q400" s="92"/>
      <c r="R400" s="92"/>
      <c r="S400" s="92"/>
      <c r="T400" s="92"/>
      <c r="U400" s="92"/>
      <c r="V400" s="92"/>
      <c r="W400" s="101"/>
      <c r="X400" s="92"/>
    </row>
    <row r="401" spans="1:24" x14ac:dyDescent="0.2">
      <c r="A401" s="92"/>
      <c r="B401" s="92"/>
      <c r="C401" s="92"/>
      <c r="D401" s="106"/>
      <c r="E401" s="106"/>
      <c r="F401" s="106"/>
      <c r="G401" s="106"/>
      <c r="H401" s="106"/>
      <c r="I401" s="92"/>
      <c r="J401" s="92"/>
      <c r="K401" s="92"/>
      <c r="L401" s="92"/>
      <c r="M401" s="92"/>
      <c r="N401" s="92"/>
      <c r="O401" s="92"/>
      <c r="P401" s="92"/>
      <c r="Q401" s="92"/>
      <c r="R401" s="92"/>
      <c r="S401" s="92"/>
      <c r="T401" s="92"/>
      <c r="U401" s="92"/>
      <c r="V401" s="92"/>
      <c r="W401" s="101"/>
      <c r="X401" s="92"/>
    </row>
    <row r="402" spans="1:24" x14ac:dyDescent="0.2">
      <c r="A402" s="92"/>
      <c r="B402" s="92"/>
      <c r="C402" s="92"/>
      <c r="D402" s="106"/>
      <c r="E402" s="106"/>
      <c r="F402" s="106"/>
      <c r="G402" s="106"/>
      <c r="H402" s="106"/>
      <c r="I402" s="92"/>
      <c r="J402" s="92"/>
      <c r="K402" s="92"/>
      <c r="L402" s="92"/>
      <c r="M402" s="92"/>
      <c r="N402" s="92"/>
      <c r="O402" s="92"/>
      <c r="P402" s="92"/>
      <c r="Q402" s="92"/>
      <c r="R402" s="92"/>
      <c r="S402" s="92"/>
      <c r="T402" s="92"/>
      <c r="U402" s="92"/>
      <c r="V402" s="92"/>
      <c r="W402" s="101"/>
      <c r="X402" s="92"/>
    </row>
    <row r="403" spans="1:24" x14ac:dyDescent="0.2">
      <c r="A403" s="92"/>
      <c r="B403" s="92"/>
      <c r="C403" s="92"/>
      <c r="D403" s="106"/>
      <c r="E403" s="106"/>
      <c r="F403" s="106"/>
      <c r="G403" s="106"/>
      <c r="H403" s="106"/>
      <c r="I403" s="92"/>
      <c r="J403" s="92"/>
      <c r="K403" s="92"/>
      <c r="L403" s="92"/>
      <c r="M403" s="92"/>
      <c r="N403" s="92"/>
      <c r="O403" s="92"/>
      <c r="P403" s="92"/>
      <c r="Q403" s="92"/>
      <c r="R403" s="92"/>
      <c r="S403" s="92"/>
      <c r="T403" s="92"/>
      <c r="U403" s="92"/>
      <c r="V403" s="92"/>
      <c r="W403" s="101"/>
      <c r="X403" s="92"/>
    </row>
    <row r="404" spans="1:24" x14ac:dyDescent="0.2">
      <c r="A404" s="92"/>
      <c r="B404" s="92"/>
      <c r="C404" s="92"/>
      <c r="D404" s="106"/>
      <c r="E404" s="106"/>
      <c r="F404" s="106"/>
      <c r="G404" s="106"/>
      <c r="H404" s="106"/>
      <c r="I404" s="92"/>
      <c r="J404" s="92"/>
      <c r="K404" s="92"/>
      <c r="L404" s="92"/>
      <c r="M404" s="92"/>
      <c r="N404" s="92"/>
      <c r="O404" s="92"/>
      <c r="P404" s="92"/>
      <c r="Q404" s="92"/>
      <c r="R404" s="92"/>
      <c r="S404" s="92"/>
      <c r="T404" s="92"/>
      <c r="U404" s="92"/>
      <c r="V404" s="92"/>
      <c r="W404" s="101"/>
      <c r="X404" s="92"/>
    </row>
    <row r="405" spans="1:24" x14ac:dyDescent="0.2">
      <c r="A405" s="92"/>
      <c r="B405" s="92"/>
      <c r="C405" s="92"/>
      <c r="D405" s="106"/>
      <c r="E405" s="106"/>
      <c r="F405" s="106"/>
      <c r="G405" s="106"/>
      <c r="H405" s="106"/>
      <c r="I405" s="92"/>
      <c r="J405" s="92"/>
      <c r="K405" s="92"/>
      <c r="L405" s="92"/>
      <c r="M405" s="92"/>
      <c r="N405" s="92"/>
      <c r="O405" s="92"/>
      <c r="P405" s="92"/>
      <c r="Q405" s="92"/>
      <c r="R405" s="92"/>
      <c r="S405" s="92"/>
      <c r="T405" s="92"/>
      <c r="U405" s="92"/>
      <c r="V405" s="92"/>
      <c r="W405" s="101"/>
      <c r="X405" s="92"/>
    </row>
    <row r="406" spans="1:24" x14ac:dyDescent="0.2">
      <c r="A406" s="92"/>
      <c r="B406" s="92"/>
      <c r="C406" s="92"/>
      <c r="D406" s="106"/>
      <c r="E406" s="106"/>
      <c r="F406" s="106"/>
      <c r="G406" s="106"/>
      <c r="H406" s="106"/>
      <c r="I406" s="92"/>
      <c r="J406" s="92"/>
      <c r="K406" s="92"/>
      <c r="L406" s="92"/>
      <c r="M406" s="92"/>
      <c r="N406" s="92"/>
      <c r="O406" s="92"/>
      <c r="P406" s="92"/>
      <c r="Q406" s="92"/>
      <c r="R406" s="92"/>
      <c r="S406" s="92"/>
      <c r="T406" s="92"/>
      <c r="U406" s="92"/>
      <c r="V406" s="92"/>
      <c r="W406" s="101"/>
      <c r="X406" s="92"/>
    </row>
    <row r="407" spans="1:24" x14ac:dyDescent="0.2">
      <c r="A407" s="92"/>
      <c r="B407" s="92"/>
      <c r="C407" s="92"/>
      <c r="D407" s="106"/>
      <c r="E407" s="106"/>
      <c r="F407" s="106"/>
      <c r="G407" s="106"/>
      <c r="H407" s="106"/>
      <c r="I407" s="92"/>
      <c r="J407" s="92"/>
      <c r="K407" s="92"/>
      <c r="L407" s="92"/>
      <c r="M407" s="92"/>
      <c r="N407" s="92"/>
      <c r="O407" s="92"/>
      <c r="P407" s="92"/>
      <c r="Q407" s="92"/>
      <c r="R407" s="92"/>
      <c r="S407" s="92"/>
      <c r="T407" s="92"/>
      <c r="U407" s="92"/>
      <c r="V407" s="92"/>
      <c r="W407" s="101"/>
      <c r="X407" s="92"/>
    </row>
    <row r="408" spans="1:24" x14ac:dyDescent="0.2">
      <c r="A408" s="92"/>
      <c r="B408" s="92"/>
      <c r="C408" s="92"/>
      <c r="D408" s="106"/>
      <c r="E408" s="106"/>
      <c r="F408" s="106"/>
      <c r="G408" s="106"/>
      <c r="H408" s="106"/>
      <c r="I408" s="92"/>
      <c r="J408" s="92"/>
      <c r="K408" s="92"/>
      <c r="L408" s="92"/>
      <c r="M408" s="92"/>
      <c r="N408" s="92"/>
      <c r="O408" s="92"/>
      <c r="P408" s="92"/>
      <c r="Q408" s="92"/>
      <c r="R408" s="92"/>
      <c r="S408" s="92"/>
      <c r="T408" s="92"/>
      <c r="U408" s="92"/>
      <c r="V408" s="92"/>
      <c r="W408" s="101"/>
      <c r="X408" s="92"/>
    </row>
    <row r="409" spans="1:24" x14ac:dyDescent="0.2">
      <c r="A409" s="92"/>
      <c r="B409" s="92"/>
      <c r="C409" s="92"/>
      <c r="D409" s="106"/>
      <c r="E409" s="106"/>
      <c r="F409" s="106"/>
      <c r="G409" s="106"/>
      <c r="H409" s="106"/>
      <c r="I409" s="92"/>
      <c r="J409" s="92"/>
      <c r="K409" s="92"/>
      <c r="L409" s="92"/>
      <c r="M409" s="92"/>
      <c r="N409" s="92"/>
      <c r="O409" s="92"/>
      <c r="P409" s="92"/>
      <c r="Q409" s="92"/>
      <c r="R409" s="92"/>
      <c r="S409" s="92"/>
      <c r="T409" s="92"/>
      <c r="U409" s="92"/>
      <c r="V409" s="92"/>
      <c r="W409" s="101"/>
      <c r="X409" s="92"/>
    </row>
    <row r="410" spans="1:24" x14ac:dyDescent="0.2">
      <c r="A410" s="92"/>
      <c r="B410" s="92"/>
      <c r="C410" s="92"/>
      <c r="D410" s="106"/>
      <c r="E410" s="106"/>
      <c r="F410" s="106"/>
      <c r="G410" s="106"/>
      <c r="H410" s="106"/>
      <c r="I410" s="92"/>
      <c r="J410" s="92"/>
      <c r="K410" s="92"/>
      <c r="L410" s="92"/>
      <c r="M410" s="92"/>
      <c r="N410" s="92"/>
      <c r="O410" s="92"/>
      <c r="P410" s="92"/>
      <c r="Q410" s="92"/>
      <c r="R410" s="92"/>
      <c r="S410" s="92"/>
      <c r="T410" s="92"/>
      <c r="U410" s="92"/>
      <c r="V410" s="92"/>
      <c r="W410" s="101"/>
      <c r="X410" s="92"/>
    </row>
    <row r="411" spans="1:24" x14ac:dyDescent="0.2">
      <c r="A411" s="92"/>
      <c r="B411" s="92"/>
      <c r="C411" s="92"/>
      <c r="D411" s="106"/>
      <c r="E411" s="106"/>
      <c r="F411" s="106"/>
      <c r="G411" s="106"/>
      <c r="H411" s="106"/>
      <c r="I411" s="92"/>
      <c r="J411" s="92"/>
      <c r="K411" s="92"/>
      <c r="L411" s="92"/>
      <c r="M411" s="92"/>
      <c r="N411" s="92"/>
      <c r="O411" s="92"/>
      <c r="P411" s="92"/>
      <c r="Q411" s="92"/>
      <c r="R411" s="92"/>
      <c r="S411" s="92"/>
      <c r="T411" s="92"/>
      <c r="U411" s="92"/>
      <c r="V411" s="92"/>
      <c r="W411" s="101"/>
      <c r="X411" s="92"/>
    </row>
    <row r="412" spans="1:24" x14ac:dyDescent="0.2">
      <c r="A412" s="92"/>
      <c r="B412" s="92"/>
      <c r="C412" s="92"/>
      <c r="D412" s="106"/>
      <c r="E412" s="106"/>
      <c r="F412" s="106"/>
      <c r="G412" s="106"/>
      <c r="H412" s="106"/>
      <c r="I412" s="92"/>
      <c r="J412" s="92"/>
      <c r="K412" s="92"/>
      <c r="L412" s="92"/>
      <c r="M412" s="92"/>
      <c r="N412" s="92"/>
      <c r="O412" s="92"/>
      <c r="P412" s="92"/>
      <c r="Q412" s="92"/>
      <c r="R412" s="92"/>
      <c r="S412" s="92"/>
      <c r="T412" s="92"/>
      <c r="U412" s="92"/>
      <c r="V412" s="92"/>
      <c r="W412" s="101"/>
      <c r="X412" s="92"/>
    </row>
    <row r="413" spans="1:24" x14ac:dyDescent="0.2">
      <c r="A413" s="92"/>
      <c r="B413" s="92"/>
      <c r="C413" s="92"/>
      <c r="D413" s="106"/>
      <c r="E413" s="106"/>
      <c r="F413" s="106"/>
      <c r="G413" s="106"/>
      <c r="H413" s="106"/>
      <c r="I413" s="92"/>
      <c r="J413" s="92"/>
      <c r="K413" s="92"/>
      <c r="L413" s="92"/>
      <c r="M413" s="92"/>
      <c r="N413" s="92"/>
      <c r="O413" s="92"/>
      <c r="P413" s="92"/>
      <c r="Q413" s="92"/>
      <c r="R413" s="92"/>
      <c r="S413" s="92"/>
      <c r="T413" s="92"/>
      <c r="U413" s="92"/>
      <c r="V413" s="92"/>
      <c r="W413" s="101"/>
      <c r="X413" s="92"/>
    </row>
    <row r="414" spans="1:24" x14ac:dyDescent="0.2">
      <c r="A414" s="92"/>
      <c r="B414" s="92"/>
      <c r="C414" s="92"/>
      <c r="D414" s="106"/>
      <c r="E414" s="106"/>
      <c r="F414" s="106"/>
      <c r="G414" s="106"/>
      <c r="H414" s="106"/>
      <c r="I414" s="92"/>
      <c r="J414" s="92"/>
      <c r="K414" s="92"/>
      <c r="L414" s="92"/>
      <c r="M414" s="92"/>
      <c r="N414" s="92"/>
      <c r="O414" s="92"/>
      <c r="P414" s="92"/>
      <c r="Q414" s="92"/>
      <c r="R414" s="92"/>
      <c r="S414" s="92"/>
      <c r="T414" s="92"/>
      <c r="U414" s="92"/>
      <c r="V414" s="92"/>
      <c r="W414" s="101"/>
      <c r="X414" s="92"/>
    </row>
    <row r="415" spans="1:24" x14ac:dyDescent="0.2">
      <c r="A415" s="92"/>
      <c r="B415" s="92"/>
      <c r="C415" s="92"/>
      <c r="D415" s="106"/>
      <c r="E415" s="106"/>
      <c r="F415" s="106"/>
      <c r="G415" s="106"/>
      <c r="H415" s="106"/>
      <c r="I415" s="92"/>
      <c r="J415" s="92"/>
      <c r="K415" s="92"/>
      <c r="L415" s="92"/>
      <c r="M415" s="92"/>
      <c r="N415" s="92"/>
      <c r="O415" s="92"/>
      <c r="P415" s="92"/>
      <c r="Q415" s="92"/>
      <c r="R415" s="92"/>
      <c r="S415" s="92"/>
      <c r="T415" s="92"/>
      <c r="U415" s="92"/>
      <c r="V415" s="92"/>
      <c r="W415" s="101"/>
      <c r="X415" s="92"/>
    </row>
    <row r="416" spans="1:24" x14ac:dyDescent="0.2">
      <c r="A416" s="92"/>
      <c r="B416" s="92"/>
      <c r="C416" s="92"/>
      <c r="D416" s="106"/>
      <c r="E416" s="106"/>
      <c r="F416" s="106"/>
      <c r="G416" s="106"/>
      <c r="H416" s="106"/>
      <c r="I416" s="92"/>
      <c r="J416" s="92"/>
      <c r="K416" s="92"/>
      <c r="L416" s="92"/>
      <c r="M416" s="92"/>
      <c r="N416" s="92"/>
      <c r="O416" s="92"/>
      <c r="P416" s="92"/>
      <c r="Q416" s="92"/>
      <c r="R416" s="92"/>
      <c r="S416" s="92"/>
      <c r="T416" s="92"/>
      <c r="U416" s="92"/>
      <c r="V416" s="92"/>
      <c r="W416" s="101"/>
      <c r="X416" s="92"/>
    </row>
    <row r="417" spans="1:24" x14ac:dyDescent="0.2">
      <c r="A417" s="92"/>
      <c r="B417" s="92"/>
      <c r="C417" s="92"/>
      <c r="D417" s="106"/>
      <c r="E417" s="106"/>
      <c r="F417" s="106"/>
      <c r="G417" s="106"/>
      <c r="H417" s="106"/>
      <c r="I417" s="92"/>
      <c r="J417" s="92"/>
      <c r="K417" s="92"/>
      <c r="L417" s="92"/>
      <c r="M417" s="92"/>
      <c r="N417" s="92"/>
      <c r="O417" s="92"/>
      <c r="P417" s="92"/>
      <c r="Q417" s="92"/>
      <c r="R417" s="92"/>
      <c r="S417" s="92"/>
      <c r="T417" s="92"/>
      <c r="U417" s="92"/>
      <c r="V417" s="92"/>
      <c r="W417" s="101"/>
      <c r="X417" s="92"/>
    </row>
    <row r="418" spans="1:24" x14ac:dyDescent="0.2">
      <c r="A418" s="92"/>
      <c r="B418" s="92"/>
      <c r="C418" s="92"/>
      <c r="D418" s="106"/>
      <c r="E418" s="106"/>
      <c r="F418" s="106"/>
      <c r="G418" s="106"/>
      <c r="H418" s="106"/>
      <c r="I418" s="92"/>
      <c r="J418" s="92"/>
      <c r="K418" s="92"/>
      <c r="L418" s="92"/>
      <c r="M418" s="92"/>
      <c r="N418" s="92"/>
      <c r="O418" s="92"/>
      <c r="P418" s="92"/>
      <c r="Q418" s="92"/>
      <c r="R418" s="92"/>
      <c r="S418" s="92"/>
      <c r="T418" s="92"/>
      <c r="U418" s="92"/>
      <c r="V418" s="92"/>
      <c r="W418" s="101"/>
      <c r="X418" s="92"/>
    </row>
    <row r="419" spans="1:24" x14ac:dyDescent="0.2">
      <c r="A419" s="92"/>
      <c r="B419" s="92"/>
      <c r="C419" s="92"/>
      <c r="D419" s="106"/>
      <c r="E419" s="106"/>
      <c r="F419" s="106"/>
      <c r="G419" s="106"/>
      <c r="H419" s="106"/>
      <c r="I419" s="92"/>
      <c r="J419" s="92"/>
      <c r="K419" s="92"/>
      <c r="L419" s="92"/>
      <c r="M419" s="92"/>
      <c r="N419" s="92"/>
      <c r="O419" s="92"/>
      <c r="P419" s="92"/>
      <c r="Q419" s="92"/>
      <c r="R419" s="92"/>
      <c r="S419" s="92"/>
      <c r="T419" s="92"/>
      <c r="U419" s="92"/>
      <c r="V419" s="92"/>
      <c r="W419" s="101"/>
      <c r="X419" s="92"/>
    </row>
    <row r="420" spans="1:24" x14ac:dyDescent="0.2">
      <c r="A420" s="92"/>
      <c r="B420" s="92"/>
      <c r="C420" s="92"/>
      <c r="D420" s="106"/>
      <c r="E420" s="106"/>
      <c r="F420" s="106"/>
      <c r="G420" s="106"/>
      <c r="H420" s="106"/>
      <c r="I420" s="92"/>
      <c r="J420" s="92"/>
      <c r="K420" s="92"/>
      <c r="L420" s="92"/>
      <c r="M420" s="92"/>
      <c r="N420" s="92"/>
      <c r="O420" s="92"/>
      <c r="P420" s="92"/>
      <c r="Q420" s="92"/>
      <c r="R420" s="92"/>
      <c r="S420" s="92"/>
      <c r="T420" s="92"/>
      <c r="U420" s="92"/>
      <c r="V420" s="92"/>
      <c r="W420" s="101"/>
      <c r="X420" s="92"/>
    </row>
    <row r="421" spans="1:24" x14ac:dyDescent="0.2">
      <c r="A421" s="92"/>
      <c r="B421" s="92"/>
      <c r="C421" s="92"/>
      <c r="D421" s="106"/>
      <c r="E421" s="106"/>
      <c r="F421" s="106"/>
      <c r="G421" s="106"/>
      <c r="H421" s="106"/>
      <c r="I421" s="92"/>
      <c r="J421" s="92"/>
      <c r="K421" s="92"/>
      <c r="L421" s="92"/>
      <c r="M421" s="92"/>
      <c r="N421" s="92"/>
      <c r="O421" s="92"/>
      <c r="P421" s="92"/>
      <c r="Q421" s="92"/>
      <c r="R421" s="92"/>
      <c r="S421" s="92"/>
      <c r="T421" s="92"/>
      <c r="U421" s="92"/>
      <c r="V421" s="92"/>
      <c r="W421" s="101"/>
      <c r="X421" s="92"/>
    </row>
    <row r="422" spans="1:24" x14ac:dyDescent="0.2">
      <c r="A422" s="92"/>
      <c r="B422" s="92"/>
      <c r="C422" s="92"/>
      <c r="D422" s="106"/>
      <c r="E422" s="106"/>
      <c r="F422" s="106"/>
      <c r="G422" s="106"/>
      <c r="H422" s="106"/>
      <c r="I422" s="92"/>
      <c r="J422" s="92"/>
      <c r="K422" s="92"/>
      <c r="L422" s="92"/>
      <c r="M422" s="92"/>
      <c r="N422" s="92"/>
      <c r="O422" s="92"/>
      <c r="P422" s="92"/>
      <c r="Q422" s="92"/>
      <c r="R422" s="92"/>
      <c r="S422" s="92"/>
      <c r="T422" s="92"/>
      <c r="U422" s="92"/>
      <c r="V422" s="92"/>
      <c r="W422" s="101"/>
      <c r="X422" s="92"/>
    </row>
    <row r="423" spans="1:24" x14ac:dyDescent="0.2">
      <c r="A423" s="92"/>
      <c r="B423" s="92"/>
      <c r="C423" s="92"/>
      <c r="D423" s="106"/>
      <c r="E423" s="106"/>
      <c r="F423" s="106"/>
      <c r="G423" s="106"/>
      <c r="H423" s="106"/>
      <c r="I423" s="92"/>
      <c r="J423" s="92"/>
      <c r="K423" s="92"/>
      <c r="L423" s="92"/>
      <c r="M423" s="92"/>
      <c r="N423" s="92"/>
      <c r="O423" s="92"/>
      <c r="P423" s="92"/>
      <c r="Q423" s="92"/>
      <c r="R423" s="92"/>
      <c r="S423" s="92"/>
      <c r="T423" s="92"/>
      <c r="U423" s="92"/>
      <c r="V423" s="92"/>
      <c r="W423" s="101"/>
      <c r="X423" s="92"/>
    </row>
    <row r="424" spans="1:24" x14ac:dyDescent="0.2">
      <c r="A424" s="92"/>
      <c r="B424" s="92"/>
      <c r="C424" s="92"/>
      <c r="D424" s="106"/>
      <c r="E424" s="106"/>
      <c r="F424" s="106"/>
      <c r="G424" s="106"/>
      <c r="H424" s="106"/>
      <c r="I424" s="92"/>
      <c r="J424" s="92"/>
      <c r="K424" s="92"/>
      <c r="L424" s="92"/>
      <c r="M424" s="92"/>
      <c r="N424" s="92"/>
      <c r="O424" s="92"/>
      <c r="P424" s="92"/>
      <c r="Q424" s="92"/>
      <c r="R424" s="92"/>
      <c r="S424" s="92"/>
      <c r="T424" s="92"/>
      <c r="U424" s="92"/>
      <c r="V424" s="92"/>
      <c r="W424" s="101"/>
      <c r="X424" s="92"/>
    </row>
    <row r="425" spans="1:24" x14ac:dyDescent="0.2">
      <c r="A425" s="92"/>
      <c r="B425" s="92"/>
      <c r="C425" s="92"/>
      <c r="D425" s="106"/>
      <c r="E425" s="106"/>
      <c r="F425" s="106"/>
      <c r="G425" s="106"/>
      <c r="H425" s="106"/>
      <c r="I425" s="92"/>
      <c r="J425" s="92"/>
      <c r="K425" s="92"/>
      <c r="L425" s="92"/>
      <c r="M425" s="92"/>
      <c r="N425" s="92"/>
      <c r="O425" s="92"/>
      <c r="P425" s="92"/>
      <c r="Q425" s="92"/>
      <c r="R425" s="92"/>
      <c r="S425" s="92"/>
      <c r="T425" s="92"/>
      <c r="U425" s="92"/>
      <c r="V425" s="92"/>
      <c r="W425" s="101"/>
      <c r="X425" s="92"/>
    </row>
    <row r="426" spans="1:24" x14ac:dyDescent="0.2">
      <c r="A426" s="92"/>
      <c r="B426" s="92"/>
      <c r="C426" s="92"/>
      <c r="D426" s="106"/>
      <c r="E426" s="106"/>
      <c r="F426" s="106"/>
      <c r="G426" s="106"/>
      <c r="H426" s="106"/>
      <c r="I426" s="92"/>
      <c r="J426" s="92"/>
      <c r="K426" s="92"/>
      <c r="L426" s="92"/>
      <c r="M426" s="92"/>
      <c r="N426" s="92"/>
      <c r="O426" s="92"/>
      <c r="P426" s="92"/>
      <c r="Q426" s="92"/>
      <c r="R426" s="92"/>
      <c r="S426" s="92"/>
      <c r="T426" s="92"/>
      <c r="U426" s="92"/>
      <c r="V426" s="92"/>
      <c r="W426" s="101"/>
      <c r="X426" s="92"/>
    </row>
    <row r="427" spans="1:24" x14ac:dyDescent="0.2">
      <c r="A427" s="92"/>
      <c r="B427" s="92"/>
      <c r="C427" s="92"/>
      <c r="D427" s="106"/>
      <c r="E427" s="106"/>
      <c r="F427" s="106"/>
      <c r="G427" s="106"/>
      <c r="H427" s="106"/>
      <c r="I427" s="92"/>
      <c r="J427" s="92"/>
      <c r="K427" s="92"/>
      <c r="L427" s="92"/>
      <c r="M427" s="92"/>
      <c r="N427" s="92"/>
      <c r="O427" s="92"/>
      <c r="P427" s="92"/>
      <c r="Q427" s="92"/>
      <c r="R427" s="92"/>
      <c r="S427" s="92"/>
      <c r="T427" s="92"/>
      <c r="U427" s="92"/>
      <c r="V427" s="92"/>
      <c r="W427" s="101"/>
      <c r="X427" s="92"/>
    </row>
    <row r="428" spans="1:24" x14ac:dyDescent="0.2">
      <c r="A428" s="92"/>
      <c r="B428" s="92"/>
      <c r="C428" s="92"/>
      <c r="D428" s="106"/>
      <c r="E428" s="106"/>
      <c r="F428" s="106"/>
      <c r="G428" s="106"/>
      <c r="H428" s="106"/>
      <c r="I428" s="92"/>
      <c r="J428" s="92"/>
      <c r="K428" s="92"/>
      <c r="L428" s="92"/>
      <c r="M428" s="92"/>
      <c r="N428" s="92"/>
      <c r="O428" s="92"/>
      <c r="P428" s="92"/>
      <c r="Q428" s="92"/>
      <c r="R428" s="92"/>
      <c r="S428" s="92"/>
      <c r="T428" s="92"/>
      <c r="U428" s="92"/>
      <c r="V428" s="92"/>
      <c r="W428" s="101"/>
      <c r="X428" s="92"/>
    </row>
    <row r="429" spans="1:24" x14ac:dyDescent="0.2">
      <c r="A429" s="92"/>
      <c r="B429" s="92"/>
      <c r="C429" s="92"/>
      <c r="D429" s="106"/>
      <c r="E429" s="106"/>
      <c r="F429" s="106"/>
      <c r="G429" s="106"/>
      <c r="H429" s="106"/>
      <c r="I429" s="92"/>
      <c r="J429" s="92"/>
      <c r="K429" s="92"/>
      <c r="L429" s="92"/>
      <c r="M429" s="92"/>
      <c r="N429" s="92"/>
      <c r="O429" s="92"/>
      <c r="P429" s="92"/>
      <c r="Q429" s="92"/>
      <c r="R429" s="92"/>
      <c r="S429" s="92"/>
      <c r="T429" s="92"/>
      <c r="U429" s="92"/>
      <c r="V429" s="92"/>
      <c r="W429" s="101"/>
      <c r="X429" s="92"/>
    </row>
    <row r="430" spans="1:24" x14ac:dyDescent="0.2">
      <c r="A430" s="92"/>
      <c r="B430" s="92"/>
      <c r="C430" s="92"/>
      <c r="D430" s="106"/>
      <c r="E430" s="106"/>
      <c r="F430" s="106"/>
      <c r="G430" s="106"/>
      <c r="H430" s="106"/>
      <c r="I430" s="92"/>
      <c r="J430" s="92"/>
      <c r="K430" s="92"/>
      <c r="L430" s="92"/>
      <c r="M430" s="92"/>
      <c r="N430" s="92"/>
      <c r="O430" s="92"/>
      <c r="P430" s="92"/>
      <c r="Q430" s="92"/>
      <c r="R430" s="92"/>
      <c r="S430" s="92"/>
      <c r="T430" s="92"/>
      <c r="U430" s="92"/>
      <c r="V430" s="92"/>
      <c r="W430" s="101"/>
      <c r="X430" s="92"/>
    </row>
    <row r="431" spans="1:24" x14ac:dyDescent="0.2">
      <c r="A431" s="92"/>
      <c r="B431" s="92"/>
      <c r="C431" s="92"/>
      <c r="D431" s="106"/>
      <c r="E431" s="106"/>
      <c r="F431" s="106"/>
      <c r="G431" s="106"/>
      <c r="H431" s="106"/>
      <c r="I431" s="92"/>
      <c r="J431" s="92"/>
      <c r="K431" s="92"/>
      <c r="L431" s="92"/>
      <c r="M431" s="92"/>
      <c r="N431" s="92"/>
      <c r="O431" s="92"/>
      <c r="P431" s="92"/>
      <c r="Q431" s="92"/>
      <c r="R431" s="92"/>
      <c r="S431" s="92"/>
      <c r="T431" s="92"/>
      <c r="U431" s="92"/>
      <c r="V431" s="92"/>
      <c r="W431" s="101"/>
      <c r="X431" s="92"/>
    </row>
    <row r="432" spans="1:24" x14ac:dyDescent="0.2">
      <c r="A432" s="92"/>
      <c r="B432" s="92"/>
      <c r="C432" s="92"/>
      <c r="D432" s="106"/>
      <c r="E432" s="106"/>
      <c r="F432" s="106"/>
      <c r="G432" s="106"/>
      <c r="H432" s="106"/>
      <c r="I432" s="92"/>
      <c r="J432" s="92"/>
      <c r="K432" s="92"/>
      <c r="L432" s="92"/>
      <c r="M432" s="92"/>
      <c r="N432" s="92"/>
      <c r="O432" s="92"/>
      <c r="P432" s="92"/>
      <c r="Q432" s="92"/>
      <c r="R432" s="92"/>
      <c r="S432" s="92"/>
      <c r="T432" s="92"/>
      <c r="U432" s="92"/>
      <c r="V432" s="92"/>
      <c r="W432" s="101"/>
      <c r="X432" s="92"/>
    </row>
    <row r="433" spans="1:24" x14ac:dyDescent="0.2">
      <c r="A433" s="92"/>
      <c r="B433" s="92"/>
      <c r="C433" s="92"/>
      <c r="D433" s="106"/>
      <c r="E433" s="106"/>
      <c r="F433" s="106"/>
      <c r="G433" s="106"/>
      <c r="H433" s="106"/>
      <c r="I433" s="92"/>
      <c r="J433" s="92"/>
      <c r="K433" s="92"/>
      <c r="L433" s="92"/>
      <c r="M433" s="92"/>
      <c r="N433" s="92"/>
      <c r="O433" s="92"/>
      <c r="P433" s="92"/>
      <c r="Q433" s="92"/>
      <c r="R433" s="92"/>
      <c r="S433" s="92"/>
      <c r="T433" s="92"/>
      <c r="U433" s="92"/>
      <c r="V433" s="92"/>
      <c r="W433" s="101"/>
      <c r="X433" s="92"/>
    </row>
    <row r="434" spans="1:24" x14ac:dyDescent="0.2">
      <c r="A434" s="92"/>
      <c r="B434" s="92"/>
      <c r="C434" s="92"/>
      <c r="D434" s="106"/>
      <c r="E434" s="106"/>
      <c r="F434" s="106"/>
      <c r="G434" s="106"/>
      <c r="H434" s="106"/>
      <c r="I434" s="92"/>
      <c r="J434" s="92"/>
      <c r="K434" s="92"/>
      <c r="L434" s="92"/>
      <c r="M434" s="92"/>
      <c r="N434" s="92"/>
      <c r="O434" s="92"/>
      <c r="P434" s="92"/>
      <c r="Q434" s="92"/>
      <c r="R434" s="92"/>
      <c r="S434" s="92"/>
      <c r="T434" s="92"/>
      <c r="U434" s="92"/>
      <c r="V434" s="92"/>
      <c r="W434" s="101"/>
      <c r="X434" s="92"/>
    </row>
    <row r="435" spans="1:24" x14ac:dyDescent="0.2">
      <c r="A435" s="92"/>
      <c r="B435" s="92"/>
      <c r="C435" s="92"/>
      <c r="D435" s="106"/>
      <c r="E435" s="106"/>
      <c r="F435" s="106"/>
      <c r="G435" s="106"/>
      <c r="H435" s="106"/>
      <c r="I435" s="92"/>
      <c r="J435" s="92"/>
      <c r="K435" s="92"/>
      <c r="L435" s="92"/>
      <c r="M435" s="92"/>
      <c r="N435" s="92"/>
      <c r="O435" s="92"/>
      <c r="P435" s="92"/>
      <c r="Q435" s="92"/>
      <c r="R435" s="92"/>
      <c r="S435" s="92"/>
      <c r="T435" s="92"/>
      <c r="U435" s="92"/>
      <c r="V435" s="92"/>
      <c r="W435" s="101"/>
      <c r="X435" s="92"/>
    </row>
    <row r="436" spans="1:24" x14ac:dyDescent="0.2">
      <c r="A436" s="92"/>
      <c r="B436" s="92"/>
      <c r="C436" s="92"/>
      <c r="D436" s="106"/>
      <c r="E436" s="106"/>
      <c r="F436" s="106"/>
      <c r="G436" s="106"/>
      <c r="H436" s="106"/>
      <c r="I436" s="92"/>
      <c r="J436" s="92"/>
      <c r="K436" s="92"/>
      <c r="L436" s="92"/>
      <c r="M436" s="92"/>
      <c r="N436" s="92"/>
      <c r="O436" s="92"/>
      <c r="P436" s="92"/>
      <c r="Q436" s="92"/>
      <c r="R436" s="92"/>
      <c r="S436" s="92"/>
      <c r="T436" s="92"/>
      <c r="U436" s="92"/>
      <c r="V436" s="92"/>
      <c r="W436" s="101"/>
      <c r="X436" s="92"/>
    </row>
    <row r="437" spans="1:24" x14ac:dyDescent="0.2">
      <c r="A437" s="92"/>
      <c r="B437" s="92"/>
      <c r="C437" s="92"/>
      <c r="D437" s="106"/>
      <c r="E437" s="106"/>
      <c r="F437" s="106"/>
      <c r="G437" s="106"/>
      <c r="H437" s="106"/>
      <c r="I437" s="92"/>
      <c r="J437" s="92"/>
      <c r="K437" s="92"/>
      <c r="L437" s="92"/>
      <c r="M437" s="92"/>
      <c r="N437" s="92"/>
      <c r="O437" s="92"/>
      <c r="P437" s="92"/>
      <c r="Q437" s="92"/>
      <c r="R437" s="92"/>
      <c r="S437" s="92"/>
      <c r="T437" s="92"/>
      <c r="U437" s="92"/>
      <c r="V437" s="92"/>
      <c r="W437" s="101"/>
      <c r="X437" s="92"/>
    </row>
    <row r="438" spans="1:24" x14ac:dyDescent="0.2">
      <c r="A438" s="92"/>
      <c r="B438" s="92"/>
      <c r="C438" s="92"/>
      <c r="D438" s="106"/>
      <c r="E438" s="106"/>
      <c r="F438" s="106"/>
      <c r="G438" s="106"/>
      <c r="H438" s="106"/>
      <c r="I438" s="92"/>
      <c r="J438" s="92"/>
      <c r="K438" s="92"/>
      <c r="L438" s="92"/>
      <c r="M438" s="92"/>
      <c r="N438" s="92"/>
      <c r="O438" s="92"/>
      <c r="P438" s="92"/>
      <c r="Q438" s="92"/>
      <c r="R438" s="92"/>
      <c r="S438" s="92"/>
      <c r="T438" s="92"/>
      <c r="U438" s="92"/>
      <c r="V438" s="92"/>
      <c r="W438" s="101"/>
      <c r="X438" s="92"/>
    </row>
    <row r="439" spans="1:24" x14ac:dyDescent="0.2">
      <c r="A439" s="92"/>
      <c r="B439" s="92"/>
      <c r="C439" s="92"/>
      <c r="D439" s="106"/>
      <c r="E439" s="106"/>
      <c r="F439" s="106"/>
      <c r="G439" s="106"/>
      <c r="H439" s="106"/>
      <c r="I439" s="92"/>
      <c r="J439" s="92"/>
      <c r="K439" s="92"/>
      <c r="L439" s="92"/>
      <c r="M439" s="92"/>
      <c r="N439" s="92"/>
      <c r="O439" s="92"/>
      <c r="P439" s="92"/>
      <c r="Q439" s="92"/>
      <c r="R439" s="92"/>
      <c r="S439" s="92"/>
      <c r="T439" s="92"/>
      <c r="U439" s="92"/>
      <c r="V439" s="92"/>
      <c r="W439" s="101"/>
      <c r="X439" s="92"/>
    </row>
    <row r="440" spans="1:24" x14ac:dyDescent="0.2">
      <c r="A440" s="92"/>
      <c r="B440" s="92"/>
      <c r="C440" s="92"/>
      <c r="D440" s="106"/>
      <c r="E440" s="106"/>
      <c r="F440" s="106"/>
      <c r="G440" s="106"/>
      <c r="H440" s="106"/>
      <c r="I440" s="92"/>
      <c r="J440" s="92"/>
      <c r="K440" s="92"/>
      <c r="L440" s="92"/>
      <c r="M440" s="92"/>
      <c r="N440" s="92"/>
      <c r="O440" s="92"/>
      <c r="P440" s="92"/>
      <c r="Q440" s="92"/>
      <c r="R440" s="92"/>
      <c r="S440" s="92"/>
      <c r="T440" s="92"/>
      <c r="U440" s="92"/>
      <c r="V440" s="92"/>
      <c r="W440" s="101"/>
      <c r="X440" s="92"/>
    </row>
    <row r="441" spans="1:24" x14ac:dyDescent="0.2">
      <c r="A441" s="92"/>
      <c r="B441" s="92"/>
      <c r="C441" s="92"/>
      <c r="D441" s="106"/>
      <c r="E441" s="106"/>
      <c r="F441" s="106"/>
      <c r="G441" s="106"/>
      <c r="H441" s="106"/>
      <c r="I441" s="92"/>
      <c r="J441" s="92"/>
      <c r="K441" s="92"/>
      <c r="L441" s="92"/>
      <c r="M441" s="92"/>
      <c r="N441" s="92"/>
      <c r="O441" s="92"/>
      <c r="P441" s="92"/>
      <c r="Q441" s="92"/>
      <c r="R441" s="92"/>
      <c r="S441" s="92"/>
      <c r="T441" s="92"/>
      <c r="U441" s="92"/>
      <c r="V441" s="92"/>
      <c r="W441" s="101"/>
      <c r="X441" s="92"/>
    </row>
    <row r="442" spans="1:24" x14ac:dyDescent="0.2">
      <c r="A442" s="92"/>
      <c r="B442" s="92"/>
      <c r="C442" s="92"/>
      <c r="D442" s="106"/>
      <c r="E442" s="106"/>
      <c r="F442" s="106"/>
      <c r="G442" s="106"/>
      <c r="H442" s="106"/>
      <c r="I442" s="92"/>
      <c r="J442" s="92"/>
      <c r="K442" s="92"/>
      <c r="L442" s="92"/>
      <c r="M442" s="92"/>
      <c r="N442" s="92"/>
      <c r="O442" s="92"/>
      <c r="P442" s="92"/>
      <c r="Q442" s="92"/>
      <c r="R442" s="92"/>
      <c r="S442" s="92"/>
      <c r="T442" s="92"/>
      <c r="U442" s="92"/>
      <c r="V442" s="92"/>
      <c r="W442" s="101"/>
      <c r="X442" s="92"/>
    </row>
    <row r="443" spans="1:24" x14ac:dyDescent="0.2">
      <c r="A443" s="92"/>
      <c r="B443" s="92"/>
      <c r="C443" s="92"/>
      <c r="D443" s="106"/>
      <c r="E443" s="106"/>
      <c r="F443" s="106"/>
      <c r="G443" s="106"/>
      <c r="H443" s="106"/>
      <c r="I443" s="92"/>
      <c r="J443" s="92"/>
      <c r="K443" s="92"/>
      <c r="L443" s="92"/>
      <c r="M443" s="92"/>
      <c r="N443" s="92"/>
      <c r="O443" s="92"/>
      <c r="P443" s="92"/>
      <c r="Q443" s="92"/>
      <c r="R443" s="92"/>
      <c r="S443" s="92"/>
      <c r="T443" s="92"/>
      <c r="U443" s="92"/>
      <c r="V443" s="92"/>
      <c r="W443" s="101"/>
      <c r="X443" s="92"/>
    </row>
    <row r="444" spans="1:24" x14ac:dyDescent="0.2">
      <c r="A444" s="92"/>
      <c r="B444" s="92"/>
      <c r="C444" s="92"/>
      <c r="D444" s="106"/>
      <c r="E444" s="106"/>
      <c r="F444" s="106"/>
      <c r="G444" s="106"/>
      <c r="H444" s="106"/>
      <c r="I444" s="92"/>
      <c r="J444" s="92"/>
      <c r="K444" s="92"/>
      <c r="L444" s="92"/>
      <c r="M444" s="92"/>
      <c r="N444" s="92"/>
      <c r="O444" s="92"/>
      <c r="P444" s="92"/>
      <c r="Q444" s="92"/>
      <c r="R444" s="92"/>
      <c r="S444" s="92"/>
      <c r="T444" s="92"/>
      <c r="U444" s="92"/>
      <c r="V444" s="92"/>
      <c r="W444" s="101"/>
      <c r="X444" s="92"/>
    </row>
    <row r="445" spans="1:24" x14ac:dyDescent="0.2">
      <c r="A445" s="92"/>
      <c r="B445" s="92"/>
      <c r="C445" s="92"/>
      <c r="D445" s="106"/>
      <c r="E445" s="106"/>
      <c r="F445" s="106"/>
      <c r="G445" s="106"/>
      <c r="H445" s="106"/>
      <c r="I445" s="92"/>
      <c r="J445" s="92"/>
      <c r="K445" s="92"/>
      <c r="L445" s="92"/>
      <c r="M445" s="92"/>
      <c r="N445" s="92"/>
      <c r="O445" s="92"/>
      <c r="P445" s="92"/>
      <c r="Q445" s="92"/>
      <c r="R445" s="92"/>
      <c r="S445" s="92"/>
      <c r="T445" s="92"/>
      <c r="U445" s="92"/>
      <c r="V445" s="92"/>
      <c r="W445" s="101"/>
      <c r="X445" s="92"/>
    </row>
    <row r="446" spans="1:24" x14ac:dyDescent="0.2">
      <c r="A446" s="92"/>
      <c r="B446" s="92"/>
      <c r="C446" s="92"/>
      <c r="D446" s="106"/>
      <c r="E446" s="106"/>
      <c r="F446" s="106"/>
      <c r="G446" s="106"/>
      <c r="H446" s="106"/>
      <c r="I446" s="92"/>
      <c r="J446" s="92"/>
      <c r="K446" s="92"/>
      <c r="L446" s="92"/>
      <c r="M446" s="92"/>
      <c r="N446" s="92"/>
      <c r="O446" s="92"/>
      <c r="P446" s="92"/>
      <c r="Q446" s="92"/>
      <c r="R446" s="92"/>
      <c r="S446" s="92"/>
      <c r="T446" s="92"/>
      <c r="U446" s="92"/>
      <c r="V446" s="92"/>
      <c r="W446" s="101"/>
      <c r="X446" s="92"/>
    </row>
    <row r="447" spans="1:24" x14ac:dyDescent="0.2">
      <c r="A447" s="92"/>
      <c r="B447" s="92"/>
      <c r="C447" s="92"/>
      <c r="D447" s="106"/>
      <c r="E447" s="106"/>
      <c r="F447" s="106"/>
      <c r="G447" s="106"/>
      <c r="H447" s="106"/>
      <c r="I447" s="92"/>
      <c r="J447" s="92"/>
      <c r="K447" s="92"/>
      <c r="L447" s="92"/>
      <c r="M447" s="92"/>
      <c r="N447" s="92"/>
      <c r="O447" s="92"/>
      <c r="P447" s="92"/>
      <c r="Q447" s="92"/>
      <c r="R447" s="92"/>
      <c r="S447" s="92"/>
      <c r="T447" s="92"/>
      <c r="U447" s="92"/>
      <c r="V447" s="92"/>
      <c r="W447" s="101"/>
      <c r="X447" s="92"/>
    </row>
    <row r="448" spans="1:24" x14ac:dyDescent="0.2">
      <c r="A448" s="92"/>
      <c r="B448" s="92"/>
      <c r="C448" s="92"/>
      <c r="D448" s="106"/>
      <c r="E448" s="106"/>
      <c r="F448" s="106"/>
      <c r="G448" s="106"/>
      <c r="H448" s="106"/>
      <c r="I448" s="92"/>
      <c r="J448" s="92"/>
      <c r="K448" s="92"/>
      <c r="L448" s="92"/>
      <c r="M448" s="92"/>
      <c r="N448" s="92"/>
      <c r="O448" s="92"/>
      <c r="P448" s="92"/>
      <c r="Q448" s="92"/>
      <c r="R448" s="92"/>
      <c r="S448" s="92"/>
      <c r="T448" s="92"/>
      <c r="U448" s="92"/>
      <c r="V448" s="92"/>
      <c r="W448" s="101"/>
      <c r="X448" s="92"/>
    </row>
    <row r="449" spans="1:24" x14ac:dyDescent="0.2">
      <c r="A449" s="92"/>
      <c r="B449" s="92"/>
      <c r="C449" s="92"/>
      <c r="D449" s="106"/>
      <c r="E449" s="106"/>
      <c r="F449" s="106"/>
      <c r="G449" s="106"/>
      <c r="H449" s="106"/>
      <c r="I449" s="92"/>
      <c r="J449" s="92"/>
      <c r="K449" s="92"/>
      <c r="L449" s="92"/>
      <c r="M449" s="92"/>
      <c r="N449" s="92"/>
      <c r="O449" s="92"/>
      <c r="P449" s="92"/>
      <c r="Q449" s="92"/>
      <c r="R449" s="92"/>
      <c r="S449" s="92"/>
      <c r="T449" s="92"/>
      <c r="U449" s="92"/>
      <c r="V449" s="92"/>
      <c r="W449" s="101"/>
      <c r="X449" s="92"/>
    </row>
    <row r="450" spans="1:24" x14ac:dyDescent="0.2">
      <c r="A450" s="92"/>
      <c r="B450" s="92"/>
      <c r="C450" s="92"/>
      <c r="D450" s="106"/>
      <c r="E450" s="106"/>
      <c r="F450" s="106"/>
      <c r="G450" s="106"/>
      <c r="H450" s="106"/>
      <c r="I450" s="92"/>
      <c r="J450" s="92"/>
      <c r="K450" s="92"/>
      <c r="L450" s="92"/>
      <c r="M450" s="92"/>
      <c r="N450" s="92"/>
      <c r="O450" s="92"/>
      <c r="P450" s="92"/>
      <c r="Q450" s="92"/>
      <c r="R450" s="92"/>
      <c r="S450" s="92"/>
      <c r="T450" s="92"/>
      <c r="U450" s="92"/>
      <c r="V450" s="92"/>
      <c r="W450" s="101"/>
      <c r="X450" s="92"/>
    </row>
    <row r="451" spans="1:24" x14ac:dyDescent="0.2">
      <c r="A451" s="92"/>
      <c r="B451" s="92"/>
      <c r="C451" s="92"/>
      <c r="D451" s="106"/>
      <c r="E451" s="106"/>
      <c r="F451" s="106"/>
      <c r="G451" s="106"/>
      <c r="H451" s="106"/>
      <c r="I451" s="92"/>
      <c r="J451" s="92"/>
      <c r="K451" s="92"/>
      <c r="L451" s="92"/>
      <c r="M451" s="92"/>
      <c r="N451" s="92"/>
      <c r="O451" s="92"/>
      <c r="P451" s="92"/>
      <c r="Q451" s="92"/>
      <c r="R451" s="92"/>
      <c r="S451" s="92"/>
      <c r="T451" s="92"/>
      <c r="U451" s="92"/>
      <c r="V451" s="92"/>
      <c r="W451" s="101"/>
      <c r="X451" s="92"/>
    </row>
    <row r="452" spans="1:24" x14ac:dyDescent="0.2">
      <c r="A452" s="92"/>
      <c r="B452" s="92"/>
      <c r="C452" s="92"/>
      <c r="D452" s="106"/>
      <c r="E452" s="106"/>
      <c r="F452" s="106"/>
      <c r="G452" s="106"/>
      <c r="H452" s="106"/>
      <c r="I452" s="92"/>
      <c r="J452" s="92"/>
      <c r="K452" s="92"/>
      <c r="L452" s="92"/>
      <c r="M452" s="92"/>
      <c r="N452" s="92"/>
      <c r="O452" s="92"/>
      <c r="P452" s="92"/>
      <c r="Q452" s="92"/>
      <c r="R452" s="92"/>
      <c r="S452" s="92"/>
      <c r="T452" s="92"/>
      <c r="U452" s="92"/>
      <c r="V452" s="92"/>
      <c r="W452" s="101"/>
      <c r="X452" s="92"/>
    </row>
    <row r="453" spans="1:24" x14ac:dyDescent="0.2">
      <c r="A453" s="92"/>
      <c r="B453" s="92"/>
      <c r="C453" s="92"/>
      <c r="D453" s="106"/>
      <c r="E453" s="106"/>
      <c r="F453" s="106"/>
      <c r="G453" s="106"/>
      <c r="H453" s="106"/>
      <c r="I453" s="92"/>
      <c r="J453" s="92"/>
      <c r="K453" s="92"/>
      <c r="L453" s="92"/>
      <c r="M453" s="92"/>
      <c r="N453" s="92"/>
      <c r="O453" s="92"/>
      <c r="P453" s="92"/>
      <c r="Q453" s="92"/>
      <c r="R453" s="92"/>
      <c r="S453" s="92"/>
      <c r="T453" s="92"/>
      <c r="U453" s="92"/>
      <c r="V453" s="92"/>
      <c r="W453" s="101"/>
      <c r="X453" s="92"/>
    </row>
    <row r="454" spans="1:24" x14ac:dyDescent="0.2">
      <c r="A454" s="92"/>
      <c r="B454" s="92"/>
      <c r="C454" s="92"/>
      <c r="D454" s="106"/>
      <c r="E454" s="106"/>
      <c r="F454" s="106"/>
      <c r="G454" s="106"/>
      <c r="H454" s="106"/>
      <c r="I454" s="92"/>
      <c r="J454" s="92"/>
      <c r="K454" s="92"/>
      <c r="L454" s="92"/>
      <c r="M454" s="92"/>
      <c r="N454" s="92"/>
      <c r="O454" s="92"/>
      <c r="P454" s="92"/>
      <c r="Q454" s="92"/>
      <c r="R454" s="92"/>
      <c r="S454" s="92"/>
      <c r="T454" s="92"/>
      <c r="U454" s="92"/>
      <c r="V454" s="92"/>
      <c r="W454" s="101"/>
      <c r="X454" s="92"/>
    </row>
    <row r="455" spans="1:24" x14ac:dyDescent="0.2">
      <c r="A455" s="92"/>
      <c r="B455" s="92"/>
      <c r="C455" s="92"/>
      <c r="D455" s="106"/>
      <c r="E455" s="106"/>
      <c r="F455" s="106"/>
      <c r="G455" s="106"/>
      <c r="H455" s="106"/>
      <c r="I455" s="92"/>
      <c r="J455" s="92"/>
      <c r="K455" s="92"/>
      <c r="L455" s="92"/>
      <c r="M455" s="92"/>
      <c r="N455" s="92"/>
      <c r="O455" s="92"/>
      <c r="P455" s="92"/>
      <c r="Q455" s="92"/>
      <c r="R455" s="92"/>
      <c r="S455" s="92"/>
      <c r="T455" s="92"/>
      <c r="U455" s="92"/>
      <c r="V455" s="92"/>
      <c r="W455" s="101"/>
      <c r="X455" s="92"/>
    </row>
    <row r="456" spans="1:24" x14ac:dyDescent="0.2">
      <c r="A456" s="92"/>
      <c r="B456" s="92"/>
      <c r="C456" s="92"/>
      <c r="D456" s="106"/>
      <c r="E456" s="106"/>
      <c r="F456" s="106"/>
      <c r="G456" s="106"/>
      <c r="H456" s="106"/>
      <c r="I456" s="92"/>
      <c r="J456" s="92"/>
      <c r="K456" s="92"/>
      <c r="L456" s="92"/>
      <c r="M456" s="92"/>
      <c r="N456" s="92"/>
      <c r="O456" s="92"/>
      <c r="P456" s="92"/>
      <c r="Q456" s="92"/>
      <c r="R456" s="92"/>
      <c r="S456" s="92"/>
      <c r="T456" s="92"/>
      <c r="U456" s="92"/>
      <c r="V456" s="92"/>
      <c r="W456" s="101"/>
      <c r="X456" s="92"/>
    </row>
    <row r="457" spans="1:24" x14ac:dyDescent="0.2">
      <c r="A457" s="92"/>
      <c r="B457" s="92"/>
      <c r="C457" s="92"/>
      <c r="D457" s="106"/>
      <c r="E457" s="106"/>
      <c r="F457" s="106"/>
      <c r="G457" s="106"/>
      <c r="H457" s="106"/>
      <c r="I457" s="92"/>
      <c r="J457" s="92"/>
      <c r="K457" s="92"/>
      <c r="L457" s="92"/>
      <c r="M457" s="92"/>
      <c r="N457" s="92"/>
      <c r="O457" s="92"/>
      <c r="P457" s="92"/>
      <c r="Q457" s="92"/>
      <c r="R457" s="92"/>
      <c r="S457" s="92"/>
      <c r="T457" s="92"/>
      <c r="U457" s="92"/>
      <c r="V457" s="92"/>
      <c r="W457" s="101"/>
      <c r="X457" s="92"/>
    </row>
    <row r="458" spans="1:24" x14ac:dyDescent="0.2">
      <c r="A458" s="92"/>
      <c r="B458" s="92"/>
      <c r="C458" s="92"/>
      <c r="D458" s="106"/>
      <c r="E458" s="106"/>
      <c r="F458" s="106"/>
      <c r="G458" s="106"/>
      <c r="H458" s="106"/>
      <c r="I458" s="92"/>
      <c r="J458" s="92"/>
      <c r="K458" s="92"/>
      <c r="L458" s="92"/>
      <c r="M458" s="92"/>
      <c r="N458" s="92"/>
      <c r="O458" s="92"/>
      <c r="P458" s="92"/>
      <c r="Q458" s="92"/>
      <c r="R458" s="92"/>
      <c r="S458" s="92"/>
      <c r="T458" s="92"/>
      <c r="U458" s="92"/>
      <c r="V458" s="92"/>
      <c r="W458" s="101"/>
      <c r="X458" s="92"/>
    </row>
    <row r="459" spans="1:24" x14ac:dyDescent="0.2">
      <c r="A459" s="92"/>
      <c r="B459" s="92"/>
      <c r="C459" s="92"/>
      <c r="D459" s="106"/>
      <c r="E459" s="106"/>
      <c r="F459" s="106"/>
      <c r="G459" s="106"/>
      <c r="H459" s="106"/>
      <c r="I459" s="92"/>
      <c r="J459" s="92"/>
      <c r="K459" s="92"/>
      <c r="L459" s="92"/>
      <c r="M459" s="92"/>
      <c r="N459" s="92"/>
      <c r="O459" s="92"/>
      <c r="P459" s="92"/>
      <c r="Q459" s="92"/>
      <c r="R459" s="92"/>
      <c r="S459" s="92"/>
      <c r="T459" s="92"/>
      <c r="U459" s="92"/>
      <c r="V459" s="92"/>
      <c r="W459" s="101"/>
      <c r="X459" s="92"/>
    </row>
    <row r="460" spans="1:24" x14ac:dyDescent="0.2">
      <c r="A460" s="92"/>
      <c r="B460" s="92"/>
      <c r="C460" s="92"/>
      <c r="D460" s="106"/>
      <c r="E460" s="106"/>
      <c r="F460" s="106"/>
      <c r="G460" s="106"/>
      <c r="H460" s="106"/>
      <c r="I460" s="92"/>
      <c r="J460" s="92"/>
      <c r="K460" s="92"/>
      <c r="L460" s="92"/>
      <c r="M460" s="92"/>
      <c r="N460" s="92"/>
      <c r="O460" s="92"/>
      <c r="P460" s="92"/>
      <c r="Q460" s="92"/>
      <c r="R460" s="92"/>
      <c r="S460" s="92"/>
      <c r="T460" s="92"/>
      <c r="U460" s="92"/>
      <c r="V460" s="92"/>
      <c r="W460" s="101"/>
      <c r="X460" s="92"/>
    </row>
    <row r="461" spans="1:24" x14ac:dyDescent="0.2">
      <c r="A461" s="92"/>
      <c r="B461" s="92"/>
      <c r="C461" s="92"/>
      <c r="D461" s="106"/>
      <c r="E461" s="106"/>
      <c r="F461" s="106"/>
      <c r="G461" s="106"/>
      <c r="H461" s="106"/>
      <c r="I461" s="92"/>
      <c r="J461" s="92"/>
      <c r="K461" s="92"/>
      <c r="L461" s="92"/>
      <c r="M461" s="92"/>
      <c r="N461" s="92"/>
      <c r="O461" s="92"/>
      <c r="P461" s="92"/>
      <c r="Q461" s="92"/>
      <c r="R461" s="92"/>
      <c r="S461" s="92"/>
      <c r="T461" s="92"/>
      <c r="U461" s="92"/>
      <c r="V461" s="92"/>
      <c r="W461" s="101"/>
      <c r="X461" s="92"/>
    </row>
    <row r="462" spans="1:24" x14ac:dyDescent="0.2">
      <c r="A462" s="92"/>
      <c r="B462" s="92"/>
      <c r="C462" s="92"/>
      <c r="D462" s="106"/>
      <c r="E462" s="106"/>
      <c r="F462" s="106"/>
      <c r="G462" s="106"/>
      <c r="H462" s="106"/>
      <c r="I462" s="92"/>
      <c r="J462" s="92"/>
      <c r="K462" s="92"/>
      <c r="L462" s="92"/>
      <c r="M462" s="92"/>
      <c r="N462" s="92"/>
      <c r="O462" s="92"/>
      <c r="P462" s="92"/>
      <c r="Q462" s="92"/>
      <c r="R462" s="92"/>
      <c r="S462" s="92"/>
      <c r="T462" s="92"/>
      <c r="U462" s="92"/>
      <c r="V462" s="92"/>
      <c r="W462" s="101"/>
      <c r="X462" s="92"/>
    </row>
    <row r="463" spans="1:24" x14ac:dyDescent="0.2">
      <c r="A463" s="92"/>
      <c r="B463" s="92"/>
      <c r="C463" s="92"/>
      <c r="D463" s="106"/>
      <c r="E463" s="106"/>
      <c r="F463" s="106"/>
      <c r="G463" s="106"/>
      <c r="H463" s="106"/>
      <c r="I463" s="92"/>
      <c r="J463" s="92"/>
      <c r="K463" s="92"/>
      <c r="L463" s="92"/>
      <c r="M463" s="92"/>
      <c r="N463" s="92"/>
      <c r="O463" s="92"/>
      <c r="P463" s="92"/>
      <c r="Q463" s="92"/>
      <c r="R463" s="92"/>
      <c r="S463" s="92"/>
      <c r="T463" s="92"/>
      <c r="U463" s="92"/>
      <c r="V463" s="92"/>
      <c r="W463" s="101"/>
      <c r="X463" s="92"/>
    </row>
    <row r="464" spans="1:24" x14ac:dyDescent="0.2">
      <c r="A464" s="92"/>
      <c r="B464" s="92"/>
      <c r="C464" s="92"/>
      <c r="D464" s="106"/>
      <c r="E464" s="106"/>
      <c r="F464" s="106"/>
      <c r="G464" s="106"/>
      <c r="H464" s="106"/>
      <c r="I464" s="92"/>
      <c r="J464" s="92"/>
      <c r="K464" s="92"/>
      <c r="L464" s="92"/>
      <c r="M464" s="92"/>
      <c r="N464" s="92"/>
      <c r="O464" s="92"/>
      <c r="P464" s="92"/>
      <c r="Q464" s="92"/>
      <c r="R464" s="92"/>
      <c r="S464" s="92"/>
      <c r="T464" s="92"/>
      <c r="U464" s="92"/>
      <c r="V464" s="92"/>
      <c r="W464" s="101"/>
      <c r="X464" s="92"/>
    </row>
    <row r="465" spans="1:24" x14ac:dyDescent="0.2">
      <c r="A465" s="92"/>
      <c r="B465" s="92"/>
      <c r="C465" s="92"/>
      <c r="D465" s="106"/>
      <c r="E465" s="106"/>
      <c r="F465" s="106"/>
      <c r="G465" s="106"/>
      <c r="H465" s="106"/>
      <c r="I465" s="92"/>
      <c r="J465" s="92"/>
      <c r="K465" s="92"/>
      <c r="L465" s="92"/>
      <c r="M465" s="92"/>
      <c r="N465" s="92"/>
      <c r="O465" s="92"/>
      <c r="P465" s="92"/>
      <c r="Q465" s="92"/>
      <c r="R465" s="92"/>
      <c r="S465" s="92"/>
      <c r="T465" s="92"/>
      <c r="U465" s="92"/>
      <c r="V465" s="92"/>
      <c r="W465" s="101"/>
      <c r="X465" s="92"/>
    </row>
    <row r="466" spans="1:24" x14ac:dyDescent="0.2">
      <c r="A466" s="92"/>
      <c r="B466" s="92"/>
      <c r="C466" s="92"/>
      <c r="D466" s="106"/>
      <c r="E466" s="106"/>
      <c r="F466" s="106"/>
      <c r="G466" s="106"/>
      <c r="H466" s="106"/>
      <c r="I466" s="92"/>
      <c r="J466" s="92"/>
      <c r="K466" s="92"/>
      <c r="L466" s="92"/>
      <c r="M466" s="92"/>
      <c r="N466" s="92"/>
      <c r="O466" s="92"/>
      <c r="P466" s="92"/>
      <c r="Q466" s="92"/>
      <c r="R466" s="92"/>
      <c r="S466" s="92"/>
      <c r="T466" s="92"/>
      <c r="U466" s="92"/>
      <c r="V466" s="92"/>
      <c r="W466" s="101"/>
      <c r="X466" s="92"/>
    </row>
    <row r="467" spans="1:24" x14ac:dyDescent="0.2">
      <c r="A467" s="92"/>
      <c r="B467" s="92"/>
      <c r="C467" s="92"/>
      <c r="D467" s="106"/>
      <c r="E467" s="106"/>
      <c r="F467" s="106"/>
      <c r="G467" s="106"/>
      <c r="H467" s="106"/>
      <c r="I467" s="92"/>
      <c r="J467" s="92"/>
      <c r="K467" s="92"/>
      <c r="L467" s="92"/>
      <c r="M467" s="92"/>
      <c r="N467" s="92"/>
      <c r="O467" s="92"/>
      <c r="P467" s="92"/>
      <c r="Q467" s="92"/>
      <c r="R467" s="92"/>
      <c r="S467" s="92"/>
      <c r="T467" s="92"/>
      <c r="U467" s="92"/>
      <c r="V467" s="92"/>
      <c r="W467" s="101"/>
      <c r="X467" s="92"/>
    </row>
    <row r="468" spans="1:24" x14ac:dyDescent="0.2">
      <c r="A468" s="92"/>
      <c r="B468" s="92"/>
      <c r="C468" s="92"/>
      <c r="D468" s="106"/>
      <c r="E468" s="106"/>
      <c r="F468" s="106"/>
      <c r="G468" s="106"/>
      <c r="H468" s="106"/>
      <c r="I468" s="92"/>
      <c r="J468" s="92"/>
      <c r="K468" s="92"/>
      <c r="L468" s="92"/>
      <c r="M468" s="92"/>
      <c r="N468" s="92"/>
      <c r="O468" s="92"/>
      <c r="P468" s="92"/>
      <c r="Q468" s="92"/>
      <c r="R468" s="92"/>
      <c r="S468" s="92"/>
      <c r="T468" s="92"/>
      <c r="U468" s="92"/>
      <c r="V468" s="92"/>
      <c r="W468" s="101"/>
      <c r="X468" s="92"/>
    </row>
    <row r="469" spans="1:24" x14ac:dyDescent="0.2">
      <c r="A469" s="92"/>
      <c r="B469" s="92"/>
      <c r="C469" s="92"/>
      <c r="D469" s="106"/>
      <c r="E469" s="106"/>
      <c r="F469" s="106"/>
      <c r="G469" s="106"/>
      <c r="H469" s="106"/>
      <c r="I469" s="92"/>
      <c r="J469" s="92"/>
      <c r="K469" s="92"/>
      <c r="L469" s="92"/>
      <c r="M469" s="92"/>
      <c r="N469" s="92"/>
      <c r="O469" s="92"/>
      <c r="P469" s="92"/>
      <c r="Q469" s="92"/>
      <c r="R469" s="92"/>
      <c r="S469" s="92"/>
      <c r="T469" s="92"/>
      <c r="U469" s="92"/>
      <c r="V469" s="92"/>
      <c r="W469" s="101"/>
      <c r="X469" s="92"/>
    </row>
  </sheetData>
  <sheetProtection algorithmName="SHA-512" hashValue="ZC0O6qQQnfHP3qVLAx1Ml42q5wjTDpzUigAdcf+tE9XmLfGuw2uiXnl+no+NTvSMH78uzIWDBr61oQDM9clQdg==" saltValue="SOhFP1eYke6X0W6eHueynA==" spinCount="100000" sheet="1" objects="1" scenarios="1" selectLockedCells="1"/>
  <mergeCells count="2">
    <mergeCell ref="E4:H4"/>
    <mergeCell ref="J24:J25"/>
  </mergeCells>
  <printOptions gridLines="1"/>
  <pageMargins left="0.25" right="0.12" top="0.5" bottom="0.5" header="0.5" footer="0.5"/>
  <pageSetup paperSize="5" scale="74" fitToHeight="2" orientation="landscape" r:id="rId1"/>
  <headerFooter alignWithMargins="0"/>
  <rowBreaks count="1" manualBreakCount="1">
    <brk id="23" min="1" max="2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CC1562"/>
  <sheetViews>
    <sheetView workbookViewId="0">
      <pane xSplit="1" ySplit="3" topLeftCell="B4" activePane="bottomRight" state="frozen"/>
      <selection activeCell="F301" sqref="A1:F301"/>
      <selection pane="topRight" activeCell="F301" sqref="A1:F301"/>
      <selection pane="bottomLeft" activeCell="F301" sqref="A1:F301"/>
      <selection pane="bottomRight" activeCell="C4" sqref="C4"/>
    </sheetView>
  </sheetViews>
  <sheetFormatPr defaultRowHeight="12.75" x14ac:dyDescent="0.2"/>
  <cols>
    <col min="1" max="1" width="11.85546875" customWidth="1"/>
    <col min="2" max="2" width="31" bestFit="1" customWidth="1"/>
    <col min="3" max="3" width="15.7109375" bestFit="1" customWidth="1"/>
    <col min="4" max="4" width="15.7109375" customWidth="1"/>
    <col min="5" max="5" width="48.42578125" customWidth="1"/>
    <col min="6" max="6" width="14" bestFit="1" customWidth="1"/>
    <col min="7" max="7" width="55.85546875" customWidth="1"/>
    <col min="8" max="8" width="9.140625" style="286"/>
    <col min="9" max="75" width="9.140625" style="289"/>
    <col min="76" max="81" width="9.140625" style="286"/>
  </cols>
  <sheetData>
    <row r="1" spans="1:81" s="302" customFormat="1" ht="18" x14ac:dyDescent="0.25">
      <c r="A1" s="427" t="s">
        <v>303</v>
      </c>
      <c r="B1" s="427"/>
      <c r="C1" s="427"/>
      <c r="D1" s="427"/>
      <c r="E1" s="427"/>
      <c r="F1" s="427"/>
      <c r="G1" s="427"/>
      <c r="H1" s="286"/>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6"/>
      <c r="BY1" s="286"/>
      <c r="BZ1" s="286"/>
      <c r="CA1" s="286"/>
      <c r="CB1" s="286"/>
      <c r="CC1" s="286"/>
    </row>
    <row r="2" spans="1:81" s="302" customFormat="1" x14ac:dyDescent="0.2">
      <c r="H2" s="286"/>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6"/>
      <c r="BY2" s="286"/>
      <c r="BZ2" s="286"/>
      <c r="CA2" s="286"/>
      <c r="CB2" s="286"/>
      <c r="CC2" s="286"/>
    </row>
    <row r="3" spans="1:81" s="301" customFormat="1" ht="38.25" x14ac:dyDescent="0.2">
      <c r="A3" s="303" t="s">
        <v>304</v>
      </c>
      <c r="B3" s="303" t="s">
        <v>305</v>
      </c>
      <c r="C3" s="303" t="s">
        <v>342</v>
      </c>
      <c r="D3" s="303" t="s">
        <v>343</v>
      </c>
      <c r="E3" s="303" t="s">
        <v>110</v>
      </c>
      <c r="F3" s="303" t="s">
        <v>309</v>
      </c>
      <c r="G3" s="303" t="s">
        <v>61</v>
      </c>
      <c r="H3" s="335"/>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336"/>
      <c r="BT3" s="336"/>
      <c r="BU3" s="336"/>
      <c r="BV3" s="336"/>
      <c r="BW3" s="336"/>
      <c r="BX3" s="335"/>
      <c r="BY3" s="335"/>
      <c r="BZ3" s="335"/>
      <c r="CA3" s="335"/>
      <c r="CB3" s="335"/>
      <c r="CC3" s="335"/>
    </row>
    <row r="4" spans="1:81" x14ac:dyDescent="0.2">
      <c r="A4" s="331"/>
      <c r="B4" s="332" t="s">
        <v>307</v>
      </c>
      <c r="C4" s="332" t="s">
        <v>307</v>
      </c>
      <c r="D4" s="332" t="s">
        <v>307</v>
      </c>
      <c r="E4" s="334"/>
      <c r="F4" s="333">
        <v>0</v>
      </c>
      <c r="G4" s="332"/>
    </row>
    <row r="5" spans="1:81" x14ac:dyDescent="0.2">
      <c r="A5" s="331"/>
      <c r="B5" s="332" t="s">
        <v>307</v>
      </c>
      <c r="C5" s="332" t="s">
        <v>307</v>
      </c>
      <c r="D5" s="332" t="s">
        <v>307</v>
      </c>
      <c r="E5" s="334"/>
      <c r="F5" s="333">
        <v>0</v>
      </c>
      <c r="G5" s="332"/>
    </row>
    <row r="6" spans="1:81" x14ac:dyDescent="0.2">
      <c r="A6" s="331"/>
      <c r="B6" s="332" t="s">
        <v>307</v>
      </c>
      <c r="C6" s="332" t="s">
        <v>307</v>
      </c>
      <c r="D6" s="332" t="s">
        <v>307</v>
      </c>
      <c r="E6" s="332"/>
      <c r="F6" s="333">
        <v>0</v>
      </c>
      <c r="G6" s="332"/>
    </row>
    <row r="7" spans="1:81" x14ac:dyDescent="0.2">
      <c r="A7" s="331"/>
      <c r="B7" s="332" t="s">
        <v>307</v>
      </c>
      <c r="C7" s="332" t="s">
        <v>307</v>
      </c>
      <c r="D7" s="332" t="s">
        <v>307</v>
      </c>
      <c r="E7" s="332"/>
      <c r="F7" s="333">
        <v>0</v>
      </c>
      <c r="G7" s="332"/>
    </row>
    <row r="8" spans="1:81" x14ac:dyDescent="0.2">
      <c r="A8" s="331"/>
      <c r="B8" s="332" t="s">
        <v>307</v>
      </c>
      <c r="C8" s="332" t="s">
        <v>307</v>
      </c>
      <c r="D8" s="332" t="s">
        <v>307</v>
      </c>
      <c r="E8" s="332"/>
      <c r="F8" s="333">
        <v>0</v>
      </c>
      <c r="G8" s="332"/>
    </row>
    <row r="9" spans="1:81" x14ac:dyDescent="0.2">
      <c r="A9" s="331"/>
      <c r="B9" s="332" t="s">
        <v>307</v>
      </c>
      <c r="C9" s="332" t="s">
        <v>307</v>
      </c>
      <c r="D9" s="332" t="s">
        <v>307</v>
      </c>
      <c r="E9" s="332"/>
      <c r="F9" s="333">
        <v>0</v>
      </c>
      <c r="G9" s="332"/>
    </row>
    <row r="10" spans="1:81" x14ac:dyDescent="0.2">
      <c r="A10" s="331"/>
      <c r="B10" s="332" t="s">
        <v>307</v>
      </c>
      <c r="C10" s="332" t="s">
        <v>307</v>
      </c>
      <c r="D10" s="332" t="s">
        <v>307</v>
      </c>
      <c r="E10" s="332"/>
      <c r="F10" s="333">
        <v>0</v>
      </c>
      <c r="G10" s="332"/>
    </row>
    <row r="11" spans="1:81" x14ac:dyDescent="0.2">
      <c r="A11" s="331"/>
      <c r="B11" s="332" t="s">
        <v>307</v>
      </c>
      <c r="C11" s="332" t="s">
        <v>307</v>
      </c>
      <c r="D11" s="332" t="s">
        <v>307</v>
      </c>
      <c r="E11" s="332"/>
      <c r="F11" s="333">
        <v>0</v>
      </c>
      <c r="G11" s="332"/>
    </row>
    <row r="12" spans="1:81" x14ac:dyDescent="0.2">
      <c r="A12" s="331"/>
      <c r="B12" s="332" t="s">
        <v>307</v>
      </c>
      <c r="C12" s="332" t="s">
        <v>307</v>
      </c>
      <c r="D12" s="332" t="s">
        <v>307</v>
      </c>
      <c r="E12" s="332"/>
      <c r="F12" s="333">
        <v>0</v>
      </c>
      <c r="G12" s="332"/>
    </row>
    <row r="13" spans="1:81" x14ac:dyDescent="0.2">
      <c r="A13" s="331"/>
      <c r="B13" s="332" t="s">
        <v>307</v>
      </c>
      <c r="C13" s="332" t="s">
        <v>307</v>
      </c>
      <c r="D13" s="332" t="s">
        <v>307</v>
      </c>
      <c r="E13" s="332"/>
      <c r="F13" s="333">
        <v>0</v>
      </c>
      <c r="G13" s="332"/>
    </row>
    <row r="14" spans="1:81" x14ac:dyDescent="0.2">
      <c r="A14" s="331"/>
      <c r="B14" s="332" t="s">
        <v>307</v>
      </c>
      <c r="C14" s="332" t="s">
        <v>307</v>
      </c>
      <c r="D14" s="332" t="s">
        <v>307</v>
      </c>
      <c r="E14" s="332"/>
      <c r="F14" s="333">
        <v>0</v>
      </c>
      <c r="G14" s="332"/>
    </row>
    <row r="15" spans="1:81" x14ac:dyDescent="0.2">
      <c r="A15" s="331"/>
      <c r="B15" s="332" t="s">
        <v>307</v>
      </c>
      <c r="C15" s="332" t="s">
        <v>307</v>
      </c>
      <c r="D15" s="332" t="s">
        <v>307</v>
      </c>
      <c r="E15" s="332"/>
      <c r="F15" s="333">
        <v>0</v>
      </c>
      <c r="G15" s="332"/>
    </row>
    <row r="16" spans="1:81" x14ac:dyDescent="0.2">
      <c r="A16" s="331"/>
      <c r="B16" s="332" t="s">
        <v>307</v>
      </c>
      <c r="C16" s="332" t="s">
        <v>307</v>
      </c>
      <c r="D16" s="332" t="s">
        <v>307</v>
      </c>
      <c r="E16" s="332"/>
      <c r="F16" s="333">
        <v>0</v>
      </c>
      <c r="G16" s="332"/>
    </row>
    <row r="17" spans="1:7" x14ac:dyDescent="0.2">
      <c r="A17" s="331"/>
      <c r="B17" s="332" t="s">
        <v>307</v>
      </c>
      <c r="C17" s="332" t="s">
        <v>307</v>
      </c>
      <c r="D17" s="332" t="s">
        <v>307</v>
      </c>
      <c r="E17" s="332"/>
      <c r="F17" s="333">
        <v>0</v>
      </c>
      <c r="G17" s="332"/>
    </row>
    <row r="18" spans="1:7" x14ac:dyDescent="0.2">
      <c r="A18" s="331"/>
      <c r="B18" s="332" t="s">
        <v>307</v>
      </c>
      <c r="C18" s="332" t="s">
        <v>307</v>
      </c>
      <c r="D18" s="332" t="s">
        <v>307</v>
      </c>
      <c r="E18" s="332"/>
      <c r="F18" s="333">
        <v>0</v>
      </c>
      <c r="G18" s="332"/>
    </row>
    <row r="19" spans="1:7" x14ac:dyDescent="0.2">
      <c r="A19" s="331"/>
      <c r="B19" s="332" t="s">
        <v>307</v>
      </c>
      <c r="C19" s="332" t="s">
        <v>307</v>
      </c>
      <c r="D19" s="332" t="s">
        <v>307</v>
      </c>
      <c r="E19" s="332"/>
      <c r="F19" s="333">
        <v>0</v>
      </c>
      <c r="G19" s="332"/>
    </row>
    <row r="20" spans="1:7" x14ac:dyDescent="0.2">
      <c r="A20" s="331"/>
      <c r="B20" s="332" t="s">
        <v>307</v>
      </c>
      <c r="C20" s="332" t="s">
        <v>307</v>
      </c>
      <c r="D20" s="332" t="s">
        <v>307</v>
      </c>
      <c r="E20" s="332"/>
      <c r="F20" s="333">
        <v>0</v>
      </c>
      <c r="G20" s="332"/>
    </row>
    <row r="21" spans="1:7" x14ac:dyDescent="0.2">
      <c r="A21" s="331"/>
      <c r="B21" s="332" t="s">
        <v>307</v>
      </c>
      <c r="C21" s="332" t="s">
        <v>307</v>
      </c>
      <c r="D21" s="332" t="s">
        <v>307</v>
      </c>
      <c r="E21" s="332"/>
      <c r="F21" s="333">
        <v>0</v>
      </c>
      <c r="G21" s="332"/>
    </row>
    <row r="22" spans="1:7" x14ac:dyDescent="0.2">
      <c r="A22" s="331"/>
      <c r="B22" s="332" t="s">
        <v>307</v>
      </c>
      <c r="C22" s="332" t="s">
        <v>307</v>
      </c>
      <c r="D22" s="332" t="s">
        <v>307</v>
      </c>
      <c r="E22" s="332"/>
      <c r="F22" s="333">
        <v>0</v>
      </c>
      <c r="G22" s="332"/>
    </row>
    <row r="23" spans="1:7" x14ac:dyDescent="0.2">
      <c r="A23" s="331"/>
      <c r="B23" s="332" t="s">
        <v>307</v>
      </c>
      <c r="C23" s="332" t="s">
        <v>307</v>
      </c>
      <c r="D23" s="332" t="s">
        <v>307</v>
      </c>
      <c r="E23" s="332"/>
      <c r="F23" s="333">
        <v>0</v>
      </c>
      <c r="G23" s="332"/>
    </row>
    <row r="24" spans="1:7" x14ac:dyDescent="0.2">
      <c r="A24" s="331"/>
      <c r="B24" s="332" t="s">
        <v>307</v>
      </c>
      <c r="C24" s="332" t="s">
        <v>307</v>
      </c>
      <c r="D24" s="332" t="s">
        <v>307</v>
      </c>
      <c r="E24" s="332"/>
      <c r="F24" s="333">
        <v>0</v>
      </c>
      <c r="G24" s="332"/>
    </row>
    <row r="25" spans="1:7" x14ac:dyDescent="0.2">
      <c r="A25" s="331"/>
      <c r="B25" s="332" t="s">
        <v>307</v>
      </c>
      <c r="C25" s="332" t="s">
        <v>307</v>
      </c>
      <c r="D25" s="332" t="s">
        <v>307</v>
      </c>
      <c r="E25" s="332"/>
      <c r="F25" s="333">
        <v>0</v>
      </c>
      <c r="G25" s="332"/>
    </row>
    <row r="26" spans="1:7" x14ac:dyDescent="0.2">
      <c r="A26" s="331"/>
      <c r="B26" s="332" t="s">
        <v>307</v>
      </c>
      <c r="C26" s="332" t="s">
        <v>307</v>
      </c>
      <c r="D26" s="332" t="s">
        <v>307</v>
      </c>
      <c r="E26" s="332"/>
      <c r="F26" s="333">
        <v>0</v>
      </c>
      <c r="G26" s="332"/>
    </row>
    <row r="27" spans="1:7" x14ac:dyDescent="0.2">
      <c r="A27" s="331"/>
      <c r="B27" s="332" t="s">
        <v>307</v>
      </c>
      <c r="C27" s="332" t="s">
        <v>307</v>
      </c>
      <c r="D27" s="332" t="s">
        <v>307</v>
      </c>
      <c r="E27" s="332"/>
      <c r="F27" s="333">
        <v>0</v>
      </c>
      <c r="G27" s="332"/>
    </row>
    <row r="28" spans="1:7" x14ac:dyDescent="0.2">
      <c r="A28" s="331"/>
      <c r="B28" s="332" t="s">
        <v>307</v>
      </c>
      <c r="C28" s="332" t="s">
        <v>307</v>
      </c>
      <c r="D28" s="332" t="s">
        <v>307</v>
      </c>
      <c r="E28" s="332"/>
      <c r="F28" s="333">
        <v>0</v>
      </c>
      <c r="G28" s="332"/>
    </row>
    <row r="29" spans="1:7" x14ac:dyDescent="0.2">
      <c r="A29" s="331"/>
      <c r="B29" s="332" t="s">
        <v>307</v>
      </c>
      <c r="C29" s="332" t="s">
        <v>307</v>
      </c>
      <c r="D29" s="332" t="s">
        <v>307</v>
      </c>
      <c r="E29" s="332"/>
      <c r="F29" s="333">
        <v>0</v>
      </c>
      <c r="G29" s="332"/>
    </row>
    <row r="30" spans="1:7" x14ac:dyDescent="0.2">
      <c r="A30" s="331"/>
      <c r="B30" s="332" t="s">
        <v>307</v>
      </c>
      <c r="C30" s="332" t="s">
        <v>307</v>
      </c>
      <c r="D30" s="332" t="s">
        <v>307</v>
      </c>
      <c r="E30" s="332"/>
      <c r="F30" s="333">
        <v>0</v>
      </c>
      <c r="G30" s="332"/>
    </row>
    <row r="31" spans="1:7" x14ac:dyDescent="0.2">
      <c r="A31" s="331"/>
      <c r="B31" s="332" t="s">
        <v>307</v>
      </c>
      <c r="C31" s="332" t="s">
        <v>307</v>
      </c>
      <c r="D31" s="332" t="s">
        <v>307</v>
      </c>
      <c r="E31" s="332"/>
      <c r="F31" s="333">
        <v>0</v>
      </c>
      <c r="G31" s="332"/>
    </row>
    <row r="32" spans="1:7" x14ac:dyDescent="0.2">
      <c r="A32" s="331"/>
      <c r="B32" s="332" t="s">
        <v>307</v>
      </c>
      <c r="C32" s="332" t="s">
        <v>307</v>
      </c>
      <c r="D32" s="332" t="s">
        <v>307</v>
      </c>
      <c r="E32" s="332"/>
      <c r="F32" s="333">
        <v>0</v>
      </c>
      <c r="G32" s="332"/>
    </row>
    <row r="33" spans="1:7" x14ac:dyDescent="0.2">
      <c r="A33" s="331"/>
      <c r="B33" s="332" t="s">
        <v>307</v>
      </c>
      <c r="C33" s="332" t="s">
        <v>307</v>
      </c>
      <c r="D33" s="332" t="s">
        <v>307</v>
      </c>
      <c r="E33" s="332"/>
      <c r="F33" s="333">
        <v>0</v>
      </c>
      <c r="G33" s="332"/>
    </row>
    <row r="34" spans="1:7" x14ac:dyDescent="0.2">
      <c r="A34" s="331"/>
      <c r="B34" s="332" t="s">
        <v>307</v>
      </c>
      <c r="C34" s="332" t="s">
        <v>307</v>
      </c>
      <c r="D34" s="332" t="s">
        <v>307</v>
      </c>
      <c r="E34" s="332"/>
      <c r="F34" s="333">
        <v>0</v>
      </c>
      <c r="G34" s="332"/>
    </row>
    <row r="35" spans="1:7" x14ac:dyDescent="0.2">
      <c r="A35" s="331"/>
      <c r="B35" s="332" t="s">
        <v>307</v>
      </c>
      <c r="C35" s="332" t="s">
        <v>307</v>
      </c>
      <c r="D35" s="332" t="s">
        <v>307</v>
      </c>
      <c r="E35" s="332"/>
      <c r="F35" s="333">
        <v>0</v>
      </c>
      <c r="G35" s="332"/>
    </row>
    <row r="36" spans="1:7" x14ac:dyDescent="0.2">
      <c r="A36" s="331"/>
      <c r="B36" s="332" t="s">
        <v>307</v>
      </c>
      <c r="C36" s="332" t="s">
        <v>307</v>
      </c>
      <c r="D36" s="332" t="s">
        <v>307</v>
      </c>
      <c r="E36" s="332"/>
      <c r="F36" s="333">
        <v>0</v>
      </c>
      <c r="G36" s="332"/>
    </row>
    <row r="37" spans="1:7" x14ac:dyDescent="0.2">
      <c r="A37" s="331"/>
      <c r="B37" s="332" t="s">
        <v>307</v>
      </c>
      <c r="C37" s="332" t="s">
        <v>307</v>
      </c>
      <c r="D37" s="332" t="s">
        <v>307</v>
      </c>
      <c r="E37" s="332"/>
      <c r="F37" s="333">
        <v>0</v>
      </c>
      <c r="G37" s="332"/>
    </row>
    <row r="38" spans="1:7" x14ac:dyDescent="0.2">
      <c r="A38" s="331"/>
      <c r="B38" s="332" t="s">
        <v>307</v>
      </c>
      <c r="C38" s="332" t="s">
        <v>307</v>
      </c>
      <c r="D38" s="332" t="s">
        <v>307</v>
      </c>
      <c r="E38" s="332"/>
      <c r="F38" s="333">
        <v>0</v>
      </c>
      <c r="G38" s="332"/>
    </row>
    <row r="39" spans="1:7" x14ac:dyDescent="0.2">
      <c r="A39" s="331"/>
      <c r="B39" s="332" t="s">
        <v>307</v>
      </c>
      <c r="C39" s="332" t="s">
        <v>307</v>
      </c>
      <c r="D39" s="332" t="s">
        <v>307</v>
      </c>
      <c r="E39" s="332"/>
      <c r="F39" s="333">
        <v>0</v>
      </c>
      <c r="G39" s="332"/>
    </row>
    <row r="40" spans="1:7" x14ac:dyDescent="0.2">
      <c r="A40" s="331"/>
      <c r="B40" s="332" t="s">
        <v>307</v>
      </c>
      <c r="C40" s="332" t="s">
        <v>307</v>
      </c>
      <c r="D40" s="332" t="s">
        <v>307</v>
      </c>
      <c r="E40" s="332"/>
      <c r="F40" s="333">
        <v>0</v>
      </c>
      <c r="G40" s="332"/>
    </row>
    <row r="41" spans="1:7" x14ac:dyDescent="0.2">
      <c r="A41" s="331"/>
      <c r="B41" s="332" t="s">
        <v>307</v>
      </c>
      <c r="C41" s="332" t="s">
        <v>307</v>
      </c>
      <c r="D41" s="332" t="s">
        <v>307</v>
      </c>
      <c r="E41" s="332"/>
      <c r="F41" s="333">
        <v>0</v>
      </c>
      <c r="G41" s="332"/>
    </row>
    <row r="42" spans="1:7" x14ac:dyDescent="0.2">
      <c r="A42" s="331"/>
      <c r="B42" s="332" t="s">
        <v>307</v>
      </c>
      <c r="C42" s="332" t="s">
        <v>307</v>
      </c>
      <c r="D42" s="332" t="s">
        <v>307</v>
      </c>
      <c r="E42" s="332"/>
      <c r="F42" s="333">
        <v>0</v>
      </c>
      <c r="G42" s="332"/>
    </row>
    <row r="43" spans="1:7" x14ac:dyDescent="0.2">
      <c r="A43" s="331"/>
      <c r="B43" s="332" t="s">
        <v>307</v>
      </c>
      <c r="C43" s="332" t="s">
        <v>307</v>
      </c>
      <c r="D43" s="332" t="s">
        <v>307</v>
      </c>
      <c r="E43" s="332"/>
      <c r="F43" s="333">
        <v>0</v>
      </c>
      <c r="G43" s="332"/>
    </row>
    <row r="44" spans="1:7" x14ac:dyDescent="0.2">
      <c r="A44" s="331"/>
      <c r="B44" s="332" t="s">
        <v>307</v>
      </c>
      <c r="C44" s="332" t="s">
        <v>307</v>
      </c>
      <c r="D44" s="332" t="s">
        <v>307</v>
      </c>
      <c r="E44" s="332"/>
      <c r="F44" s="333">
        <v>0</v>
      </c>
      <c r="G44" s="332"/>
    </row>
    <row r="45" spans="1:7" x14ac:dyDescent="0.2">
      <c r="A45" s="331"/>
      <c r="B45" s="332" t="s">
        <v>307</v>
      </c>
      <c r="C45" s="332" t="s">
        <v>307</v>
      </c>
      <c r="D45" s="332" t="s">
        <v>307</v>
      </c>
      <c r="E45" s="332"/>
      <c r="F45" s="333">
        <v>0</v>
      </c>
      <c r="G45" s="332"/>
    </row>
    <row r="46" spans="1:7" x14ac:dyDescent="0.2">
      <c r="A46" s="331"/>
      <c r="B46" s="332" t="s">
        <v>307</v>
      </c>
      <c r="C46" s="332" t="s">
        <v>307</v>
      </c>
      <c r="D46" s="332" t="s">
        <v>307</v>
      </c>
      <c r="E46" s="332"/>
      <c r="F46" s="333">
        <v>0</v>
      </c>
      <c r="G46" s="332"/>
    </row>
    <row r="47" spans="1:7" x14ac:dyDescent="0.2">
      <c r="A47" s="331"/>
      <c r="B47" s="332" t="s">
        <v>307</v>
      </c>
      <c r="C47" s="332" t="s">
        <v>307</v>
      </c>
      <c r="D47" s="332" t="s">
        <v>307</v>
      </c>
      <c r="E47" s="332"/>
      <c r="F47" s="333">
        <v>0</v>
      </c>
      <c r="G47" s="332"/>
    </row>
    <row r="48" spans="1:7" x14ac:dyDescent="0.2">
      <c r="A48" s="331"/>
      <c r="B48" s="332" t="s">
        <v>307</v>
      </c>
      <c r="C48" s="332" t="s">
        <v>307</v>
      </c>
      <c r="D48" s="332" t="s">
        <v>307</v>
      </c>
      <c r="E48" s="332"/>
      <c r="F48" s="333">
        <v>0</v>
      </c>
      <c r="G48" s="332"/>
    </row>
    <row r="49" spans="1:7" x14ac:dyDescent="0.2">
      <c r="A49" s="331"/>
      <c r="B49" s="332" t="s">
        <v>307</v>
      </c>
      <c r="C49" s="332" t="s">
        <v>307</v>
      </c>
      <c r="D49" s="332" t="s">
        <v>307</v>
      </c>
      <c r="E49" s="332"/>
      <c r="F49" s="333">
        <v>0</v>
      </c>
      <c r="G49" s="332"/>
    </row>
    <row r="50" spans="1:7" x14ac:dyDescent="0.2">
      <c r="A50" s="331"/>
      <c r="B50" s="332" t="s">
        <v>307</v>
      </c>
      <c r="C50" s="332" t="s">
        <v>307</v>
      </c>
      <c r="D50" s="332" t="s">
        <v>307</v>
      </c>
      <c r="E50" s="332"/>
      <c r="F50" s="333">
        <v>0</v>
      </c>
      <c r="G50" s="332"/>
    </row>
    <row r="51" spans="1:7" x14ac:dyDescent="0.2">
      <c r="A51" s="331"/>
      <c r="B51" s="332" t="s">
        <v>307</v>
      </c>
      <c r="C51" s="332" t="s">
        <v>307</v>
      </c>
      <c r="D51" s="332" t="s">
        <v>307</v>
      </c>
      <c r="E51" s="332"/>
      <c r="F51" s="333">
        <v>0</v>
      </c>
      <c r="G51" s="332"/>
    </row>
    <row r="52" spans="1:7" x14ac:dyDescent="0.2">
      <c r="A52" s="331"/>
      <c r="B52" s="332" t="s">
        <v>307</v>
      </c>
      <c r="C52" s="332" t="s">
        <v>307</v>
      </c>
      <c r="D52" s="332" t="s">
        <v>307</v>
      </c>
      <c r="E52" s="332"/>
      <c r="F52" s="333">
        <v>0</v>
      </c>
      <c r="G52" s="332"/>
    </row>
    <row r="53" spans="1:7" x14ac:dyDescent="0.2">
      <c r="A53" s="331"/>
      <c r="B53" s="332" t="s">
        <v>307</v>
      </c>
      <c r="C53" s="332" t="s">
        <v>307</v>
      </c>
      <c r="D53" s="332" t="s">
        <v>307</v>
      </c>
      <c r="E53" s="332"/>
      <c r="F53" s="333">
        <v>0</v>
      </c>
      <c r="G53" s="332"/>
    </row>
    <row r="54" spans="1:7" x14ac:dyDescent="0.2">
      <c r="A54" s="331"/>
      <c r="B54" s="332" t="s">
        <v>307</v>
      </c>
      <c r="C54" s="332" t="s">
        <v>307</v>
      </c>
      <c r="D54" s="332" t="s">
        <v>307</v>
      </c>
      <c r="E54" s="332"/>
      <c r="F54" s="333">
        <v>0</v>
      </c>
      <c r="G54" s="332"/>
    </row>
    <row r="55" spans="1:7" x14ac:dyDescent="0.2">
      <c r="A55" s="331"/>
      <c r="B55" s="332" t="s">
        <v>307</v>
      </c>
      <c r="C55" s="332" t="s">
        <v>307</v>
      </c>
      <c r="D55" s="332" t="s">
        <v>307</v>
      </c>
      <c r="E55" s="332"/>
      <c r="F55" s="333">
        <v>0</v>
      </c>
      <c r="G55" s="332"/>
    </row>
    <row r="56" spans="1:7" x14ac:dyDescent="0.2">
      <c r="A56" s="331"/>
      <c r="B56" s="332" t="s">
        <v>307</v>
      </c>
      <c r="C56" s="332" t="s">
        <v>307</v>
      </c>
      <c r="D56" s="332" t="s">
        <v>307</v>
      </c>
      <c r="E56" s="332"/>
      <c r="F56" s="333">
        <v>0</v>
      </c>
      <c r="G56" s="332"/>
    </row>
    <row r="57" spans="1:7" x14ac:dyDescent="0.2">
      <c r="A57" s="331"/>
      <c r="B57" s="332" t="s">
        <v>307</v>
      </c>
      <c r="C57" s="332" t="s">
        <v>307</v>
      </c>
      <c r="D57" s="332" t="s">
        <v>307</v>
      </c>
      <c r="E57" s="332"/>
      <c r="F57" s="333">
        <v>0</v>
      </c>
      <c r="G57" s="332"/>
    </row>
    <row r="58" spans="1:7" x14ac:dyDescent="0.2">
      <c r="A58" s="331"/>
      <c r="B58" s="332" t="s">
        <v>307</v>
      </c>
      <c r="C58" s="332" t="s">
        <v>307</v>
      </c>
      <c r="D58" s="332" t="s">
        <v>307</v>
      </c>
      <c r="E58" s="332"/>
      <c r="F58" s="333">
        <v>0</v>
      </c>
      <c r="G58" s="332"/>
    </row>
    <row r="59" spans="1:7" x14ac:dyDescent="0.2">
      <c r="A59" s="331"/>
      <c r="B59" s="332" t="s">
        <v>307</v>
      </c>
      <c r="C59" s="332" t="s">
        <v>307</v>
      </c>
      <c r="D59" s="332" t="s">
        <v>307</v>
      </c>
      <c r="E59" s="332"/>
      <c r="F59" s="333">
        <v>0</v>
      </c>
      <c r="G59" s="332"/>
    </row>
    <row r="60" spans="1:7" x14ac:dyDescent="0.2">
      <c r="A60" s="331"/>
      <c r="B60" s="332" t="s">
        <v>307</v>
      </c>
      <c r="C60" s="332" t="s">
        <v>307</v>
      </c>
      <c r="D60" s="332" t="s">
        <v>307</v>
      </c>
      <c r="E60" s="332"/>
      <c r="F60" s="333">
        <v>0</v>
      </c>
      <c r="G60" s="332"/>
    </row>
    <row r="61" spans="1:7" x14ac:dyDescent="0.2">
      <c r="A61" s="331"/>
      <c r="B61" s="332" t="s">
        <v>307</v>
      </c>
      <c r="C61" s="332" t="s">
        <v>307</v>
      </c>
      <c r="D61" s="332" t="s">
        <v>307</v>
      </c>
      <c r="E61" s="332"/>
      <c r="F61" s="333">
        <v>0</v>
      </c>
      <c r="G61" s="332"/>
    </row>
    <row r="62" spans="1:7" x14ac:dyDescent="0.2">
      <c r="A62" s="331"/>
      <c r="B62" s="332" t="s">
        <v>307</v>
      </c>
      <c r="C62" s="332" t="s">
        <v>307</v>
      </c>
      <c r="D62" s="332" t="s">
        <v>307</v>
      </c>
      <c r="E62" s="332"/>
      <c r="F62" s="333">
        <v>0</v>
      </c>
      <c r="G62" s="332"/>
    </row>
    <row r="63" spans="1:7" x14ac:dyDescent="0.2">
      <c r="A63" s="331"/>
      <c r="B63" s="332" t="s">
        <v>307</v>
      </c>
      <c r="C63" s="332" t="s">
        <v>307</v>
      </c>
      <c r="D63" s="332" t="s">
        <v>307</v>
      </c>
      <c r="E63" s="332"/>
      <c r="F63" s="333">
        <v>0</v>
      </c>
      <c r="G63" s="332"/>
    </row>
    <row r="64" spans="1:7" x14ac:dyDescent="0.2">
      <c r="A64" s="331"/>
      <c r="B64" s="332" t="s">
        <v>307</v>
      </c>
      <c r="C64" s="332" t="s">
        <v>307</v>
      </c>
      <c r="D64" s="332" t="s">
        <v>307</v>
      </c>
      <c r="E64" s="332"/>
      <c r="F64" s="333">
        <v>0</v>
      </c>
      <c r="G64" s="332"/>
    </row>
    <row r="65" spans="1:7" x14ac:dyDescent="0.2">
      <c r="A65" s="331"/>
      <c r="B65" s="332" t="s">
        <v>307</v>
      </c>
      <c r="C65" s="332" t="s">
        <v>307</v>
      </c>
      <c r="D65" s="332" t="s">
        <v>307</v>
      </c>
      <c r="E65" s="332"/>
      <c r="F65" s="333">
        <v>0</v>
      </c>
      <c r="G65" s="332"/>
    </row>
    <row r="66" spans="1:7" x14ac:dyDescent="0.2">
      <c r="A66" s="331"/>
      <c r="B66" s="332" t="s">
        <v>307</v>
      </c>
      <c r="C66" s="332" t="s">
        <v>307</v>
      </c>
      <c r="D66" s="332" t="s">
        <v>307</v>
      </c>
      <c r="E66" s="332"/>
      <c r="F66" s="333">
        <v>0</v>
      </c>
      <c r="G66" s="332"/>
    </row>
    <row r="67" spans="1:7" x14ac:dyDescent="0.2">
      <c r="A67" s="331"/>
      <c r="B67" s="332" t="s">
        <v>307</v>
      </c>
      <c r="C67" s="332" t="s">
        <v>307</v>
      </c>
      <c r="D67" s="332" t="s">
        <v>307</v>
      </c>
      <c r="E67" s="332"/>
      <c r="F67" s="333">
        <v>0</v>
      </c>
      <c r="G67" s="332"/>
    </row>
    <row r="68" spans="1:7" x14ac:dyDescent="0.2">
      <c r="A68" s="331"/>
      <c r="B68" s="332" t="s">
        <v>307</v>
      </c>
      <c r="C68" s="332" t="s">
        <v>307</v>
      </c>
      <c r="D68" s="332" t="s">
        <v>307</v>
      </c>
      <c r="E68" s="332"/>
      <c r="F68" s="333">
        <v>0</v>
      </c>
      <c r="G68" s="332"/>
    </row>
    <row r="69" spans="1:7" x14ac:dyDescent="0.2">
      <c r="A69" s="331"/>
      <c r="B69" s="332" t="s">
        <v>307</v>
      </c>
      <c r="C69" s="332" t="s">
        <v>307</v>
      </c>
      <c r="D69" s="332" t="s">
        <v>307</v>
      </c>
      <c r="E69" s="332"/>
      <c r="F69" s="333">
        <v>0</v>
      </c>
      <c r="G69" s="332"/>
    </row>
    <row r="70" spans="1:7" x14ac:dyDescent="0.2">
      <c r="A70" s="331"/>
      <c r="B70" s="332" t="s">
        <v>307</v>
      </c>
      <c r="C70" s="332" t="s">
        <v>307</v>
      </c>
      <c r="D70" s="332" t="s">
        <v>307</v>
      </c>
      <c r="E70" s="332"/>
      <c r="F70" s="333">
        <v>0</v>
      </c>
      <c r="G70" s="332"/>
    </row>
    <row r="71" spans="1:7" x14ac:dyDescent="0.2">
      <c r="A71" s="331"/>
      <c r="B71" s="332" t="s">
        <v>307</v>
      </c>
      <c r="C71" s="332" t="s">
        <v>307</v>
      </c>
      <c r="D71" s="332" t="s">
        <v>307</v>
      </c>
      <c r="E71" s="332"/>
      <c r="F71" s="333">
        <v>0</v>
      </c>
      <c r="G71" s="332"/>
    </row>
    <row r="72" spans="1:7" x14ac:dyDescent="0.2">
      <c r="A72" s="331"/>
      <c r="B72" s="332" t="s">
        <v>307</v>
      </c>
      <c r="C72" s="332" t="s">
        <v>307</v>
      </c>
      <c r="D72" s="332" t="s">
        <v>307</v>
      </c>
      <c r="E72" s="332"/>
      <c r="F72" s="333">
        <v>0</v>
      </c>
      <c r="G72" s="332"/>
    </row>
    <row r="73" spans="1:7" x14ac:dyDescent="0.2">
      <c r="A73" s="331"/>
      <c r="B73" s="332" t="s">
        <v>307</v>
      </c>
      <c r="C73" s="332" t="s">
        <v>307</v>
      </c>
      <c r="D73" s="332" t="s">
        <v>307</v>
      </c>
      <c r="E73" s="332"/>
      <c r="F73" s="333">
        <v>0</v>
      </c>
      <c r="G73" s="332"/>
    </row>
    <row r="74" spans="1:7" x14ac:dyDescent="0.2">
      <c r="A74" s="331"/>
      <c r="B74" s="332" t="s">
        <v>307</v>
      </c>
      <c r="C74" s="332" t="s">
        <v>307</v>
      </c>
      <c r="D74" s="332" t="s">
        <v>307</v>
      </c>
      <c r="E74" s="332"/>
      <c r="F74" s="333">
        <v>0</v>
      </c>
      <c r="G74" s="332"/>
    </row>
    <row r="75" spans="1:7" x14ac:dyDescent="0.2">
      <c r="A75" s="331"/>
      <c r="B75" s="332" t="s">
        <v>307</v>
      </c>
      <c r="C75" s="332" t="s">
        <v>307</v>
      </c>
      <c r="D75" s="332" t="s">
        <v>307</v>
      </c>
      <c r="E75" s="332"/>
      <c r="F75" s="333">
        <v>0</v>
      </c>
      <c r="G75" s="332"/>
    </row>
    <row r="76" spans="1:7" x14ac:dyDescent="0.2">
      <c r="A76" s="331"/>
      <c r="B76" s="332" t="s">
        <v>307</v>
      </c>
      <c r="C76" s="332" t="s">
        <v>307</v>
      </c>
      <c r="D76" s="332" t="s">
        <v>307</v>
      </c>
      <c r="E76" s="332"/>
      <c r="F76" s="333">
        <v>0</v>
      </c>
      <c r="G76" s="332"/>
    </row>
    <row r="77" spans="1:7" x14ac:dyDescent="0.2">
      <c r="A77" s="331"/>
      <c r="B77" s="332" t="s">
        <v>307</v>
      </c>
      <c r="C77" s="332" t="s">
        <v>307</v>
      </c>
      <c r="D77" s="332" t="s">
        <v>307</v>
      </c>
      <c r="E77" s="332"/>
      <c r="F77" s="333">
        <v>0</v>
      </c>
      <c r="G77" s="332"/>
    </row>
    <row r="78" spans="1:7" x14ac:dyDescent="0.2">
      <c r="A78" s="331"/>
      <c r="B78" s="332" t="s">
        <v>307</v>
      </c>
      <c r="C78" s="332" t="s">
        <v>307</v>
      </c>
      <c r="D78" s="332" t="s">
        <v>307</v>
      </c>
      <c r="E78" s="332"/>
      <c r="F78" s="333">
        <v>0</v>
      </c>
      <c r="G78" s="332"/>
    </row>
    <row r="79" spans="1:7" x14ac:dyDescent="0.2">
      <c r="A79" s="331"/>
      <c r="B79" s="332" t="s">
        <v>307</v>
      </c>
      <c r="C79" s="332" t="s">
        <v>307</v>
      </c>
      <c r="D79" s="332" t="s">
        <v>307</v>
      </c>
      <c r="E79" s="332"/>
      <c r="F79" s="333">
        <v>0</v>
      </c>
      <c r="G79" s="332"/>
    </row>
    <row r="80" spans="1:7" x14ac:dyDescent="0.2">
      <c r="A80" s="331"/>
      <c r="B80" s="332" t="s">
        <v>307</v>
      </c>
      <c r="C80" s="332" t="s">
        <v>307</v>
      </c>
      <c r="D80" s="332" t="s">
        <v>307</v>
      </c>
      <c r="E80" s="332"/>
      <c r="F80" s="333">
        <v>0</v>
      </c>
      <c r="G80" s="332"/>
    </row>
    <row r="81" spans="1:7" x14ac:dyDescent="0.2">
      <c r="A81" s="331"/>
      <c r="B81" s="332" t="s">
        <v>307</v>
      </c>
      <c r="C81" s="332" t="s">
        <v>307</v>
      </c>
      <c r="D81" s="332" t="s">
        <v>307</v>
      </c>
      <c r="E81" s="332"/>
      <c r="F81" s="333">
        <v>0</v>
      </c>
      <c r="G81" s="332"/>
    </row>
    <row r="82" spans="1:7" x14ac:dyDescent="0.2">
      <c r="A82" s="331"/>
      <c r="B82" s="332" t="s">
        <v>307</v>
      </c>
      <c r="C82" s="332" t="s">
        <v>307</v>
      </c>
      <c r="D82" s="332" t="s">
        <v>307</v>
      </c>
      <c r="E82" s="332"/>
      <c r="F82" s="333">
        <v>0</v>
      </c>
      <c r="G82" s="332"/>
    </row>
    <row r="83" spans="1:7" x14ac:dyDescent="0.2">
      <c r="A83" s="331"/>
      <c r="B83" s="332" t="s">
        <v>307</v>
      </c>
      <c r="C83" s="332" t="s">
        <v>307</v>
      </c>
      <c r="D83" s="332" t="s">
        <v>307</v>
      </c>
      <c r="E83" s="332"/>
      <c r="F83" s="333">
        <v>0</v>
      </c>
      <c r="G83" s="332"/>
    </row>
    <row r="84" spans="1:7" x14ac:dyDescent="0.2">
      <c r="A84" s="331"/>
      <c r="B84" s="332" t="s">
        <v>307</v>
      </c>
      <c r="C84" s="332" t="s">
        <v>307</v>
      </c>
      <c r="D84" s="332" t="s">
        <v>307</v>
      </c>
      <c r="E84" s="332"/>
      <c r="F84" s="333">
        <v>0</v>
      </c>
      <c r="G84" s="332"/>
    </row>
    <row r="85" spans="1:7" x14ac:dyDescent="0.2">
      <c r="A85" s="331"/>
      <c r="B85" s="332" t="s">
        <v>307</v>
      </c>
      <c r="C85" s="332" t="s">
        <v>307</v>
      </c>
      <c r="D85" s="332" t="s">
        <v>307</v>
      </c>
      <c r="E85" s="332"/>
      <c r="F85" s="333">
        <v>0</v>
      </c>
      <c r="G85" s="332"/>
    </row>
    <row r="86" spans="1:7" x14ac:dyDescent="0.2">
      <c r="A86" s="331"/>
      <c r="B86" s="332" t="s">
        <v>307</v>
      </c>
      <c r="C86" s="332" t="s">
        <v>307</v>
      </c>
      <c r="D86" s="332" t="s">
        <v>307</v>
      </c>
      <c r="E86" s="332"/>
      <c r="F86" s="333">
        <v>0</v>
      </c>
      <c r="G86" s="332"/>
    </row>
    <row r="87" spans="1:7" x14ac:dyDescent="0.2">
      <c r="A87" s="331"/>
      <c r="B87" s="332" t="s">
        <v>307</v>
      </c>
      <c r="C87" s="332" t="s">
        <v>307</v>
      </c>
      <c r="D87" s="332" t="s">
        <v>307</v>
      </c>
      <c r="E87" s="332"/>
      <c r="F87" s="333">
        <v>0</v>
      </c>
      <c r="G87" s="332"/>
    </row>
    <row r="88" spans="1:7" x14ac:dyDescent="0.2">
      <c r="A88" s="331"/>
      <c r="B88" s="332" t="s">
        <v>307</v>
      </c>
      <c r="C88" s="332" t="s">
        <v>307</v>
      </c>
      <c r="D88" s="332" t="s">
        <v>307</v>
      </c>
      <c r="E88" s="332"/>
      <c r="F88" s="333">
        <v>0</v>
      </c>
      <c r="G88" s="332"/>
    </row>
    <row r="89" spans="1:7" x14ac:dyDescent="0.2">
      <c r="A89" s="331"/>
      <c r="B89" s="332" t="s">
        <v>307</v>
      </c>
      <c r="C89" s="332" t="s">
        <v>307</v>
      </c>
      <c r="D89" s="332" t="s">
        <v>307</v>
      </c>
      <c r="E89" s="332"/>
      <c r="F89" s="333">
        <v>0</v>
      </c>
      <c r="G89" s="332"/>
    </row>
    <row r="90" spans="1:7" x14ac:dyDescent="0.2">
      <c r="A90" s="331"/>
      <c r="B90" s="332" t="s">
        <v>307</v>
      </c>
      <c r="C90" s="332" t="s">
        <v>307</v>
      </c>
      <c r="D90" s="332" t="s">
        <v>307</v>
      </c>
      <c r="E90" s="332"/>
      <c r="F90" s="333">
        <v>0</v>
      </c>
      <c r="G90" s="332"/>
    </row>
    <row r="91" spans="1:7" x14ac:dyDescent="0.2">
      <c r="A91" s="331"/>
      <c r="B91" s="332" t="s">
        <v>307</v>
      </c>
      <c r="C91" s="332" t="s">
        <v>307</v>
      </c>
      <c r="D91" s="332" t="s">
        <v>307</v>
      </c>
      <c r="E91" s="332"/>
      <c r="F91" s="333">
        <v>0</v>
      </c>
      <c r="G91" s="332"/>
    </row>
    <row r="92" spans="1:7" x14ac:dyDescent="0.2">
      <c r="A92" s="331"/>
      <c r="B92" s="332" t="s">
        <v>307</v>
      </c>
      <c r="C92" s="332" t="s">
        <v>307</v>
      </c>
      <c r="D92" s="332" t="s">
        <v>307</v>
      </c>
      <c r="E92" s="332"/>
      <c r="F92" s="333">
        <v>0</v>
      </c>
      <c r="G92" s="332"/>
    </row>
    <row r="93" spans="1:7" x14ac:dyDescent="0.2">
      <c r="A93" s="331"/>
      <c r="B93" s="332" t="s">
        <v>307</v>
      </c>
      <c r="C93" s="332" t="s">
        <v>307</v>
      </c>
      <c r="D93" s="332" t="s">
        <v>307</v>
      </c>
      <c r="E93" s="332"/>
      <c r="F93" s="333">
        <v>0</v>
      </c>
      <c r="G93" s="332"/>
    </row>
    <row r="94" spans="1:7" x14ac:dyDescent="0.2">
      <c r="A94" s="331"/>
      <c r="B94" s="332" t="s">
        <v>307</v>
      </c>
      <c r="C94" s="332" t="s">
        <v>307</v>
      </c>
      <c r="D94" s="332" t="s">
        <v>307</v>
      </c>
      <c r="E94" s="332"/>
      <c r="F94" s="333">
        <v>0</v>
      </c>
      <c r="G94" s="332"/>
    </row>
    <row r="95" spans="1:7" x14ac:dyDescent="0.2">
      <c r="A95" s="331"/>
      <c r="B95" s="332" t="s">
        <v>307</v>
      </c>
      <c r="C95" s="332" t="s">
        <v>307</v>
      </c>
      <c r="D95" s="332" t="s">
        <v>307</v>
      </c>
      <c r="E95" s="332"/>
      <c r="F95" s="333">
        <v>0</v>
      </c>
      <c r="G95" s="332"/>
    </row>
    <row r="96" spans="1:7" x14ac:dyDescent="0.2">
      <c r="A96" s="331"/>
      <c r="B96" s="332" t="s">
        <v>307</v>
      </c>
      <c r="C96" s="332" t="s">
        <v>307</v>
      </c>
      <c r="D96" s="332" t="s">
        <v>307</v>
      </c>
      <c r="E96" s="332"/>
      <c r="F96" s="333">
        <v>0</v>
      </c>
      <c r="G96" s="332"/>
    </row>
    <row r="97" spans="1:7" x14ac:dyDescent="0.2">
      <c r="A97" s="331"/>
      <c r="B97" s="332" t="s">
        <v>307</v>
      </c>
      <c r="C97" s="332" t="s">
        <v>307</v>
      </c>
      <c r="D97" s="332" t="s">
        <v>307</v>
      </c>
      <c r="E97" s="332"/>
      <c r="F97" s="333">
        <v>0</v>
      </c>
      <c r="G97" s="332"/>
    </row>
    <row r="98" spans="1:7" x14ac:dyDescent="0.2">
      <c r="A98" s="331"/>
      <c r="B98" s="332" t="s">
        <v>307</v>
      </c>
      <c r="C98" s="332" t="s">
        <v>307</v>
      </c>
      <c r="D98" s="332" t="s">
        <v>307</v>
      </c>
      <c r="E98" s="332"/>
      <c r="F98" s="333">
        <v>0</v>
      </c>
      <c r="G98" s="332"/>
    </row>
    <row r="99" spans="1:7" x14ac:dyDescent="0.2">
      <c r="A99" s="331"/>
      <c r="B99" s="332" t="s">
        <v>307</v>
      </c>
      <c r="C99" s="332" t="s">
        <v>307</v>
      </c>
      <c r="D99" s="332" t="s">
        <v>307</v>
      </c>
      <c r="E99" s="332"/>
      <c r="F99" s="333">
        <v>0</v>
      </c>
      <c r="G99" s="332"/>
    </row>
    <row r="100" spans="1:7" x14ac:dyDescent="0.2">
      <c r="A100" s="331"/>
      <c r="B100" s="332" t="s">
        <v>307</v>
      </c>
      <c r="C100" s="332" t="s">
        <v>307</v>
      </c>
      <c r="D100" s="332" t="s">
        <v>307</v>
      </c>
      <c r="E100" s="332"/>
      <c r="F100" s="333">
        <v>0</v>
      </c>
      <c r="G100" s="332"/>
    </row>
    <row r="101" spans="1:7" x14ac:dyDescent="0.2">
      <c r="A101" s="331"/>
      <c r="B101" s="332" t="s">
        <v>307</v>
      </c>
      <c r="C101" s="332" t="s">
        <v>307</v>
      </c>
      <c r="D101" s="332" t="s">
        <v>307</v>
      </c>
      <c r="E101" s="332"/>
      <c r="F101" s="333">
        <v>0</v>
      </c>
      <c r="G101" s="332"/>
    </row>
    <row r="102" spans="1:7" x14ac:dyDescent="0.2">
      <c r="A102" s="331"/>
      <c r="B102" s="332" t="s">
        <v>307</v>
      </c>
      <c r="C102" s="332" t="s">
        <v>307</v>
      </c>
      <c r="D102" s="332" t="s">
        <v>307</v>
      </c>
      <c r="E102" s="332"/>
      <c r="F102" s="333">
        <v>0</v>
      </c>
      <c r="G102" s="332"/>
    </row>
    <row r="103" spans="1:7" x14ac:dyDescent="0.2">
      <c r="A103" s="331"/>
      <c r="B103" s="332" t="s">
        <v>307</v>
      </c>
      <c r="C103" s="332" t="s">
        <v>307</v>
      </c>
      <c r="D103" s="332" t="s">
        <v>307</v>
      </c>
      <c r="E103" s="332"/>
      <c r="F103" s="333">
        <v>0</v>
      </c>
      <c r="G103" s="332"/>
    </row>
    <row r="104" spans="1:7" x14ac:dyDescent="0.2">
      <c r="A104" s="331"/>
      <c r="B104" s="332" t="s">
        <v>307</v>
      </c>
      <c r="C104" s="332" t="s">
        <v>307</v>
      </c>
      <c r="D104" s="332" t="s">
        <v>307</v>
      </c>
      <c r="E104" s="332"/>
      <c r="F104" s="333">
        <v>0</v>
      </c>
      <c r="G104" s="332"/>
    </row>
    <row r="105" spans="1:7" x14ac:dyDescent="0.2">
      <c r="A105" s="331"/>
      <c r="B105" s="332" t="s">
        <v>307</v>
      </c>
      <c r="C105" s="332" t="s">
        <v>307</v>
      </c>
      <c r="D105" s="332" t="s">
        <v>307</v>
      </c>
      <c r="E105" s="332"/>
      <c r="F105" s="333">
        <v>0</v>
      </c>
      <c r="G105" s="332"/>
    </row>
    <row r="106" spans="1:7" x14ac:dyDescent="0.2">
      <c r="A106" s="331"/>
      <c r="B106" s="332" t="s">
        <v>307</v>
      </c>
      <c r="C106" s="332" t="s">
        <v>307</v>
      </c>
      <c r="D106" s="332" t="s">
        <v>307</v>
      </c>
      <c r="E106" s="332"/>
      <c r="F106" s="333">
        <v>0</v>
      </c>
      <c r="G106" s="332"/>
    </row>
    <row r="107" spans="1:7" x14ac:dyDescent="0.2">
      <c r="A107" s="331"/>
      <c r="B107" s="332" t="s">
        <v>307</v>
      </c>
      <c r="C107" s="332" t="s">
        <v>307</v>
      </c>
      <c r="D107" s="332" t="s">
        <v>307</v>
      </c>
      <c r="E107" s="332"/>
      <c r="F107" s="333">
        <v>0</v>
      </c>
      <c r="G107" s="332"/>
    </row>
    <row r="108" spans="1:7" x14ac:dyDescent="0.2">
      <c r="A108" s="331"/>
      <c r="B108" s="332" t="s">
        <v>307</v>
      </c>
      <c r="C108" s="332" t="s">
        <v>307</v>
      </c>
      <c r="D108" s="332" t="s">
        <v>307</v>
      </c>
      <c r="E108" s="332"/>
      <c r="F108" s="333">
        <v>0</v>
      </c>
      <c r="G108" s="332"/>
    </row>
    <row r="109" spans="1:7" x14ac:dyDescent="0.2">
      <c r="A109" s="331"/>
      <c r="B109" s="332" t="s">
        <v>307</v>
      </c>
      <c r="C109" s="332" t="s">
        <v>307</v>
      </c>
      <c r="D109" s="332" t="s">
        <v>307</v>
      </c>
      <c r="E109" s="332"/>
      <c r="F109" s="333">
        <v>0</v>
      </c>
      <c r="G109" s="332"/>
    </row>
    <row r="110" spans="1:7" x14ac:dyDescent="0.2">
      <c r="A110" s="331"/>
      <c r="B110" s="332" t="s">
        <v>307</v>
      </c>
      <c r="C110" s="332" t="s">
        <v>307</v>
      </c>
      <c r="D110" s="332" t="s">
        <v>307</v>
      </c>
      <c r="E110" s="332"/>
      <c r="F110" s="333">
        <v>0</v>
      </c>
      <c r="G110" s="332"/>
    </row>
    <row r="111" spans="1:7" x14ac:dyDescent="0.2">
      <c r="A111" s="331"/>
      <c r="B111" s="332" t="s">
        <v>307</v>
      </c>
      <c r="C111" s="332" t="s">
        <v>307</v>
      </c>
      <c r="D111" s="332" t="s">
        <v>307</v>
      </c>
      <c r="E111" s="332"/>
      <c r="F111" s="333">
        <v>0</v>
      </c>
      <c r="G111" s="332"/>
    </row>
    <row r="112" spans="1:7" x14ac:dyDescent="0.2">
      <c r="A112" s="331"/>
      <c r="B112" s="332" t="s">
        <v>307</v>
      </c>
      <c r="C112" s="332" t="s">
        <v>307</v>
      </c>
      <c r="D112" s="332" t="s">
        <v>307</v>
      </c>
      <c r="E112" s="332"/>
      <c r="F112" s="333">
        <v>0</v>
      </c>
      <c r="G112" s="332"/>
    </row>
    <row r="113" spans="1:7" x14ac:dyDescent="0.2">
      <c r="A113" s="331"/>
      <c r="B113" s="332" t="s">
        <v>307</v>
      </c>
      <c r="C113" s="332" t="s">
        <v>307</v>
      </c>
      <c r="D113" s="332" t="s">
        <v>307</v>
      </c>
      <c r="E113" s="332"/>
      <c r="F113" s="333">
        <v>0</v>
      </c>
      <c r="G113" s="332"/>
    </row>
    <row r="114" spans="1:7" x14ac:dyDescent="0.2">
      <c r="A114" s="331"/>
      <c r="B114" s="332" t="s">
        <v>307</v>
      </c>
      <c r="C114" s="332" t="s">
        <v>307</v>
      </c>
      <c r="D114" s="332" t="s">
        <v>307</v>
      </c>
      <c r="E114" s="332"/>
      <c r="F114" s="333">
        <v>0</v>
      </c>
      <c r="G114" s="332"/>
    </row>
    <row r="115" spans="1:7" x14ac:dyDescent="0.2">
      <c r="A115" s="331"/>
      <c r="B115" s="332" t="s">
        <v>307</v>
      </c>
      <c r="C115" s="332" t="s">
        <v>307</v>
      </c>
      <c r="D115" s="332" t="s">
        <v>307</v>
      </c>
      <c r="E115" s="332"/>
      <c r="F115" s="333">
        <v>0</v>
      </c>
      <c r="G115" s="332"/>
    </row>
    <row r="116" spans="1:7" x14ac:dyDescent="0.2">
      <c r="A116" s="331"/>
      <c r="B116" s="332" t="s">
        <v>307</v>
      </c>
      <c r="C116" s="332" t="s">
        <v>307</v>
      </c>
      <c r="D116" s="332" t="s">
        <v>307</v>
      </c>
      <c r="E116" s="332"/>
      <c r="F116" s="333">
        <v>0</v>
      </c>
      <c r="G116" s="332"/>
    </row>
    <row r="117" spans="1:7" x14ac:dyDescent="0.2">
      <c r="A117" s="331"/>
      <c r="B117" s="332" t="s">
        <v>307</v>
      </c>
      <c r="C117" s="332" t="s">
        <v>307</v>
      </c>
      <c r="D117" s="332" t="s">
        <v>307</v>
      </c>
      <c r="E117" s="332"/>
      <c r="F117" s="333">
        <v>0</v>
      </c>
      <c r="G117" s="332"/>
    </row>
    <row r="118" spans="1:7" x14ac:dyDescent="0.2">
      <c r="A118" s="331"/>
      <c r="B118" s="332" t="s">
        <v>307</v>
      </c>
      <c r="C118" s="332" t="s">
        <v>307</v>
      </c>
      <c r="D118" s="332" t="s">
        <v>307</v>
      </c>
      <c r="E118" s="332"/>
      <c r="F118" s="333">
        <v>0</v>
      </c>
      <c r="G118" s="332"/>
    </row>
    <row r="119" spans="1:7" x14ac:dyDescent="0.2">
      <c r="A119" s="331"/>
      <c r="B119" s="332" t="s">
        <v>307</v>
      </c>
      <c r="C119" s="332" t="s">
        <v>307</v>
      </c>
      <c r="D119" s="332" t="s">
        <v>307</v>
      </c>
      <c r="E119" s="332"/>
      <c r="F119" s="333">
        <v>0</v>
      </c>
      <c r="G119" s="332"/>
    </row>
    <row r="120" spans="1:7" x14ac:dyDescent="0.2">
      <c r="A120" s="331"/>
      <c r="B120" s="332" t="s">
        <v>307</v>
      </c>
      <c r="C120" s="332" t="s">
        <v>307</v>
      </c>
      <c r="D120" s="332" t="s">
        <v>307</v>
      </c>
      <c r="E120" s="332"/>
      <c r="F120" s="333">
        <v>0</v>
      </c>
      <c r="G120" s="332"/>
    </row>
    <row r="121" spans="1:7" x14ac:dyDescent="0.2">
      <c r="A121" s="331"/>
      <c r="B121" s="332" t="s">
        <v>307</v>
      </c>
      <c r="C121" s="332" t="s">
        <v>307</v>
      </c>
      <c r="D121" s="332" t="s">
        <v>307</v>
      </c>
      <c r="E121" s="332"/>
      <c r="F121" s="333">
        <v>0</v>
      </c>
      <c r="G121" s="332"/>
    </row>
    <row r="122" spans="1:7" x14ac:dyDescent="0.2">
      <c r="A122" s="331"/>
      <c r="B122" s="332" t="s">
        <v>307</v>
      </c>
      <c r="C122" s="332" t="s">
        <v>307</v>
      </c>
      <c r="D122" s="332" t="s">
        <v>307</v>
      </c>
      <c r="E122" s="332"/>
      <c r="F122" s="333">
        <v>0</v>
      </c>
      <c r="G122" s="332"/>
    </row>
    <row r="123" spans="1:7" x14ac:dyDescent="0.2">
      <c r="A123" s="331"/>
      <c r="B123" s="332" t="s">
        <v>307</v>
      </c>
      <c r="C123" s="332" t="s">
        <v>307</v>
      </c>
      <c r="D123" s="332" t="s">
        <v>307</v>
      </c>
      <c r="E123" s="332"/>
      <c r="F123" s="333">
        <v>0</v>
      </c>
      <c r="G123" s="332"/>
    </row>
    <row r="124" spans="1:7" x14ac:dyDescent="0.2">
      <c r="A124" s="331"/>
      <c r="B124" s="332" t="s">
        <v>307</v>
      </c>
      <c r="C124" s="332" t="s">
        <v>307</v>
      </c>
      <c r="D124" s="332" t="s">
        <v>307</v>
      </c>
      <c r="E124" s="332"/>
      <c r="F124" s="333">
        <v>0</v>
      </c>
      <c r="G124" s="332"/>
    </row>
    <row r="125" spans="1:7" x14ac:dyDescent="0.2">
      <c r="A125" s="331"/>
      <c r="B125" s="332" t="s">
        <v>307</v>
      </c>
      <c r="C125" s="332" t="s">
        <v>307</v>
      </c>
      <c r="D125" s="332" t="s">
        <v>307</v>
      </c>
      <c r="E125" s="332"/>
      <c r="F125" s="333">
        <v>0</v>
      </c>
      <c r="G125" s="332"/>
    </row>
    <row r="126" spans="1:7" x14ac:dyDescent="0.2">
      <c r="A126" s="331"/>
      <c r="B126" s="332" t="s">
        <v>307</v>
      </c>
      <c r="C126" s="332" t="s">
        <v>307</v>
      </c>
      <c r="D126" s="332" t="s">
        <v>307</v>
      </c>
      <c r="E126" s="332"/>
      <c r="F126" s="333">
        <v>0</v>
      </c>
      <c r="G126" s="332"/>
    </row>
    <row r="127" spans="1:7" x14ac:dyDescent="0.2">
      <c r="A127" s="331"/>
      <c r="B127" s="332" t="s">
        <v>307</v>
      </c>
      <c r="C127" s="332" t="s">
        <v>307</v>
      </c>
      <c r="D127" s="332" t="s">
        <v>307</v>
      </c>
      <c r="E127" s="332"/>
      <c r="F127" s="333">
        <v>0</v>
      </c>
      <c r="G127" s="332"/>
    </row>
    <row r="128" spans="1:7" x14ac:dyDescent="0.2">
      <c r="A128" s="331"/>
      <c r="B128" s="332" t="s">
        <v>307</v>
      </c>
      <c r="C128" s="332" t="s">
        <v>307</v>
      </c>
      <c r="D128" s="332" t="s">
        <v>307</v>
      </c>
      <c r="E128" s="332"/>
      <c r="F128" s="333">
        <v>0</v>
      </c>
      <c r="G128" s="332"/>
    </row>
    <row r="129" spans="1:7" x14ac:dyDescent="0.2">
      <c r="A129" s="331"/>
      <c r="B129" s="332" t="s">
        <v>307</v>
      </c>
      <c r="C129" s="332" t="s">
        <v>307</v>
      </c>
      <c r="D129" s="332" t="s">
        <v>307</v>
      </c>
      <c r="E129" s="332"/>
      <c r="F129" s="333">
        <v>0</v>
      </c>
      <c r="G129" s="332"/>
    </row>
    <row r="130" spans="1:7" x14ac:dyDescent="0.2">
      <c r="A130" s="331"/>
      <c r="B130" s="332" t="s">
        <v>307</v>
      </c>
      <c r="C130" s="332" t="s">
        <v>307</v>
      </c>
      <c r="D130" s="332" t="s">
        <v>307</v>
      </c>
      <c r="E130" s="332"/>
      <c r="F130" s="333">
        <v>0</v>
      </c>
      <c r="G130" s="332"/>
    </row>
    <row r="131" spans="1:7" x14ac:dyDescent="0.2">
      <c r="A131" s="331"/>
      <c r="B131" s="332" t="s">
        <v>307</v>
      </c>
      <c r="C131" s="332" t="s">
        <v>307</v>
      </c>
      <c r="D131" s="332" t="s">
        <v>307</v>
      </c>
      <c r="E131" s="332"/>
      <c r="F131" s="333">
        <v>0</v>
      </c>
      <c r="G131" s="332"/>
    </row>
    <row r="132" spans="1:7" x14ac:dyDescent="0.2">
      <c r="A132" s="331"/>
      <c r="B132" s="332" t="s">
        <v>307</v>
      </c>
      <c r="C132" s="332" t="s">
        <v>307</v>
      </c>
      <c r="D132" s="332" t="s">
        <v>307</v>
      </c>
      <c r="E132" s="332"/>
      <c r="F132" s="333">
        <v>0</v>
      </c>
      <c r="G132" s="332"/>
    </row>
    <row r="133" spans="1:7" x14ac:dyDescent="0.2">
      <c r="A133" s="331"/>
      <c r="B133" s="332" t="s">
        <v>307</v>
      </c>
      <c r="C133" s="332" t="s">
        <v>307</v>
      </c>
      <c r="D133" s="332" t="s">
        <v>307</v>
      </c>
      <c r="E133" s="332"/>
      <c r="F133" s="333">
        <v>0</v>
      </c>
      <c r="G133" s="332"/>
    </row>
    <row r="134" spans="1:7" x14ac:dyDescent="0.2">
      <c r="A134" s="331"/>
      <c r="B134" s="332" t="s">
        <v>307</v>
      </c>
      <c r="C134" s="332" t="s">
        <v>307</v>
      </c>
      <c r="D134" s="332" t="s">
        <v>307</v>
      </c>
      <c r="E134" s="332"/>
      <c r="F134" s="333">
        <v>0</v>
      </c>
      <c r="G134" s="332"/>
    </row>
    <row r="135" spans="1:7" x14ac:dyDescent="0.2">
      <c r="A135" s="331"/>
      <c r="B135" s="332" t="s">
        <v>307</v>
      </c>
      <c r="C135" s="332" t="s">
        <v>307</v>
      </c>
      <c r="D135" s="332" t="s">
        <v>307</v>
      </c>
      <c r="E135" s="332"/>
      <c r="F135" s="333">
        <v>0</v>
      </c>
      <c r="G135" s="332"/>
    </row>
    <row r="136" spans="1:7" x14ac:dyDescent="0.2">
      <c r="A136" s="331"/>
      <c r="B136" s="332" t="s">
        <v>307</v>
      </c>
      <c r="C136" s="332" t="s">
        <v>307</v>
      </c>
      <c r="D136" s="332" t="s">
        <v>307</v>
      </c>
      <c r="E136" s="332"/>
      <c r="F136" s="333">
        <v>0</v>
      </c>
      <c r="G136" s="332"/>
    </row>
    <row r="137" spans="1:7" x14ac:dyDescent="0.2">
      <c r="A137" s="331"/>
      <c r="B137" s="332" t="s">
        <v>307</v>
      </c>
      <c r="C137" s="332" t="s">
        <v>307</v>
      </c>
      <c r="D137" s="332" t="s">
        <v>307</v>
      </c>
      <c r="E137" s="332"/>
      <c r="F137" s="333">
        <v>0</v>
      </c>
      <c r="G137" s="332"/>
    </row>
    <row r="138" spans="1:7" x14ac:dyDescent="0.2">
      <c r="A138" s="331"/>
      <c r="B138" s="332" t="s">
        <v>307</v>
      </c>
      <c r="C138" s="332" t="s">
        <v>307</v>
      </c>
      <c r="D138" s="332" t="s">
        <v>307</v>
      </c>
      <c r="E138" s="332"/>
      <c r="F138" s="333">
        <v>0</v>
      </c>
      <c r="G138" s="332"/>
    </row>
    <row r="139" spans="1:7" x14ac:dyDescent="0.2">
      <c r="A139" s="331"/>
      <c r="B139" s="332" t="s">
        <v>307</v>
      </c>
      <c r="C139" s="332" t="s">
        <v>307</v>
      </c>
      <c r="D139" s="332" t="s">
        <v>307</v>
      </c>
      <c r="E139" s="332"/>
      <c r="F139" s="333">
        <v>0</v>
      </c>
      <c r="G139" s="332"/>
    </row>
    <row r="140" spans="1:7" x14ac:dyDescent="0.2">
      <c r="A140" s="331"/>
      <c r="B140" s="332" t="s">
        <v>307</v>
      </c>
      <c r="C140" s="332" t="s">
        <v>307</v>
      </c>
      <c r="D140" s="332" t="s">
        <v>307</v>
      </c>
      <c r="E140" s="332"/>
      <c r="F140" s="333">
        <v>0</v>
      </c>
      <c r="G140" s="332"/>
    </row>
    <row r="141" spans="1:7" x14ac:dyDescent="0.2">
      <c r="A141" s="331"/>
      <c r="B141" s="332" t="s">
        <v>307</v>
      </c>
      <c r="C141" s="332" t="s">
        <v>307</v>
      </c>
      <c r="D141" s="332" t="s">
        <v>307</v>
      </c>
      <c r="E141" s="332"/>
      <c r="F141" s="333">
        <v>0</v>
      </c>
      <c r="G141" s="332"/>
    </row>
    <row r="142" spans="1:7" x14ac:dyDescent="0.2">
      <c r="A142" s="331"/>
      <c r="B142" s="332" t="s">
        <v>307</v>
      </c>
      <c r="C142" s="332" t="s">
        <v>307</v>
      </c>
      <c r="D142" s="332" t="s">
        <v>307</v>
      </c>
      <c r="E142" s="332"/>
      <c r="F142" s="333">
        <v>0</v>
      </c>
      <c r="G142" s="332"/>
    </row>
    <row r="143" spans="1:7" x14ac:dyDescent="0.2">
      <c r="A143" s="331"/>
      <c r="B143" s="332" t="s">
        <v>307</v>
      </c>
      <c r="C143" s="332" t="s">
        <v>307</v>
      </c>
      <c r="D143" s="332" t="s">
        <v>307</v>
      </c>
      <c r="E143" s="332"/>
      <c r="F143" s="333">
        <v>0</v>
      </c>
      <c r="G143" s="332"/>
    </row>
    <row r="144" spans="1:7" x14ac:dyDescent="0.2">
      <c r="A144" s="331"/>
      <c r="B144" s="332" t="s">
        <v>307</v>
      </c>
      <c r="C144" s="332" t="s">
        <v>307</v>
      </c>
      <c r="D144" s="332" t="s">
        <v>307</v>
      </c>
      <c r="E144" s="332"/>
      <c r="F144" s="333">
        <v>0</v>
      </c>
      <c r="G144" s="332"/>
    </row>
    <row r="145" spans="1:7" x14ac:dyDescent="0.2">
      <c r="A145" s="331"/>
      <c r="B145" s="332" t="s">
        <v>307</v>
      </c>
      <c r="C145" s="332" t="s">
        <v>307</v>
      </c>
      <c r="D145" s="332" t="s">
        <v>307</v>
      </c>
      <c r="E145" s="332"/>
      <c r="F145" s="333">
        <v>0</v>
      </c>
      <c r="G145" s="332"/>
    </row>
    <row r="146" spans="1:7" x14ac:dyDescent="0.2">
      <c r="A146" s="331"/>
      <c r="B146" s="332" t="s">
        <v>307</v>
      </c>
      <c r="C146" s="332" t="s">
        <v>307</v>
      </c>
      <c r="D146" s="332" t="s">
        <v>307</v>
      </c>
      <c r="E146" s="332"/>
      <c r="F146" s="333">
        <v>0</v>
      </c>
      <c r="G146" s="332"/>
    </row>
    <row r="147" spans="1:7" x14ac:dyDescent="0.2">
      <c r="A147" s="331"/>
      <c r="B147" s="332" t="s">
        <v>307</v>
      </c>
      <c r="C147" s="332" t="s">
        <v>307</v>
      </c>
      <c r="D147" s="332" t="s">
        <v>307</v>
      </c>
      <c r="E147" s="332"/>
      <c r="F147" s="333">
        <v>0</v>
      </c>
      <c r="G147" s="332"/>
    </row>
    <row r="148" spans="1:7" x14ac:dyDescent="0.2">
      <c r="A148" s="331"/>
      <c r="B148" s="332" t="s">
        <v>307</v>
      </c>
      <c r="C148" s="332" t="s">
        <v>307</v>
      </c>
      <c r="D148" s="332" t="s">
        <v>307</v>
      </c>
      <c r="E148" s="332"/>
      <c r="F148" s="333">
        <v>0</v>
      </c>
      <c r="G148" s="332"/>
    </row>
    <row r="149" spans="1:7" x14ac:dyDescent="0.2">
      <c r="A149" s="331"/>
      <c r="B149" s="332" t="s">
        <v>307</v>
      </c>
      <c r="C149" s="332" t="s">
        <v>307</v>
      </c>
      <c r="D149" s="332" t="s">
        <v>307</v>
      </c>
      <c r="E149" s="332"/>
      <c r="F149" s="333">
        <v>0</v>
      </c>
      <c r="G149" s="332"/>
    </row>
    <row r="150" spans="1:7" x14ac:dyDescent="0.2">
      <c r="A150" s="331"/>
      <c r="B150" s="332" t="s">
        <v>307</v>
      </c>
      <c r="C150" s="332" t="s">
        <v>307</v>
      </c>
      <c r="D150" s="332" t="s">
        <v>307</v>
      </c>
      <c r="E150" s="332"/>
      <c r="F150" s="333">
        <v>0</v>
      </c>
      <c r="G150" s="332"/>
    </row>
    <row r="151" spans="1:7" x14ac:dyDescent="0.2">
      <c r="A151" s="331"/>
      <c r="B151" s="332" t="s">
        <v>307</v>
      </c>
      <c r="C151" s="332" t="s">
        <v>307</v>
      </c>
      <c r="D151" s="332" t="s">
        <v>307</v>
      </c>
      <c r="E151" s="332"/>
      <c r="F151" s="333">
        <v>0</v>
      </c>
      <c r="G151" s="332"/>
    </row>
    <row r="152" spans="1:7" x14ac:dyDescent="0.2">
      <c r="A152" s="331"/>
      <c r="B152" s="332" t="s">
        <v>307</v>
      </c>
      <c r="C152" s="332" t="s">
        <v>307</v>
      </c>
      <c r="D152" s="332" t="s">
        <v>307</v>
      </c>
      <c r="E152" s="332"/>
      <c r="F152" s="333">
        <v>0</v>
      </c>
      <c r="G152" s="332"/>
    </row>
    <row r="153" spans="1:7" x14ac:dyDescent="0.2">
      <c r="A153" s="331"/>
      <c r="B153" s="332" t="s">
        <v>307</v>
      </c>
      <c r="C153" s="332" t="s">
        <v>307</v>
      </c>
      <c r="D153" s="332" t="s">
        <v>307</v>
      </c>
      <c r="E153" s="332"/>
      <c r="F153" s="333">
        <v>0</v>
      </c>
      <c r="G153" s="332"/>
    </row>
    <row r="154" spans="1:7" x14ac:dyDescent="0.2">
      <c r="A154" s="331"/>
      <c r="B154" s="332" t="s">
        <v>307</v>
      </c>
      <c r="C154" s="332" t="s">
        <v>307</v>
      </c>
      <c r="D154" s="332" t="s">
        <v>307</v>
      </c>
      <c r="E154" s="332"/>
      <c r="F154" s="333">
        <v>0</v>
      </c>
      <c r="G154" s="332"/>
    </row>
    <row r="155" spans="1:7" x14ac:dyDescent="0.2">
      <c r="A155" s="331"/>
      <c r="B155" s="332" t="s">
        <v>307</v>
      </c>
      <c r="C155" s="332" t="s">
        <v>307</v>
      </c>
      <c r="D155" s="332" t="s">
        <v>307</v>
      </c>
      <c r="E155" s="332"/>
      <c r="F155" s="333">
        <v>0</v>
      </c>
      <c r="G155" s="332"/>
    </row>
    <row r="156" spans="1:7" x14ac:dyDescent="0.2">
      <c r="A156" s="331"/>
      <c r="B156" s="332" t="s">
        <v>307</v>
      </c>
      <c r="C156" s="332" t="s">
        <v>307</v>
      </c>
      <c r="D156" s="332" t="s">
        <v>307</v>
      </c>
      <c r="E156" s="332"/>
      <c r="F156" s="333">
        <v>0</v>
      </c>
      <c r="G156" s="332"/>
    </row>
    <row r="157" spans="1:7" x14ac:dyDescent="0.2">
      <c r="A157" s="331"/>
      <c r="B157" s="332" t="s">
        <v>307</v>
      </c>
      <c r="C157" s="332" t="s">
        <v>307</v>
      </c>
      <c r="D157" s="332" t="s">
        <v>307</v>
      </c>
      <c r="E157" s="332"/>
      <c r="F157" s="333">
        <v>0</v>
      </c>
      <c r="G157" s="332"/>
    </row>
    <row r="158" spans="1:7" x14ac:dyDescent="0.2">
      <c r="A158" s="331"/>
      <c r="B158" s="332" t="s">
        <v>307</v>
      </c>
      <c r="C158" s="332" t="s">
        <v>307</v>
      </c>
      <c r="D158" s="332" t="s">
        <v>307</v>
      </c>
      <c r="E158" s="332"/>
      <c r="F158" s="333">
        <v>0</v>
      </c>
      <c r="G158" s="332"/>
    </row>
    <row r="159" spans="1:7" x14ac:dyDescent="0.2">
      <c r="A159" s="331"/>
      <c r="B159" s="332" t="s">
        <v>307</v>
      </c>
      <c r="C159" s="332" t="s">
        <v>307</v>
      </c>
      <c r="D159" s="332" t="s">
        <v>307</v>
      </c>
      <c r="E159" s="332"/>
      <c r="F159" s="333">
        <v>0</v>
      </c>
      <c r="G159" s="332"/>
    </row>
    <row r="160" spans="1:7" x14ac:dyDescent="0.2">
      <c r="A160" s="331"/>
      <c r="B160" s="332" t="s">
        <v>307</v>
      </c>
      <c r="C160" s="332" t="s">
        <v>307</v>
      </c>
      <c r="D160" s="332" t="s">
        <v>307</v>
      </c>
      <c r="E160" s="332"/>
      <c r="F160" s="333">
        <v>0</v>
      </c>
      <c r="G160" s="332"/>
    </row>
    <row r="161" spans="1:7" x14ac:dyDescent="0.2">
      <c r="A161" s="331"/>
      <c r="B161" s="332" t="s">
        <v>307</v>
      </c>
      <c r="C161" s="332" t="s">
        <v>307</v>
      </c>
      <c r="D161" s="332" t="s">
        <v>307</v>
      </c>
      <c r="E161" s="332"/>
      <c r="F161" s="333">
        <v>0</v>
      </c>
      <c r="G161" s="332"/>
    </row>
    <row r="162" spans="1:7" x14ac:dyDescent="0.2">
      <c r="A162" s="331"/>
      <c r="B162" s="332" t="s">
        <v>307</v>
      </c>
      <c r="C162" s="332" t="s">
        <v>307</v>
      </c>
      <c r="D162" s="332" t="s">
        <v>307</v>
      </c>
      <c r="E162" s="332"/>
      <c r="F162" s="333">
        <v>0</v>
      </c>
      <c r="G162" s="332"/>
    </row>
    <row r="163" spans="1:7" x14ac:dyDescent="0.2">
      <c r="A163" s="331"/>
      <c r="B163" s="332" t="s">
        <v>307</v>
      </c>
      <c r="C163" s="332" t="s">
        <v>307</v>
      </c>
      <c r="D163" s="332" t="s">
        <v>307</v>
      </c>
      <c r="E163" s="332"/>
      <c r="F163" s="333">
        <v>0</v>
      </c>
      <c r="G163" s="332"/>
    </row>
    <row r="164" spans="1:7" x14ac:dyDescent="0.2">
      <c r="A164" s="331"/>
      <c r="B164" s="332" t="s">
        <v>307</v>
      </c>
      <c r="C164" s="332" t="s">
        <v>307</v>
      </c>
      <c r="D164" s="332" t="s">
        <v>307</v>
      </c>
      <c r="E164" s="332"/>
      <c r="F164" s="333">
        <v>0</v>
      </c>
      <c r="G164" s="332"/>
    </row>
    <row r="165" spans="1:7" x14ac:dyDescent="0.2">
      <c r="A165" s="331"/>
      <c r="B165" s="332" t="s">
        <v>307</v>
      </c>
      <c r="C165" s="332" t="s">
        <v>307</v>
      </c>
      <c r="D165" s="332" t="s">
        <v>307</v>
      </c>
      <c r="E165" s="332"/>
      <c r="F165" s="333">
        <v>0</v>
      </c>
      <c r="G165" s="332"/>
    </row>
    <row r="166" spans="1:7" x14ac:dyDescent="0.2">
      <c r="A166" s="331"/>
      <c r="B166" s="332" t="s">
        <v>307</v>
      </c>
      <c r="C166" s="332" t="s">
        <v>307</v>
      </c>
      <c r="D166" s="332" t="s">
        <v>307</v>
      </c>
      <c r="E166" s="332"/>
      <c r="F166" s="333">
        <v>0</v>
      </c>
      <c r="G166" s="332"/>
    </row>
    <row r="167" spans="1:7" x14ac:dyDescent="0.2">
      <c r="A167" s="331"/>
      <c r="B167" s="332" t="s">
        <v>307</v>
      </c>
      <c r="C167" s="332" t="s">
        <v>307</v>
      </c>
      <c r="D167" s="332" t="s">
        <v>307</v>
      </c>
      <c r="E167" s="332"/>
      <c r="F167" s="333">
        <v>0</v>
      </c>
      <c r="G167" s="332"/>
    </row>
    <row r="168" spans="1:7" x14ac:dyDescent="0.2">
      <c r="A168" s="331"/>
      <c r="B168" s="332" t="s">
        <v>307</v>
      </c>
      <c r="C168" s="332" t="s">
        <v>307</v>
      </c>
      <c r="D168" s="332" t="s">
        <v>307</v>
      </c>
      <c r="E168" s="332"/>
      <c r="F168" s="333">
        <v>0</v>
      </c>
      <c r="G168" s="332"/>
    </row>
    <row r="169" spans="1:7" x14ac:dyDescent="0.2">
      <c r="A169" s="331"/>
      <c r="B169" s="332" t="s">
        <v>307</v>
      </c>
      <c r="C169" s="332" t="s">
        <v>307</v>
      </c>
      <c r="D169" s="332" t="s">
        <v>307</v>
      </c>
      <c r="E169" s="332"/>
      <c r="F169" s="333">
        <v>0</v>
      </c>
      <c r="G169" s="332"/>
    </row>
    <row r="170" spans="1:7" x14ac:dyDescent="0.2">
      <c r="A170" s="331"/>
      <c r="B170" s="332" t="s">
        <v>307</v>
      </c>
      <c r="C170" s="332" t="s">
        <v>307</v>
      </c>
      <c r="D170" s="332" t="s">
        <v>307</v>
      </c>
      <c r="E170" s="332"/>
      <c r="F170" s="333">
        <v>0</v>
      </c>
      <c r="G170" s="332"/>
    </row>
    <row r="171" spans="1:7" x14ac:dyDescent="0.2">
      <c r="A171" s="331"/>
      <c r="B171" s="332" t="s">
        <v>307</v>
      </c>
      <c r="C171" s="332" t="s">
        <v>307</v>
      </c>
      <c r="D171" s="332" t="s">
        <v>307</v>
      </c>
      <c r="E171" s="332"/>
      <c r="F171" s="333">
        <v>0</v>
      </c>
      <c r="G171" s="332"/>
    </row>
    <row r="172" spans="1:7" x14ac:dyDescent="0.2">
      <c r="A172" s="331"/>
      <c r="B172" s="332" t="s">
        <v>307</v>
      </c>
      <c r="C172" s="332" t="s">
        <v>307</v>
      </c>
      <c r="D172" s="332" t="s">
        <v>307</v>
      </c>
      <c r="E172" s="332"/>
      <c r="F172" s="333">
        <v>0</v>
      </c>
      <c r="G172" s="332"/>
    </row>
    <row r="173" spans="1:7" x14ac:dyDescent="0.2">
      <c r="A173" s="331"/>
      <c r="B173" s="332" t="s">
        <v>307</v>
      </c>
      <c r="C173" s="332" t="s">
        <v>307</v>
      </c>
      <c r="D173" s="332" t="s">
        <v>307</v>
      </c>
      <c r="E173" s="332"/>
      <c r="F173" s="333">
        <v>0</v>
      </c>
      <c r="G173" s="332"/>
    </row>
    <row r="174" spans="1:7" x14ac:dyDescent="0.2">
      <c r="A174" s="331"/>
      <c r="B174" s="332" t="s">
        <v>307</v>
      </c>
      <c r="C174" s="332" t="s">
        <v>307</v>
      </c>
      <c r="D174" s="332" t="s">
        <v>307</v>
      </c>
      <c r="E174" s="332"/>
      <c r="F174" s="333">
        <v>0</v>
      </c>
      <c r="G174" s="332"/>
    </row>
    <row r="175" spans="1:7" x14ac:dyDescent="0.2">
      <c r="A175" s="331"/>
      <c r="B175" s="332" t="s">
        <v>307</v>
      </c>
      <c r="C175" s="332" t="s">
        <v>307</v>
      </c>
      <c r="D175" s="332" t="s">
        <v>307</v>
      </c>
      <c r="E175" s="332"/>
      <c r="F175" s="333">
        <v>0</v>
      </c>
      <c r="G175" s="332"/>
    </row>
    <row r="176" spans="1:7" x14ac:dyDescent="0.2">
      <c r="A176" s="331"/>
      <c r="B176" s="332" t="s">
        <v>307</v>
      </c>
      <c r="C176" s="332" t="s">
        <v>307</v>
      </c>
      <c r="D176" s="332" t="s">
        <v>307</v>
      </c>
      <c r="E176" s="332"/>
      <c r="F176" s="333">
        <v>0</v>
      </c>
      <c r="G176" s="332"/>
    </row>
    <row r="177" spans="1:7" x14ac:dyDescent="0.2">
      <c r="A177" s="331"/>
      <c r="B177" s="332" t="s">
        <v>307</v>
      </c>
      <c r="C177" s="332" t="s">
        <v>307</v>
      </c>
      <c r="D177" s="332" t="s">
        <v>307</v>
      </c>
      <c r="E177" s="332"/>
      <c r="F177" s="333">
        <v>0</v>
      </c>
      <c r="G177" s="332"/>
    </row>
    <row r="178" spans="1:7" x14ac:dyDescent="0.2">
      <c r="A178" s="331"/>
      <c r="B178" s="332" t="s">
        <v>307</v>
      </c>
      <c r="C178" s="332" t="s">
        <v>307</v>
      </c>
      <c r="D178" s="332" t="s">
        <v>307</v>
      </c>
      <c r="E178" s="332"/>
      <c r="F178" s="333">
        <v>0</v>
      </c>
      <c r="G178" s="332"/>
    </row>
    <row r="179" spans="1:7" x14ac:dyDescent="0.2">
      <c r="A179" s="331"/>
      <c r="B179" s="332" t="s">
        <v>307</v>
      </c>
      <c r="C179" s="332" t="s">
        <v>307</v>
      </c>
      <c r="D179" s="332" t="s">
        <v>307</v>
      </c>
      <c r="E179" s="332"/>
      <c r="F179" s="333">
        <v>0</v>
      </c>
      <c r="G179" s="332"/>
    </row>
    <row r="180" spans="1:7" x14ac:dyDescent="0.2">
      <c r="A180" s="331"/>
      <c r="B180" s="332" t="s">
        <v>307</v>
      </c>
      <c r="C180" s="332" t="s">
        <v>307</v>
      </c>
      <c r="D180" s="332" t="s">
        <v>307</v>
      </c>
      <c r="E180" s="332"/>
      <c r="F180" s="333">
        <v>0</v>
      </c>
      <c r="G180" s="332"/>
    </row>
    <row r="181" spans="1:7" x14ac:dyDescent="0.2">
      <c r="A181" s="331"/>
      <c r="B181" s="332" t="s">
        <v>307</v>
      </c>
      <c r="C181" s="332" t="s">
        <v>307</v>
      </c>
      <c r="D181" s="332" t="s">
        <v>307</v>
      </c>
      <c r="E181" s="332"/>
      <c r="F181" s="333">
        <v>0</v>
      </c>
      <c r="G181" s="332"/>
    </row>
    <row r="182" spans="1:7" x14ac:dyDescent="0.2">
      <c r="A182" s="331"/>
      <c r="B182" s="332" t="s">
        <v>307</v>
      </c>
      <c r="C182" s="332" t="s">
        <v>307</v>
      </c>
      <c r="D182" s="332" t="s">
        <v>307</v>
      </c>
      <c r="E182" s="332"/>
      <c r="F182" s="333">
        <v>0</v>
      </c>
      <c r="G182" s="332"/>
    </row>
    <row r="183" spans="1:7" x14ac:dyDescent="0.2">
      <c r="A183" s="331"/>
      <c r="B183" s="332" t="s">
        <v>307</v>
      </c>
      <c r="C183" s="332" t="s">
        <v>307</v>
      </c>
      <c r="D183" s="332" t="s">
        <v>307</v>
      </c>
      <c r="E183" s="332"/>
      <c r="F183" s="333">
        <v>0</v>
      </c>
      <c r="G183" s="332"/>
    </row>
    <row r="184" spans="1:7" x14ac:dyDescent="0.2">
      <c r="A184" s="331"/>
      <c r="B184" s="332" t="s">
        <v>307</v>
      </c>
      <c r="C184" s="332" t="s">
        <v>307</v>
      </c>
      <c r="D184" s="332" t="s">
        <v>307</v>
      </c>
      <c r="E184" s="332"/>
      <c r="F184" s="333">
        <v>0</v>
      </c>
      <c r="G184" s="332"/>
    </row>
    <row r="185" spans="1:7" x14ac:dyDescent="0.2">
      <c r="A185" s="331"/>
      <c r="B185" s="332" t="s">
        <v>307</v>
      </c>
      <c r="C185" s="332" t="s">
        <v>307</v>
      </c>
      <c r="D185" s="332" t="s">
        <v>307</v>
      </c>
      <c r="E185" s="332"/>
      <c r="F185" s="333">
        <v>0</v>
      </c>
      <c r="G185" s="332"/>
    </row>
    <row r="186" spans="1:7" x14ac:dyDescent="0.2">
      <c r="A186" s="331"/>
      <c r="B186" s="332" t="s">
        <v>307</v>
      </c>
      <c r="C186" s="332" t="s">
        <v>307</v>
      </c>
      <c r="D186" s="332" t="s">
        <v>307</v>
      </c>
      <c r="E186" s="332"/>
      <c r="F186" s="333">
        <v>0</v>
      </c>
      <c r="G186" s="332"/>
    </row>
    <row r="187" spans="1:7" x14ac:dyDescent="0.2">
      <c r="A187" s="331"/>
      <c r="B187" s="332" t="s">
        <v>307</v>
      </c>
      <c r="C187" s="332" t="s">
        <v>307</v>
      </c>
      <c r="D187" s="332" t="s">
        <v>307</v>
      </c>
      <c r="E187" s="332"/>
      <c r="F187" s="333">
        <v>0</v>
      </c>
      <c r="G187" s="332"/>
    </row>
    <row r="188" spans="1:7" x14ac:dyDescent="0.2">
      <c r="A188" s="331"/>
      <c r="B188" s="332" t="s">
        <v>307</v>
      </c>
      <c r="C188" s="332" t="s">
        <v>307</v>
      </c>
      <c r="D188" s="332" t="s">
        <v>307</v>
      </c>
      <c r="E188" s="332"/>
      <c r="F188" s="333">
        <v>0</v>
      </c>
      <c r="G188" s="332"/>
    </row>
    <row r="189" spans="1:7" x14ac:dyDescent="0.2">
      <c r="A189" s="331"/>
      <c r="B189" s="332" t="s">
        <v>307</v>
      </c>
      <c r="C189" s="332" t="s">
        <v>307</v>
      </c>
      <c r="D189" s="332" t="s">
        <v>307</v>
      </c>
      <c r="E189" s="332"/>
      <c r="F189" s="333">
        <v>0</v>
      </c>
      <c r="G189" s="332"/>
    </row>
    <row r="190" spans="1:7" x14ac:dyDescent="0.2">
      <c r="A190" s="331"/>
      <c r="B190" s="332" t="s">
        <v>307</v>
      </c>
      <c r="C190" s="332" t="s">
        <v>307</v>
      </c>
      <c r="D190" s="332" t="s">
        <v>307</v>
      </c>
      <c r="E190" s="332"/>
      <c r="F190" s="333">
        <v>0</v>
      </c>
      <c r="G190" s="332"/>
    </row>
    <row r="191" spans="1:7" x14ac:dyDescent="0.2">
      <c r="A191" s="331"/>
      <c r="B191" s="332" t="s">
        <v>307</v>
      </c>
      <c r="C191" s="332" t="s">
        <v>307</v>
      </c>
      <c r="D191" s="332" t="s">
        <v>307</v>
      </c>
      <c r="E191" s="332"/>
      <c r="F191" s="333">
        <v>0</v>
      </c>
      <c r="G191" s="332"/>
    </row>
    <row r="192" spans="1:7" x14ac:dyDescent="0.2">
      <c r="A192" s="331"/>
      <c r="B192" s="332" t="s">
        <v>307</v>
      </c>
      <c r="C192" s="332" t="s">
        <v>307</v>
      </c>
      <c r="D192" s="332" t="s">
        <v>307</v>
      </c>
      <c r="E192" s="332"/>
      <c r="F192" s="333">
        <v>0</v>
      </c>
      <c r="G192" s="332"/>
    </row>
    <row r="193" spans="1:7" x14ac:dyDescent="0.2">
      <c r="A193" s="331"/>
      <c r="B193" s="332" t="s">
        <v>307</v>
      </c>
      <c r="C193" s="332" t="s">
        <v>307</v>
      </c>
      <c r="D193" s="332" t="s">
        <v>307</v>
      </c>
      <c r="E193" s="332"/>
      <c r="F193" s="333">
        <v>0</v>
      </c>
      <c r="G193" s="332"/>
    </row>
    <row r="194" spans="1:7" x14ac:dyDescent="0.2">
      <c r="A194" s="331"/>
      <c r="B194" s="332" t="s">
        <v>307</v>
      </c>
      <c r="C194" s="332" t="s">
        <v>307</v>
      </c>
      <c r="D194" s="332" t="s">
        <v>307</v>
      </c>
      <c r="E194" s="332"/>
      <c r="F194" s="333">
        <v>0</v>
      </c>
      <c r="G194" s="332"/>
    </row>
    <row r="195" spans="1:7" x14ac:dyDescent="0.2">
      <c r="A195" s="331"/>
      <c r="B195" s="332" t="s">
        <v>307</v>
      </c>
      <c r="C195" s="332" t="s">
        <v>307</v>
      </c>
      <c r="D195" s="332" t="s">
        <v>307</v>
      </c>
      <c r="E195" s="332"/>
      <c r="F195" s="333">
        <v>0</v>
      </c>
      <c r="G195" s="332"/>
    </row>
    <row r="196" spans="1:7" x14ac:dyDescent="0.2">
      <c r="A196" s="331"/>
      <c r="B196" s="332" t="s">
        <v>307</v>
      </c>
      <c r="C196" s="332" t="s">
        <v>307</v>
      </c>
      <c r="D196" s="332" t="s">
        <v>307</v>
      </c>
      <c r="E196" s="332"/>
      <c r="F196" s="333">
        <v>0</v>
      </c>
      <c r="G196" s="332"/>
    </row>
    <row r="197" spans="1:7" x14ac:dyDescent="0.2">
      <c r="A197" s="331"/>
      <c r="B197" s="332" t="s">
        <v>307</v>
      </c>
      <c r="C197" s="332" t="s">
        <v>307</v>
      </c>
      <c r="D197" s="332" t="s">
        <v>307</v>
      </c>
      <c r="E197" s="332"/>
      <c r="F197" s="333">
        <v>0</v>
      </c>
      <c r="G197" s="332"/>
    </row>
    <row r="198" spans="1:7" x14ac:dyDescent="0.2">
      <c r="A198" s="331"/>
      <c r="B198" s="332" t="s">
        <v>307</v>
      </c>
      <c r="C198" s="332" t="s">
        <v>307</v>
      </c>
      <c r="D198" s="332" t="s">
        <v>307</v>
      </c>
      <c r="E198" s="332"/>
      <c r="F198" s="333">
        <v>0</v>
      </c>
      <c r="G198" s="332"/>
    </row>
    <row r="199" spans="1:7" x14ac:dyDescent="0.2">
      <c r="A199" s="331"/>
      <c r="B199" s="332" t="s">
        <v>307</v>
      </c>
      <c r="C199" s="332" t="s">
        <v>307</v>
      </c>
      <c r="D199" s="332" t="s">
        <v>307</v>
      </c>
      <c r="E199" s="332"/>
      <c r="F199" s="333">
        <v>0</v>
      </c>
      <c r="G199" s="332"/>
    </row>
    <row r="200" spans="1:7" x14ac:dyDescent="0.2">
      <c r="A200" s="331"/>
      <c r="B200" s="332" t="s">
        <v>307</v>
      </c>
      <c r="C200" s="332" t="s">
        <v>307</v>
      </c>
      <c r="D200" s="332" t="s">
        <v>307</v>
      </c>
      <c r="E200" s="332"/>
      <c r="F200" s="333">
        <v>0</v>
      </c>
      <c r="G200" s="332"/>
    </row>
    <row r="201" spans="1:7" x14ac:dyDescent="0.2">
      <c r="A201" s="331"/>
      <c r="B201" s="332" t="s">
        <v>307</v>
      </c>
      <c r="C201" s="332" t="s">
        <v>307</v>
      </c>
      <c r="D201" s="332" t="s">
        <v>307</v>
      </c>
      <c r="E201" s="332"/>
      <c r="F201" s="333">
        <v>0</v>
      </c>
      <c r="G201" s="332"/>
    </row>
    <row r="202" spans="1:7" x14ac:dyDescent="0.2">
      <c r="A202" s="331"/>
      <c r="B202" s="332" t="s">
        <v>307</v>
      </c>
      <c r="C202" s="332" t="s">
        <v>307</v>
      </c>
      <c r="D202" s="332" t="s">
        <v>307</v>
      </c>
      <c r="E202" s="332"/>
      <c r="F202" s="333">
        <v>0</v>
      </c>
      <c r="G202" s="332"/>
    </row>
    <row r="203" spans="1:7" x14ac:dyDescent="0.2">
      <c r="A203" s="331"/>
      <c r="B203" s="332" t="s">
        <v>307</v>
      </c>
      <c r="C203" s="332" t="s">
        <v>307</v>
      </c>
      <c r="D203" s="332" t="s">
        <v>307</v>
      </c>
      <c r="E203" s="332"/>
      <c r="F203" s="333">
        <v>0</v>
      </c>
      <c r="G203" s="332"/>
    </row>
    <row r="204" spans="1:7" x14ac:dyDescent="0.2">
      <c r="A204" s="331"/>
      <c r="B204" s="332" t="s">
        <v>307</v>
      </c>
      <c r="C204" s="332" t="s">
        <v>307</v>
      </c>
      <c r="D204" s="332" t="s">
        <v>307</v>
      </c>
      <c r="E204" s="332"/>
      <c r="F204" s="333">
        <v>0</v>
      </c>
      <c r="G204" s="332"/>
    </row>
    <row r="205" spans="1:7" x14ac:dyDescent="0.2">
      <c r="A205" s="331"/>
      <c r="B205" s="332" t="s">
        <v>307</v>
      </c>
      <c r="C205" s="332" t="s">
        <v>307</v>
      </c>
      <c r="D205" s="332" t="s">
        <v>307</v>
      </c>
      <c r="E205" s="332"/>
      <c r="F205" s="333">
        <v>0</v>
      </c>
      <c r="G205" s="332"/>
    </row>
    <row r="206" spans="1:7" x14ac:dyDescent="0.2">
      <c r="A206" s="331"/>
      <c r="B206" s="332" t="s">
        <v>307</v>
      </c>
      <c r="C206" s="332" t="s">
        <v>307</v>
      </c>
      <c r="D206" s="332" t="s">
        <v>307</v>
      </c>
      <c r="E206" s="332"/>
      <c r="F206" s="333">
        <v>0</v>
      </c>
      <c r="G206" s="332"/>
    </row>
    <row r="207" spans="1:7" x14ac:dyDescent="0.2">
      <c r="A207" s="331"/>
      <c r="B207" s="332" t="s">
        <v>307</v>
      </c>
      <c r="C207" s="332" t="s">
        <v>307</v>
      </c>
      <c r="D207" s="332" t="s">
        <v>307</v>
      </c>
      <c r="E207" s="332"/>
      <c r="F207" s="333">
        <v>0</v>
      </c>
      <c r="G207" s="332"/>
    </row>
    <row r="208" spans="1:7" x14ac:dyDescent="0.2">
      <c r="A208" s="331"/>
      <c r="B208" s="332" t="s">
        <v>307</v>
      </c>
      <c r="C208" s="332" t="s">
        <v>307</v>
      </c>
      <c r="D208" s="332" t="s">
        <v>307</v>
      </c>
      <c r="E208" s="332"/>
      <c r="F208" s="333">
        <v>0</v>
      </c>
      <c r="G208" s="332"/>
    </row>
    <row r="209" spans="1:7" x14ac:dyDescent="0.2">
      <c r="A209" s="331"/>
      <c r="B209" s="332" t="s">
        <v>307</v>
      </c>
      <c r="C209" s="332" t="s">
        <v>307</v>
      </c>
      <c r="D209" s="332" t="s">
        <v>307</v>
      </c>
      <c r="E209" s="332"/>
      <c r="F209" s="333">
        <v>0</v>
      </c>
      <c r="G209" s="332"/>
    </row>
    <row r="210" spans="1:7" x14ac:dyDescent="0.2">
      <c r="A210" s="331"/>
      <c r="B210" s="332" t="s">
        <v>307</v>
      </c>
      <c r="C210" s="332" t="s">
        <v>307</v>
      </c>
      <c r="D210" s="332" t="s">
        <v>307</v>
      </c>
      <c r="E210" s="332"/>
      <c r="F210" s="333">
        <v>0</v>
      </c>
      <c r="G210" s="332"/>
    </row>
    <row r="211" spans="1:7" x14ac:dyDescent="0.2">
      <c r="A211" s="331"/>
      <c r="B211" s="332" t="s">
        <v>307</v>
      </c>
      <c r="C211" s="332" t="s">
        <v>307</v>
      </c>
      <c r="D211" s="332" t="s">
        <v>307</v>
      </c>
      <c r="E211" s="332"/>
      <c r="F211" s="333">
        <v>0</v>
      </c>
      <c r="G211" s="332"/>
    </row>
    <row r="212" spans="1:7" x14ac:dyDescent="0.2">
      <c r="A212" s="331"/>
      <c r="B212" s="332" t="s">
        <v>307</v>
      </c>
      <c r="C212" s="332" t="s">
        <v>307</v>
      </c>
      <c r="D212" s="332" t="s">
        <v>307</v>
      </c>
      <c r="E212" s="332"/>
      <c r="F212" s="333">
        <v>0</v>
      </c>
      <c r="G212" s="332"/>
    </row>
    <row r="213" spans="1:7" x14ac:dyDescent="0.2">
      <c r="A213" s="331"/>
      <c r="B213" s="332" t="s">
        <v>307</v>
      </c>
      <c r="C213" s="332" t="s">
        <v>307</v>
      </c>
      <c r="D213" s="332" t="s">
        <v>307</v>
      </c>
      <c r="E213" s="332"/>
      <c r="F213" s="333">
        <v>0</v>
      </c>
      <c r="G213" s="332"/>
    </row>
    <row r="214" spans="1:7" x14ac:dyDescent="0.2">
      <c r="A214" s="331"/>
      <c r="B214" s="332" t="s">
        <v>307</v>
      </c>
      <c r="C214" s="332" t="s">
        <v>307</v>
      </c>
      <c r="D214" s="332" t="s">
        <v>307</v>
      </c>
      <c r="E214" s="332"/>
      <c r="F214" s="333">
        <v>0</v>
      </c>
      <c r="G214" s="332"/>
    </row>
    <row r="215" spans="1:7" x14ac:dyDescent="0.2">
      <c r="A215" s="331"/>
      <c r="B215" s="332" t="s">
        <v>307</v>
      </c>
      <c r="C215" s="332" t="s">
        <v>307</v>
      </c>
      <c r="D215" s="332" t="s">
        <v>307</v>
      </c>
      <c r="E215" s="332"/>
      <c r="F215" s="333">
        <v>0</v>
      </c>
      <c r="G215" s="332"/>
    </row>
    <row r="216" spans="1:7" x14ac:dyDescent="0.2">
      <c r="A216" s="331"/>
      <c r="B216" s="332" t="s">
        <v>307</v>
      </c>
      <c r="C216" s="332" t="s">
        <v>307</v>
      </c>
      <c r="D216" s="332" t="s">
        <v>307</v>
      </c>
      <c r="E216" s="332"/>
      <c r="F216" s="333">
        <v>0</v>
      </c>
      <c r="G216" s="332"/>
    </row>
    <row r="217" spans="1:7" x14ac:dyDescent="0.2">
      <c r="A217" s="331"/>
      <c r="B217" s="332" t="s">
        <v>307</v>
      </c>
      <c r="C217" s="332" t="s">
        <v>307</v>
      </c>
      <c r="D217" s="332" t="s">
        <v>307</v>
      </c>
      <c r="E217" s="332"/>
      <c r="F217" s="333">
        <v>0</v>
      </c>
      <c r="G217" s="332"/>
    </row>
    <row r="218" spans="1:7" x14ac:dyDescent="0.2">
      <c r="A218" s="331"/>
      <c r="B218" s="332" t="s">
        <v>307</v>
      </c>
      <c r="C218" s="332" t="s">
        <v>307</v>
      </c>
      <c r="D218" s="332" t="s">
        <v>307</v>
      </c>
      <c r="E218" s="332"/>
      <c r="F218" s="333">
        <v>0</v>
      </c>
      <c r="G218" s="332"/>
    </row>
    <row r="219" spans="1:7" x14ac:dyDescent="0.2">
      <c r="A219" s="331"/>
      <c r="B219" s="332" t="s">
        <v>307</v>
      </c>
      <c r="C219" s="332" t="s">
        <v>307</v>
      </c>
      <c r="D219" s="332" t="s">
        <v>307</v>
      </c>
      <c r="E219" s="332"/>
      <c r="F219" s="333">
        <v>0</v>
      </c>
      <c r="G219" s="332"/>
    </row>
    <row r="220" spans="1:7" x14ac:dyDescent="0.2">
      <c r="A220" s="331"/>
      <c r="B220" s="332" t="s">
        <v>307</v>
      </c>
      <c r="C220" s="332" t="s">
        <v>307</v>
      </c>
      <c r="D220" s="332" t="s">
        <v>307</v>
      </c>
      <c r="E220" s="332"/>
      <c r="F220" s="333">
        <v>0</v>
      </c>
      <c r="G220" s="332"/>
    </row>
    <row r="221" spans="1:7" x14ac:dyDescent="0.2">
      <c r="A221" s="331"/>
      <c r="B221" s="332" t="s">
        <v>307</v>
      </c>
      <c r="C221" s="332" t="s">
        <v>307</v>
      </c>
      <c r="D221" s="332" t="s">
        <v>307</v>
      </c>
      <c r="E221" s="332"/>
      <c r="F221" s="333">
        <v>0</v>
      </c>
      <c r="G221" s="332"/>
    </row>
    <row r="222" spans="1:7" x14ac:dyDescent="0.2">
      <c r="A222" s="331"/>
      <c r="B222" s="332" t="s">
        <v>307</v>
      </c>
      <c r="C222" s="332" t="s">
        <v>307</v>
      </c>
      <c r="D222" s="332" t="s">
        <v>307</v>
      </c>
      <c r="E222" s="332"/>
      <c r="F222" s="333">
        <v>0</v>
      </c>
      <c r="G222" s="332"/>
    </row>
    <row r="223" spans="1:7" x14ac:dyDescent="0.2">
      <c r="A223" s="331"/>
      <c r="B223" s="332" t="s">
        <v>307</v>
      </c>
      <c r="C223" s="332" t="s">
        <v>307</v>
      </c>
      <c r="D223" s="332" t="s">
        <v>307</v>
      </c>
      <c r="E223" s="332"/>
      <c r="F223" s="333">
        <v>0</v>
      </c>
      <c r="G223" s="332"/>
    </row>
    <row r="224" spans="1:7" x14ac:dyDescent="0.2">
      <c r="A224" s="331"/>
      <c r="B224" s="332" t="s">
        <v>307</v>
      </c>
      <c r="C224" s="332" t="s">
        <v>307</v>
      </c>
      <c r="D224" s="332" t="s">
        <v>307</v>
      </c>
      <c r="E224" s="332"/>
      <c r="F224" s="333">
        <v>0</v>
      </c>
      <c r="G224" s="332"/>
    </row>
    <row r="225" spans="1:7" x14ac:dyDescent="0.2">
      <c r="A225" s="331"/>
      <c r="B225" s="332" t="s">
        <v>307</v>
      </c>
      <c r="C225" s="332" t="s">
        <v>307</v>
      </c>
      <c r="D225" s="332" t="s">
        <v>307</v>
      </c>
      <c r="E225" s="332"/>
      <c r="F225" s="333">
        <v>0</v>
      </c>
      <c r="G225" s="332"/>
    </row>
    <row r="226" spans="1:7" x14ac:dyDescent="0.2">
      <c r="A226" s="331"/>
      <c r="B226" s="332" t="s">
        <v>307</v>
      </c>
      <c r="C226" s="332" t="s">
        <v>307</v>
      </c>
      <c r="D226" s="332" t="s">
        <v>307</v>
      </c>
      <c r="E226" s="332"/>
      <c r="F226" s="333">
        <v>0</v>
      </c>
      <c r="G226" s="332"/>
    </row>
    <row r="227" spans="1:7" x14ac:dyDescent="0.2">
      <c r="A227" s="331"/>
      <c r="B227" s="332" t="s">
        <v>307</v>
      </c>
      <c r="C227" s="332" t="s">
        <v>307</v>
      </c>
      <c r="D227" s="332" t="s">
        <v>307</v>
      </c>
      <c r="E227" s="332"/>
      <c r="F227" s="333">
        <v>0</v>
      </c>
      <c r="G227" s="332"/>
    </row>
    <row r="228" spans="1:7" x14ac:dyDescent="0.2">
      <c r="A228" s="331"/>
      <c r="B228" s="332" t="s">
        <v>307</v>
      </c>
      <c r="C228" s="332" t="s">
        <v>307</v>
      </c>
      <c r="D228" s="332" t="s">
        <v>307</v>
      </c>
      <c r="E228" s="332"/>
      <c r="F228" s="333">
        <v>0</v>
      </c>
      <c r="G228" s="332"/>
    </row>
    <row r="229" spans="1:7" x14ac:dyDescent="0.2">
      <c r="A229" s="331"/>
      <c r="B229" s="332" t="s">
        <v>307</v>
      </c>
      <c r="C229" s="332" t="s">
        <v>307</v>
      </c>
      <c r="D229" s="332" t="s">
        <v>307</v>
      </c>
      <c r="E229" s="332"/>
      <c r="F229" s="333">
        <v>0</v>
      </c>
      <c r="G229" s="332"/>
    </row>
    <row r="230" spans="1:7" x14ac:dyDescent="0.2">
      <c r="A230" s="331"/>
      <c r="B230" s="332" t="s">
        <v>307</v>
      </c>
      <c r="C230" s="332" t="s">
        <v>307</v>
      </c>
      <c r="D230" s="332" t="s">
        <v>307</v>
      </c>
      <c r="E230" s="332"/>
      <c r="F230" s="333">
        <v>0</v>
      </c>
      <c r="G230" s="332"/>
    </row>
    <row r="231" spans="1:7" x14ac:dyDescent="0.2">
      <c r="A231" s="331"/>
      <c r="B231" s="332" t="s">
        <v>307</v>
      </c>
      <c r="C231" s="332" t="s">
        <v>307</v>
      </c>
      <c r="D231" s="332" t="s">
        <v>307</v>
      </c>
      <c r="E231" s="332"/>
      <c r="F231" s="333">
        <v>0</v>
      </c>
      <c r="G231" s="332"/>
    </row>
    <row r="232" spans="1:7" x14ac:dyDescent="0.2">
      <c r="A232" s="331"/>
      <c r="B232" s="332" t="s">
        <v>307</v>
      </c>
      <c r="C232" s="332" t="s">
        <v>307</v>
      </c>
      <c r="D232" s="332" t="s">
        <v>307</v>
      </c>
      <c r="E232" s="332"/>
      <c r="F232" s="333">
        <v>0</v>
      </c>
      <c r="G232" s="332"/>
    </row>
    <row r="233" spans="1:7" x14ac:dyDescent="0.2">
      <c r="A233" s="331"/>
      <c r="B233" s="332" t="s">
        <v>307</v>
      </c>
      <c r="C233" s="332" t="s">
        <v>307</v>
      </c>
      <c r="D233" s="332" t="s">
        <v>307</v>
      </c>
      <c r="E233" s="332"/>
      <c r="F233" s="333">
        <v>0</v>
      </c>
      <c r="G233" s="332"/>
    </row>
    <row r="234" spans="1:7" x14ac:dyDescent="0.2">
      <c r="A234" s="331"/>
      <c r="B234" s="332" t="s">
        <v>307</v>
      </c>
      <c r="C234" s="332" t="s">
        <v>307</v>
      </c>
      <c r="D234" s="332" t="s">
        <v>307</v>
      </c>
      <c r="E234" s="332"/>
      <c r="F234" s="333">
        <v>0</v>
      </c>
      <c r="G234" s="332"/>
    </row>
    <row r="235" spans="1:7" x14ac:dyDescent="0.2">
      <c r="A235" s="331"/>
      <c r="B235" s="332" t="s">
        <v>307</v>
      </c>
      <c r="C235" s="332" t="s">
        <v>307</v>
      </c>
      <c r="D235" s="332" t="s">
        <v>307</v>
      </c>
      <c r="E235" s="332"/>
      <c r="F235" s="333">
        <v>0</v>
      </c>
      <c r="G235" s="332"/>
    </row>
    <row r="236" spans="1:7" x14ac:dyDescent="0.2">
      <c r="A236" s="331"/>
      <c r="B236" s="332" t="s">
        <v>307</v>
      </c>
      <c r="C236" s="332" t="s">
        <v>307</v>
      </c>
      <c r="D236" s="332" t="s">
        <v>307</v>
      </c>
      <c r="E236" s="332"/>
      <c r="F236" s="333">
        <v>0</v>
      </c>
      <c r="G236" s="332"/>
    </row>
    <row r="237" spans="1:7" x14ac:dyDescent="0.2">
      <c r="A237" s="331"/>
      <c r="B237" s="332" t="s">
        <v>307</v>
      </c>
      <c r="C237" s="332" t="s">
        <v>307</v>
      </c>
      <c r="D237" s="332" t="s">
        <v>307</v>
      </c>
      <c r="E237" s="332"/>
      <c r="F237" s="333">
        <v>0</v>
      </c>
      <c r="G237" s="332"/>
    </row>
    <row r="238" spans="1:7" x14ac:dyDescent="0.2">
      <c r="A238" s="331"/>
      <c r="B238" s="332" t="s">
        <v>307</v>
      </c>
      <c r="C238" s="332" t="s">
        <v>307</v>
      </c>
      <c r="D238" s="332" t="s">
        <v>307</v>
      </c>
      <c r="E238" s="332"/>
      <c r="F238" s="333">
        <v>0</v>
      </c>
      <c r="G238" s="332"/>
    </row>
    <row r="239" spans="1:7" x14ac:dyDescent="0.2">
      <c r="A239" s="331"/>
      <c r="B239" s="332" t="s">
        <v>307</v>
      </c>
      <c r="C239" s="332" t="s">
        <v>307</v>
      </c>
      <c r="D239" s="332" t="s">
        <v>307</v>
      </c>
      <c r="E239" s="332"/>
      <c r="F239" s="333">
        <v>0</v>
      </c>
      <c r="G239" s="332"/>
    </row>
    <row r="240" spans="1:7" x14ac:dyDescent="0.2">
      <c r="A240" s="331"/>
      <c r="B240" s="332" t="s">
        <v>307</v>
      </c>
      <c r="C240" s="332" t="s">
        <v>307</v>
      </c>
      <c r="D240" s="332" t="s">
        <v>307</v>
      </c>
      <c r="E240" s="332"/>
      <c r="F240" s="333">
        <v>0</v>
      </c>
      <c r="G240" s="332"/>
    </row>
    <row r="241" spans="1:7" x14ac:dyDescent="0.2">
      <c r="A241" s="331"/>
      <c r="B241" s="332" t="s">
        <v>307</v>
      </c>
      <c r="C241" s="332" t="s">
        <v>307</v>
      </c>
      <c r="D241" s="332" t="s">
        <v>307</v>
      </c>
      <c r="E241" s="332"/>
      <c r="F241" s="333">
        <v>0</v>
      </c>
      <c r="G241" s="332"/>
    </row>
    <row r="242" spans="1:7" x14ac:dyDescent="0.2">
      <c r="A242" s="331"/>
      <c r="B242" s="332" t="s">
        <v>307</v>
      </c>
      <c r="C242" s="332" t="s">
        <v>307</v>
      </c>
      <c r="D242" s="332" t="s">
        <v>307</v>
      </c>
      <c r="E242" s="332"/>
      <c r="F242" s="333">
        <v>0</v>
      </c>
      <c r="G242" s="332"/>
    </row>
    <row r="243" spans="1:7" x14ac:dyDescent="0.2">
      <c r="A243" s="331"/>
      <c r="B243" s="332" t="s">
        <v>307</v>
      </c>
      <c r="C243" s="332" t="s">
        <v>307</v>
      </c>
      <c r="D243" s="332" t="s">
        <v>307</v>
      </c>
      <c r="E243" s="332"/>
      <c r="F243" s="333">
        <v>0</v>
      </c>
      <c r="G243" s="332"/>
    </row>
    <row r="244" spans="1:7" x14ac:dyDescent="0.2">
      <c r="A244" s="331"/>
      <c r="B244" s="332" t="s">
        <v>307</v>
      </c>
      <c r="C244" s="332" t="s">
        <v>307</v>
      </c>
      <c r="D244" s="332" t="s">
        <v>307</v>
      </c>
      <c r="E244" s="332"/>
      <c r="F244" s="333">
        <v>0</v>
      </c>
      <c r="G244" s="332"/>
    </row>
    <row r="245" spans="1:7" x14ac:dyDescent="0.2">
      <c r="A245" s="331"/>
      <c r="B245" s="332" t="s">
        <v>307</v>
      </c>
      <c r="C245" s="332" t="s">
        <v>307</v>
      </c>
      <c r="D245" s="332" t="s">
        <v>307</v>
      </c>
      <c r="E245" s="332"/>
      <c r="F245" s="333">
        <v>0</v>
      </c>
      <c r="G245" s="332"/>
    </row>
    <row r="246" spans="1:7" x14ac:dyDescent="0.2">
      <c r="A246" s="331"/>
      <c r="B246" s="332" t="s">
        <v>307</v>
      </c>
      <c r="C246" s="332" t="s">
        <v>307</v>
      </c>
      <c r="D246" s="332" t="s">
        <v>307</v>
      </c>
      <c r="E246" s="332"/>
      <c r="F246" s="333">
        <v>0</v>
      </c>
      <c r="G246" s="332"/>
    </row>
    <row r="247" spans="1:7" x14ac:dyDescent="0.2">
      <c r="A247" s="331"/>
      <c r="B247" s="332" t="s">
        <v>307</v>
      </c>
      <c r="C247" s="332" t="s">
        <v>307</v>
      </c>
      <c r="D247" s="332" t="s">
        <v>307</v>
      </c>
      <c r="E247" s="332"/>
      <c r="F247" s="333">
        <v>0</v>
      </c>
      <c r="G247" s="332"/>
    </row>
    <row r="248" spans="1:7" x14ac:dyDescent="0.2">
      <c r="A248" s="331"/>
      <c r="B248" s="332" t="s">
        <v>307</v>
      </c>
      <c r="C248" s="332" t="s">
        <v>307</v>
      </c>
      <c r="D248" s="332" t="s">
        <v>307</v>
      </c>
      <c r="E248" s="332"/>
      <c r="F248" s="333">
        <v>0</v>
      </c>
      <c r="G248" s="332"/>
    </row>
    <row r="249" spans="1:7" x14ac:dyDescent="0.2">
      <c r="A249" s="331"/>
      <c r="B249" s="332" t="s">
        <v>307</v>
      </c>
      <c r="C249" s="332" t="s">
        <v>307</v>
      </c>
      <c r="D249" s="332" t="s">
        <v>307</v>
      </c>
      <c r="E249" s="332"/>
      <c r="F249" s="333">
        <v>0</v>
      </c>
      <c r="G249" s="332"/>
    </row>
    <row r="250" spans="1:7" x14ac:dyDescent="0.2">
      <c r="A250" s="331"/>
      <c r="B250" s="332" t="s">
        <v>307</v>
      </c>
      <c r="C250" s="332" t="s">
        <v>307</v>
      </c>
      <c r="D250" s="332" t="s">
        <v>307</v>
      </c>
      <c r="E250" s="332"/>
      <c r="F250" s="333">
        <v>0</v>
      </c>
      <c r="G250" s="332"/>
    </row>
    <row r="251" spans="1:7" x14ac:dyDescent="0.2">
      <c r="A251" s="331"/>
      <c r="B251" s="332" t="s">
        <v>307</v>
      </c>
      <c r="C251" s="332" t="s">
        <v>307</v>
      </c>
      <c r="D251" s="332" t="s">
        <v>307</v>
      </c>
      <c r="E251" s="332"/>
      <c r="F251" s="333">
        <v>0</v>
      </c>
      <c r="G251" s="332"/>
    </row>
    <row r="252" spans="1:7" x14ac:dyDescent="0.2">
      <c r="A252" s="331"/>
      <c r="B252" s="332" t="s">
        <v>307</v>
      </c>
      <c r="C252" s="332" t="s">
        <v>307</v>
      </c>
      <c r="D252" s="332" t="s">
        <v>307</v>
      </c>
      <c r="E252" s="332"/>
      <c r="F252" s="333">
        <v>0</v>
      </c>
      <c r="G252" s="332"/>
    </row>
    <row r="253" spans="1:7" x14ac:dyDescent="0.2">
      <c r="A253" s="331"/>
      <c r="B253" s="332" t="s">
        <v>307</v>
      </c>
      <c r="C253" s="332" t="s">
        <v>307</v>
      </c>
      <c r="D253" s="332" t="s">
        <v>307</v>
      </c>
      <c r="E253" s="332"/>
      <c r="F253" s="333">
        <v>0</v>
      </c>
      <c r="G253" s="332"/>
    </row>
    <row r="254" spans="1:7" x14ac:dyDescent="0.2">
      <c r="A254" s="331"/>
      <c r="B254" s="332" t="s">
        <v>307</v>
      </c>
      <c r="C254" s="332" t="s">
        <v>307</v>
      </c>
      <c r="D254" s="332" t="s">
        <v>307</v>
      </c>
      <c r="E254" s="332"/>
      <c r="F254" s="333">
        <v>0</v>
      </c>
      <c r="G254" s="332"/>
    </row>
    <row r="255" spans="1:7" x14ac:dyDescent="0.2">
      <c r="A255" s="331"/>
      <c r="B255" s="332" t="s">
        <v>307</v>
      </c>
      <c r="C255" s="332" t="s">
        <v>307</v>
      </c>
      <c r="D255" s="332" t="s">
        <v>307</v>
      </c>
      <c r="E255" s="332"/>
      <c r="F255" s="333">
        <v>0</v>
      </c>
      <c r="G255" s="332"/>
    </row>
    <row r="256" spans="1:7" x14ac:dyDescent="0.2">
      <c r="A256" s="331"/>
      <c r="B256" s="332" t="s">
        <v>307</v>
      </c>
      <c r="C256" s="332" t="s">
        <v>307</v>
      </c>
      <c r="D256" s="332" t="s">
        <v>307</v>
      </c>
      <c r="E256" s="332"/>
      <c r="F256" s="333">
        <v>0</v>
      </c>
      <c r="G256" s="332"/>
    </row>
    <row r="257" spans="1:7" x14ac:dyDescent="0.2">
      <c r="A257" s="331"/>
      <c r="B257" s="332" t="s">
        <v>307</v>
      </c>
      <c r="C257" s="332" t="s">
        <v>307</v>
      </c>
      <c r="D257" s="332" t="s">
        <v>307</v>
      </c>
      <c r="E257" s="332"/>
      <c r="F257" s="333">
        <v>0</v>
      </c>
      <c r="G257" s="332"/>
    </row>
    <row r="258" spans="1:7" x14ac:dyDescent="0.2">
      <c r="A258" s="331"/>
      <c r="B258" s="332" t="s">
        <v>307</v>
      </c>
      <c r="C258" s="332" t="s">
        <v>307</v>
      </c>
      <c r="D258" s="332" t="s">
        <v>307</v>
      </c>
      <c r="E258" s="332"/>
      <c r="F258" s="333">
        <v>0</v>
      </c>
      <c r="G258" s="332"/>
    </row>
    <row r="259" spans="1:7" x14ac:dyDescent="0.2">
      <c r="A259" s="331"/>
      <c r="B259" s="332" t="s">
        <v>307</v>
      </c>
      <c r="C259" s="332" t="s">
        <v>307</v>
      </c>
      <c r="D259" s="332" t="s">
        <v>307</v>
      </c>
      <c r="E259" s="332"/>
      <c r="F259" s="333">
        <v>0</v>
      </c>
      <c r="G259" s="332"/>
    </row>
    <row r="260" spans="1:7" x14ac:dyDescent="0.2">
      <c r="A260" s="331"/>
      <c r="B260" s="332" t="s">
        <v>307</v>
      </c>
      <c r="C260" s="332" t="s">
        <v>307</v>
      </c>
      <c r="D260" s="332" t="s">
        <v>307</v>
      </c>
      <c r="E260" s="332"/>
      <c r="F260" s="333">
        <v>0</v>
      </c>
      <c r="G260" s="332"/>
    </row>
    <row r="261" spans="1:7" x14ac:dyDescent="0.2">
      <c r="A261" s="331"/>
      <c r="B261" s="332" t="s">
        <v>307</v>
      </c>
      <c r="C261" s="332" t="s">
        <v>307</v>
      </c>
      <c r="D261" s="332" t="s">
        <v>307</v>
      </c>
      <c r="E261" s="332"/>
      <c r="F261" s="333">
        <v>0</v>
      </c>
      <c r="G261" s="332"/>
    </row>
    <row r="262" spans="1:7" x14ac:dyDescent="0.2">
      <c r="A262" s="331"/>
      <c r="B262" s="332" t="s">
        <v>307</v>
      </c>
      <c r="C262" s="332" t="s">
        <v>307</v>
      </c>
      <c r="D262" s="332" t="s">
        <v>307</v>
      </c>
      <c r="E262" s="332"/>
      <c r="F262" s="333">
        <v>0</v>
      </c>
      <c r="G262" s="332"/>
    </row>
    <row r="263" spans="1:7" x14ac:dyDescent="0.2">
      <c r="A263" s="331"/>
      <c r="B263" s="332" t="s">
        <v>307</v>
      </c>
      <c r="C263" s="332" t="s">
        <v>307</v>
      </c>
      <c r="D263" s="332" t="s">
        <v>307</v>
      </c>
      <c r="E263" s="332"/>
      <c r="F263" s="333">
        <v>0</v>
      </c>
      <c r="G263" s="332"/>
    </row>
    <row r="264" spans="1:7" x14ac:dyDescent="0.2">
      <c r="A264" s="331"/>
      <c r="B264" s="332" t="s">
        <v>307</v>
      </c>
      <c r="C264" s="332" t="s">
        <v>307</v>
      </c>
      <c r="D264" s="332" t="s">
        <v>307</v>
      </c>
      <c r="E264" s="332"/>
      <c r="F264" s="333">
        <v>0</v>
      </c>
      <c r="G264" s="332"/>
    </row>
    <row r="265" spans="1:7" x14ac:dyDescent="0.2">
      <c r="A265" s="331"/>
      <c r="B265" s="332" t="s">
        <v>307</v>
      </c>
      <c r="C265" s="332" t="s">
        <v>307</v>
      </c>
      <c r="D265" s="332" t="s">
        <v>307</v>
      </c>
      <c r="E265" s="332"/>
      <c r="F265" s="333">
        <v>0</v>
      </c>
      <c r="G265" s="332"/>
    </row>
    <row r="266" spans="1:7" x14ac:dyDescent="0.2">
      <c r="A266" s="331"/>
      <c r="B266" s="332" t="s">
        <v>307</v>
      </c>
      <c r="C266" s="332" t="s">
        <v>307</v>
      </c>
      <c r="D266" s="332" t="s">
        <v>307</v>
      </c>
      <c r="E266" s="332"/>
      <c r="F266" s="333">
        <v>0</v>
      </c>
      <c r="G266" s="332"/>
    </row>
    <row r="267" spans="1:7" x14ac:dyDescent="0.2">
      <c r="A267" s="331"/>
      <c r="B267" s="332" t="s">
        <v>307</v>
      </c>
      <c r="C267" s="332" t="s">
        <v>307</v>
      </c>
      <c r="D267" s="332" t="s">
        <v>307</v>
      </c>
      <c r="E267" s="332"/>
      <c r="F267" s="333">
        <v>0</v>
      </c>
      <c r="G267" s="332"/>
    </row>
    <row r="268" spans="1:7" x14ac:dyDescent="0.2">
      <c r="A268" s="331"/>
      <c r="B268" s="332" t="s">
        <v>307</v>
      </c>
      <c r="C268" s="332" t="s">
        <v>307</v>
      </c>
      <c r="D268" s="332" t="s">
        <v>307</v>
      </c>
      <c r="E268" s="332"/>
      <c r="F268" s="333">
        <v>0</v>
      </c>
      <c r="G268" s="332"/>
    </row>
    <row r="269" spans="1:7" x14ac:dyDescent="0.2">
      <c r="A269" s="331"/>
      <c r="B269" s="332" t="s">
        <v>307</v>
      </c>
      <c r="C269" s="332" t="s">
        <v>307</v>
      </c>
      <c r="D269" s="332" t="s">
        <v>307</v>
      </c>
      <c r="E269" s="332"/>
      <c r="F269" s="333">
        <v>0</v>
      </c>
      <c r="G269" s="332"/>
    </row>
    <row r="270" spans="1:7" x14ac:dyDescent="0.2">
      <c r="A270" s="331"/>
      <c r="B270" s="332" t="s">
        <v>307</v>
      </c>
      <c r="C270" s="332" t="s">
        <v>307</v>
      </c>
      <c r="D270" s="332" t="s">
        <v>307</v>
      </c>
      <c r="E270" s="332"/>
      <c r="F270" s="333">
        <v>0</v>
      </c>
      <c r="G270" s="332"/>
    </row>
    <row r="271" spans="1:7" x14ac:dyDescent="0.2">
      <c r="A271" s="331"/>
      <c r="B271" s="332" t="s">
        <v>307</v>
      </c>
      <c r="C271" s="332" t="s">
        <v>307</v>
      </c>
      <c r="D271" s="332" t="s">
        <v>307</v>
      </c>
      <c r="E271" s="332"/>
      <c r="F271" s="333">
        <v>0</v>
      </c>
      <c r="G271" s="332"/>
    </row>
    <row r="272" spans="1:7" x14ac:dyDescent="0.2">
      <c r="A272" s="331"/>
      <c r="B272" s="332" t="s">
        <v>307</v>
      </c>
      <c r="C272" s="332" t="s">
        <v>307</v>
      </c>
      <c r="D272" s="332" t="s">
        <v>307</v>
      </c>
      <c r="E272" s="332"/>
      <c r="F272" s="333">
        <v>0</v>
      </c>
      <c r="G272" s="332"/>
    </row>
    <row r="273" spans="1:7" x14ac:dyDescent="0.2">
      <c r="A273" s="331"/>
      <c r="B273" s="332" t="s">
        <v>307</v>
      </c>
      <c r="C273" s="332" t="s">
        <v>307</v>
      </c>
      <c r="D273" s="332" t="s">
        <v>307</v>
      </c>
      <c r="E273" s="332"/>
      <c r="F273" s="333">
        <v>0</v>
      </c>
      <c r="G273" s="332"/>
    </row>
    <row r="274" spans="1:7" x14ac:dyDescent="0.2">
      <c r="A274" s="331"/>
      <c r="B274" s="332" t="s">
        <v>307</v>
      </c>
      <c r="C274" s="332" t="s">
        <v>307</v>
      </c>
      <c r="D274" s="332" t="s">
        <v>307</v>
      </c>
      <c r="E274" s="332"/>
      <c r="F274" s="333">
        <v>0</v>
      </c>
      <c r="G274" s="332"/>
    </row>
    <row r="275" spans="1:7" x14ac:dyDescent="0.2">
      <c r="A275" s="331"/>
      <c r="B275" s="332" t="s">
        <v>307</v>
      </c>
      <c r="C275" s="332" t="s">
        <v>307</v>
      </c>
      <c r="D275" s="332" t="s">
        <v>307</v>
      </c>
      <c r="E275" s="332"/>
      <c r="F275" s="333">
        <v>0</v>
      </c>
      <c r="G275" s="332"/>
    </row>
    <row r="276" spans="1:7" x14ac:dyDescent="0.2">
      <c r="A276" s="331"/>
      <c r="B276" s="332" t="s">
        <v>307</v>
      </c>
      <c r="C276" s="332" t="s">
        <v>307</v>
      </c>
      <c r="D276" s="332" t="s">
        <v>307</v>
      </c>
      <c r="E276" s="332"/>
      <c r="F276" s="333">
        <v>0</v>
      </c>
      <c r="G276" s="332"/>
    </row>
    <row r="277" spans="1:7" x14ac:dyDescent="0.2">
      <c r="A277" s="331"/>
      <c r="B277" s="332" t="s">
        <v>307</v>
      </c>
      <c r="C277" s="332" t="s">
        <v>307</v>
      </c>
      <c r="D277" s="332" t="s">
        <v>307</v>
      </c>
      <c r="E277" s="332"/>
      <c r="F277" s="333">
        <v>0</v>
      </c>
      <c r="G277" s="332"/>
    </row>
    <row r="278" spans="1:7" x14ac:dyDescent="0.2">
      <c r="A278" s="331"/>
      <c r="B278" s="332" t="s">
        <v>307</v>
      </c>
      <c r="C278" s="332" t="s">
        <v>307</v>
      </c>
      <c r="D278" s="332" t="s">
        <v>307</v>
      </c>
      <c r="E278" s="332"/>
      <c r="F278" s="333">
        <v>0</v>
      </c>
      <c r="G278" s="332"/>
    </row>
    <row r="279" spans="1:7" x14ac:dyDescent="0.2">
      <c r="A279" s="331"/>
      <c r="B279" s="332" t="s">
        <v>307</v>
      </c>
      <c r="C279" s="332" t="s">
        <v>307</v>
      </c>
      <c r="D279" s="332" t="s">
        <v>307</v>
      </c>
      <c r="E279" s="332"/>
      <c r="F279" s="333">
        <v>0</v>
      </c>
      <c r="G279" s="332"/>
    </row>
    <row r="280" spans="1:7" x14ac:dyDescent="0.2">
      <c r="A280" s="331"/>
      <c r="B280" s="332" t="s">
        <v>307</v>
      </c>
      <c r="C280" s="332" t="s">
        <v>307</v>
      </c>
      <c r="D280" s="332" t="s">
        <v>307</v>
      </c>
      <c r="E280" s="332"/>
      <c r="F280" s="333">
        <v>0</v>
      </c>
      <c r="G280" s="332"/>
    </row>
    <row r="281" spans="1:7" x14ac:dyDescent="0.2">
      <c r="A281" s="331"/>
      <c r="B281" s="332" t="s">
        <v>307</v>
      </c>
      <c r="C281" s="332" t="s">
        <v>307</v>
      </c>
      <c r="D281" s="332" t="s">
        <v>307</v>
      </c>
      <c r="E281" s="332"/>
      <c r="F281" s="333">
        <v>0</v>
      </c>
      <c r="G281" s="332"/>
    </row>
    <row r="282" spans="1:7" x14ac:dyDescent="0.2">
      <c r="A282" s="331"/>
      <c r="B282" s="332" t="s">
        <v>307</v>
      </c>
      <c r="C282" s="332" t="s">
        <v>307</v>
      </c>
      <c r="D282" s="332" t="s">
        <v>307</v>
      </c>
      <c r="E282" s="332"/>
      <c r="F282" s="333">
        <v>0</v>
      </c>
      <c r="G282" s="332"/>
    </row>
    <row r="283" spans="1:7" x14ac:dyDescent="0.2">
      <c r="A283" s="331"/>
      <c r="B283" s="332" t="s">
        <v>307</v>
      </c>
      <c r="C283" s="332" t="s">
        <v>307</v>
      </c>
      <c r="D283" s="332" t="s">
        <v>307</v>
      </c>
      <c r="E283" s="332"/>
      <c r="F283" s="333">
        <v>0</v>
      </c>
      <c r="G283" s="332"/>
    </row>
    <row r="284" spans="1:7" x14ac:dyDescent="0.2">
      <c r="A284" s="331"/>
      <c r="B284" s="332" t="s">
        <v>307</v>
      </c>
      <c r="C284" s="332" t="s">
        <v>307</v>
      </c>
      <c r="D284" s="332" t="s">
        <v>307</v>
      </c>
      <c r="E284" s="332"/>
      <c r="F284" s="333">
        <v>0</v>
      </c>
      <c r="G284" s="332"/>
    </row>
    <row r="285" spans="1:7" x14ac:dyDescent="0.2">
      <c r="A285" s="331"/>
      <c r="B285" s="332" t="s">
        <v>307</v>
      </c>
      <c r="C285" s="332" t="s">
        <v>307</v>
      </c>
      <c r="D285" s="332" t="s">
        <v>307</v>
      </c>
      <c r="E285" s="332"/>
      <c r="F285" s="333">
        <v>0</v>
      </c>
      <c r="G285" s="332"/>
    </row>
    <row r="286" spans="1:7" x14ac:dyDescent="0.2">
      <c r="A286" s="331"/>
      <c r="B286" s="332" t="s">
        <v>307</v>
      </c>
      <c r="C286" s="332" t="s">
        <v>307</v>
      </c>
      <c r="D286" s="332" t="s">
        <v>307</v>
      </c>
      <c r="E286" s="332"/>
      <c r="F286" s="333">
        <v>0</v>
      </c>
      <c r="G286" s="332"/>
    </row>
    <row r="287" spans="1:7" x14ac:dyDescent="0.2">
      <c r="A287" s="331"/>
      <c r="B287" s="332" t="s">
        <v>307</v>
      </c>
      <c r="C287" s="332" t="s">
        <v>307</v>
      </c>
      <c r="D287" s="332" t="s">
        <v>307</v>
      </c>
      <c r="E287" s="332"/>
      <c r="F287" s="333">
        <v>0</v>
      </c>
      <c r="G287" s="332"/>
    </row>
    <row r="288" spans="1:7" x14ac:dyDescent="0.2">
      <c r="A288" s="331"/>
      <c r="B288" s="332" t="s">
        <v>307</v>
      </c>
      <c r="C288" s="332" t="s">
        <v>307</v>
      </c>
      <c r="D288" s="332" t="s">
        <v>307</v>
      </c>
      <c r="E288" s="332"/>
      <c r="F288" s="333">
        <v>0</v>
      </c>
      <c r="G288" s="332"/>
    </row>
    <row r="289" spans="1:7" x14ac:dyDescent="0.2">
      <c r="A289" s="331"/>
      <c r="B289" s="332" t="s">
        <v>307</v>
      </c>
      <c r="C289" s="332" t="s">
        <v>307</v>
      </c>
      <c r="D289" s="332" t="s">
        <v>307</v>
      </c>
      <c r="E289" s="332"/>
      <c r="F289" s="333">
        <v>0</v>
      </c>
      <c r="G289" s="332"/>
    </row>
    <row r="290" spans="1:7" x14ac:dyDescent="0.2">
      <c r="A290" s="331"/>
      <c r="B290" s="332" t="s">
        <v>307</v>
      </c>
      <c r="C290" s="332" t="s">
        <v>307</v>
      </c>
      <c r="D290" s="332" t="s">
        <v>307</v>
      </c>
      <c r="E290" s="332"/>
      <c r="F290" s="333">
        <v>0</v>
      </c>
      <c r="G290" s="332"/>
    </row>
    <row r="291" spans="1:7" x14ac:dyDescent="0.2">
      <c r="A291" s="331"/>
      <c r="B291" s="332" t="s">
        <v>307</v>
      </c>
      <c r="C291" s="332" t="s">
        <v>307</v>
      </c>
      <c r="D291" s="332" t="s">
        <v>307</v>
      </c>
      <c r="E291" s="332"/>
      <c r="F291" s="333">
        <v>0</v>
      </c>
      <c r="G291" s="332"/>
    </row>
    <row r="292" spans="1:7" x14ac:dyDescent="0.2">
      <c r="A292" s="331"/>
      <c r="B292" s="332" t="s">
        <v>307</v>
      </c>
      <c r="C292" s="332" t="s">
        <v>307</v>
      </c>
      <c r="D292" s="332" t="s">
        <v>307</v>
      </c>
      <c r="E292" s="332"/>
      <c r="F292" s="333">
        <v>0</v>
      </c>
      <c r="G292" s="332"/>
    </row>
    <row r="293" spans="1:7" x14ac:dyDescent="0.2">
      <c r="A293" s="331"/>
      <c r="B293" s="332" t="s">
        <v>307</v>
      </c>
      <c r="C293" s="332" t="s">
        <v>307</v>
      </c>
      <c r="D293" s="332" t="s">
        <v>307</v>
      </c>
      <c r="E293" s="332"/>
      <c r="F293" s="333">
        <v>0</v>
      </c>
      <c r="G293" s="332"/>
    </row>
    <row r="294" spans="1:7" x14ac:dyDescent="0.2">
      <c r="A294" s="331"/>
      <c r="B294" s="332" t="s">
        <v>307</v>
      </c>
      <c r="C294" s="332" t="s">
        <v>307</v>
      </c>
      <c r="D294" s="332" t="s">
        <v>307</v>
      </c>
      <c r="E294" s="332"/>
      <c r="F294" s="333">
        <v>0</v>
      </c>
      <c r="G294" s="332"/>
    </row>
    <row r="295" spans="1:7" x14ac:dyDescent="0.2">
      <c r="A295" s="331"/>
      <c r="B295" s="332" t="s">
        <v>307</v>
      </c>
      <c r="C295" s="332" t="s">
        <v>307</v>
      </c>
      <c r="D295" s="332" t="s">
        <v>307</v>
      </c>
      <c r="E295" s="332"/>
      <c r="F295" s="333">
        <v>0</v>
      </c>
      <c r="G295" s="332"/>
    </row>
    <row r="296" spans="1:7" x14ac:dyDescent="0.2">
      <c r="A296" s="331"/>
      <c r="B296" s="332" t="s">
        <v>307</v>
      </c>
      <c r="C296" s="332" t="s">
        <v>307</v>
      </c>
      <c r="D296" s="332" t="s">
        <v>307</v>
      </c>
      <c r="E296" s="332"/>
      <c r="F296" s="333">
        <v>0</v>
      </c>
      <c r="G296" s="332"/>
    </row>
    <row r="297" spans="1:7" x14ac:dyDescent="0.2">
      <c r="A297" s="331"/>
      <c r="B297" s="332" t="s">
        <v>307</v>
      </c>
      <c r="C297" s="332" t="s">
        <v>307</v>
      </c>
      <c r="D297" s="332" t="s">
        <v>307</v>
      </c>
      <c r="E297" s="332"/>
      <c r="F297" s="333">
        <v>0</v>
      </c>
      <c r="G297" s="332"/>
    </row>
    <row r="298" spans="1:7" x14ac:dyDescent="0.2">
      <c r="A298" s="331"/>
      <c r="B298" s="332" t="s">
        <v>307</v>
      </c>
      <c r="C298" s="332" t="s">
        <v>307</v>
      </c>
      <c r="D298" s="332" t="s">
        <v>307</v>
      </c>
      <c r="E298" s="332"/>
      <c r="F298" s="333">
        <v>0</v>
      </c>
      <c r="G298" s="332"/>
    </row>
    <row r="299" spans="1:7" x14ac:dyDescent="0.2">
      <c r="A299" s="331"/>
      <c r="B299" s="332" t="s">
        <v>307</v>
      </c>
      <c r="C299" s="332" t="s">
        <v>307</v>
      </c>
      <c r="D299" s="332" t="s">
        <v>307</v>
      </c>
      <c r="E299" s="332"/>
      <c r="F299" s="333">
        <v>0</v>
      </c>
      <c r="G299" s="332"/>
    </row>
    <row r="300" spans="1:7" x14ac:dyDescent="0.2">
      <c r="A300" s="331"/>
      <c r="B300" s="332" t="s">
        <v>307</v>
      </c>
      <c r="C300" s="332" t="s">
        <v>307</v>
      </c>
      <c r="D300" s="332" t="s">
        <v>307</v>
      </c>
      <c r="E300" s="332"/>
      <c r="F300" s="333">
        <v>0</v>
      </c>
      <c r="G300" s="332"/>
    </row>
    <row r="301" spans="1:7" x14ac:dyDescent="0.2">
      <c r="A301" s="331"/>
      <c r="B301" s="332" t="s">
        <v>307</v>
      </c>
      <c r="C301" s="332" t="s">
        <v>307</v>
      </c>
      <c r="D301" s="332" t="s">
        <v>307</v>
      </c>
      <c r="E301" s="332"/>
      <c r="F301" s="333">
        <v>0</v>
      </c>
      <c r="G301" s="332"/>
    </row>
    <row r="302" spans="1:7" x14ac:dyDescent="0.2">
      <c r="A302" s="331"/>
      <c r="B302" s="332" t="s">
        <v>307</v>
      </c>
      <c r="C302" s="332" t="s">
        <v>307</v>
      </c>
      <c r="D302" s="332" t="s">
        <v>307</v>
      </c>
      <c r="E302" s="332"/>
      <c r="F302" s="333">
        <v>0</v>
      </c>
      <c r="G302" s="332"/>
    </row>
    <row r="303" spans="1:7" x14ac:dyDescent="0.2">
      <c r="A303" s="331"/>
      <c r="B303" s="332" t="s">
        <v>307</v>
      </c>
      <c r="C303" s="332" t="s">
        <v>307</v>
      </c>
      <c r="D303" s="332" t="s">
        <v>307</v>
      </c>
      <c r="E303" s="332"/>
      <c r="F303" s="333">
        <v>0</v>
      </c>
      <c r="G303" s="332"/>
    </row>
    <row r="304" spans="1:7" x14ac:dyDescent="0.2">
      <c r="A304" s="331"/>
      <c r="B304" s="332" t="s">
        <v>307</v>
      </c>
      <c r="C304" s="332" t="s">
        <v>307</v>
      </c>
      <c r="D304" s="332" t="s">
        <v>307</v>
      </c>
      <c r="E304" s="332"/>
      <c r="F304" s="333">
        <v>0</v>
      </c>
      <c r="G304" s="332"/>
    </row>
    <row r="305" spans="1:7" x14ac:dyDescent="0.2">
      <c r="A305" s="331"/>
      <c r="B305" s="332" t="s">
        <v>307</v>
      </c>
      <c r="C305" s="332" t="s">
        <v>307</v>
      </c>
      <c r="D305" s="332" t="s">
        <v>307</v>
      </c>
      <c r="E305" s="332"/>
      <c r="F305" s="333">
        <v>0</v>
      </c>
      <c r="G305" s="332"/>
    </row>
    <row r="306" spans="1:7" x14ac:dyDescent="0.2">
      <c r="A306" s="331"/>
      <c r="B306" s="332" t="s">
        <v>307</v>
      </c>
      <c r="C306" s="332" t="s">
        <v>307</v>
      </c>
      <c r="D306" s="332" t="s">
        <v>307</v>
      </c>
      <c r="E306" s="332"/>
      <c r="F306" s="333">
        <v>0</v>
      </c>
      <c r="G306" s="332"/>
    </row>
    <row r="307" spans="1:7" x14ac:dyDescent="0.2">
      <c r="A307" s="331"/>
      <c r="B307" s="332" t="s">
        <v>307</v>
      </c>
      <c r="C307" s="332" t="s">
        <v>307</v>
      </c>
      <c r="D307" s="332" t="s">
        <v>307</v>
      </c>
      <c r="E307" s="332"/>
      <c r="F307" s="333">
        <v>0</v>
      </c>
      <c r="G307" s="332"/>
    </row>
    <row r="308" spans="1:7" x14ac:dyDescent="0.2">
      <c r="A308" s="331"/>
      <c r="B308" s="332" t="s">
        <v>307</v>
      </c>
      <c r="C308" s="332" t="s">
        <v>307</v>
      </c>
      <c r="D308" s="332" t="s">
        <v>307</v>
      </c>
      <c r="E308" s="332"/>
      <c r="F308" s="333">
        <v>0</v>
      </c>
      <c r="G308" s="332"/>
    </row>
    <row r="309" spans="1:7" x14ac:dyDescent="0.2">
      <c r="A309" s="331"/>
      <c r="B309" s="332" t="s">
        <v>307</v>
      </c>
      <c r="C309" s="332" t="s">
        <v>307</v>
      </c>
      <c r="D309" s="332" t="s">
        <v>307</v>
      </c>
      <c r="E309" s="332"/>
      <c r="F309" s="333">
        <v>0</v>
      </c>
      <c r="G309" s="332"/>
    </row>
    <row r="310" spans="1:7" x14ac:dyDescent="0.2">
      <c r="A310" s="331"/>
      <c r="B310" s="332" t="s">
        <v>307</v>
      </c>
      <c r="C310" s="332" t="s">
        <v>307</v>
      </c>
      <c r="D310" s="332" t="s">
        <v>307</v>
      </c>
      <c r="E310" s="332"/>
      <c r="F310" s="333">
        <v>0</v>
      </c>
      <c r="G310" s="332"/>
    </row>
    <row r="311" spans="1:7" x14ac:dyDescent="0.2">
      <c r="A311" s="331"/>
      <c r="B311" s="332" t="s">
        <v>307</v>
      </c>
      <c r="C311" s="332" t="s">
        <v>307</v>
      </c>
      <c r="D311" s="332" t="s">
        <v>307</v>
      </c>
      <c r="E311" s="332"/>
      <c r="F311" s="333">
        <v>0</v>
      </c>
      <c r="G311" s="332"/>
    </row>
    <row r="312" spans="1:7" x14ac:dyDescent="0.2">
      <c r="A312" s="331"/>
      <c r="B312" s="332" t="s">
        <v>307</v>
      </c>
      <c r="C312" s="332" t="s">
        <v>307</v>
      </c>
      <c r="D312" s="332" t="s">
        <v>307</v>
      </c>
      <c r="E312" s="332"/>
      <c r="F312" s="333">
        <v>0</v>
      </c>
      <c r="G312" s="332"/>
    </row>
    <row r="313" spans="1:7" x14ac:dyDescent="0.2">
      <c r="A313" s="331"/>
      <c r="B313" s="332" t="s">
        <v>307</v>
      </c>
      <c r="C313" s="332" t="s">
        <v>307</v>
      </c>
      <c r="D313" s="332" t="s">
        <v>307</v>
      </c>
      <c r="E313" s="332"/>
      <c r="F313" s="333">
        <v>0</v>
      </c>
      <c r="G313" s="332"/>
    </row>
    <row r="314" spans="1:7" x14ac:dyDescent="0.2">
      <c r="A314" s="331"/>
      <c r="B314" s="332" t="s">
        <v>307</v>
      </c>
      <c r="C314" s="332" t="s">
        <v>307</v>
      </c>
      <c r="D314" s="332" t="s">
        <v>307</v>
      </c>
      <c r="E314" s="332"/>
      <c r="F314" s="333">
        <v>0</v>
      </c>
      <c r="G314" s="332"/>
    </row>
    <row r="315" spans="1:7" x14ac:dyDescent="0.2">
      <c r="A315" s="331"/>
      <c r="B315" s="332" t="s">
        <v>307</v>
      </c>
      <c r="C315" s="332" t="s">
        <v>307</v>
      </c>
      <c r="D315" s="332" t="s">
        <v>307</v>
      </c>
      <c r="E315" s="332"/>
      <c r="F315" s="333">
        <v>0</v>
      </c>
      <c r="G315" s="332"/>
    </row>
    <row r="316" spans="1:7" x14ac:dyDescent="0.2">
      <c r="A316" s="331"/>
      <c r="B316" s="332" t="s">
        <v>307</v>
      </c>
      <c r="C316" s="332" t="s">
        <v>307</v>
      </c>
      <c r="D316" s="332" t="s">
        <v>307</v>
      </c>
      <c r="E316" s="332"/>
      <c r="F316" s="333">
        <v>0</v>
      </c>
      <c r="G316" s="332"/>
    </row>
    <row r="317" spans="1:7" x14ac:dyDescent="0.2">
      <c r="A317" s="331"/>
      <c r="B317" s="332" t="s">
        <v>307</v>
      </c>
      <c r="C317" s="332" t="s">
        <v>307</v>
      </c>
      <c r="D317" s="332" t="s">
        <v>307</v>
      </c>
      <c r="E317" s="332"/>
      <c r="F317" s="333">
        <v>0</v>
      </c>
      <c r="G317" s="332"/>
    </row>
    <row r="318" spans="1:7" x14ac:dyDescent="0.2">
      <c r="A318" s="331"/>
      <c r="B318" s="332" t="s">
        <v>307</v>
      </c>
      <c r="C318" s="332" t="s">
        <v>307</v>
      </c>
      <c r="D318" s="332" t="s">
        <v>307</v>
      </c>
      <c r="E318" s="332"/>
      <c r="F318" s="333">
        <v>0</v>
      </c>
      <c r="G318" s="332"/>
    </row>
    <row r="319" spans="1:7" x14ac:dyDescent="0.2">
      <c r="A319" s="331"/>
      <c r="B319" s="332" t="s">
        <v>307</v>
      </c>
      <c r="C319" s="332" t="s">
        <v>307</v>
      </c>
      <c r="D319" s="332" t="s">
        <v>307</v>
      </c>
      <c r="E319" s="332"/>
      <c r="F319" s="333">
        <v>0</v>
      </c>
      <c r="G319" s="332"/>
    </row>
    <row r="320" spans="1:7" x14ac:dyDescent="0.2">
      <c r="A320" s="331"/>
      <c r="B320" s="332" t="s">
        <v>307</v>
      </c>
      <c r="C320" s="332" t="s">
        <v>307</v>
      </c>
      <c r="D320" s="332" t="s">
        <v>307</v>
      </c>
      <c r="E320" s="332"/>
      <c r="F320" s="333">
        <v>0</v>
      </c>
      <c r="G320" s="332"/>
    </row>
    <row r="321" spans="1:7" x14ac:dyDescent="0.2">
      <c r="A321" s="331"/>
      <c r="B321" s="332" t="s">
        <v>307</v>
      </c>
      <c r="C321" s="332" t="s">
        <v>307</v>
      </c>
      <c r="D321" s="332" t="s">
        <v>307</v>
      </c>
      <c r="E321" s="332"/>
      <c r="F321" s="333">
        <v>0</v>
      </c>
      <c r="G321" s="332"/>
    </row>
    <row r="322" spans="1:7" x14ac:dyDescent="0.2">
      <c r="A322" s="331"/>
      <c r="B322" s="332" t="s">
        <v>307</v>
      </c>
      <c r="C322" s="332" t="s">
        <v>307</v>
      </c>
      <c r="D322" s="332" t="s">
        <v>307</v>
      </c>
      <c r="E322" s="332"/>
      <c r="F322" s="333">
        <v>0</v>
      </c>
      <c r="G322" s="332"/>
    </row>
    <row r="323" spans="1:7" x14ac:dyDescent="0.2">
      <c r="A323" s="331"/>
      <c r="B323" s="332" t="s">
        <v>307</v>
      </c>
      <c r="C323" s="332" t="s">
        <v>307</v>
      </c>
      <c r="D323" s="332" t="s">
        <v>307</v>
      </c>
      <c r="E323" s="332"/>
      <c r="F323" s="333">
        <v>0</v>
      </c>
      <c r="G323" s="332"/>
    </row>
    <row r="324" spans="1:7" x14ac:dyDescent="0.2">
      <c r="A324" s="331"/>
      <c r="B324" s="332" t="s">
        <v>307</v>
      </c>
      <c r="C324" s="332" t="s">
        <v>307</v>
      </c>
      <c r="D324" s="332" t="s">
        <v>307</v>
      </c>
      <c r="E324" s="332"/>
      <c r="F324" s="333">
        <v>0</v>
      </c>
      <c r="G324" s="332"/>
    </row>
    <row r="325" spans="1:7" x14ac:dyDescent="0.2">
      <c r="A325" s="331"/>
      <c r="B325" s="332" t="s">
        <v>307</v>
      </c>
      <c r="C325" s="332" t="s">
        <v>307</v>
      </c>
      <c r="D325" s="332" t="s">
        <v>307</v>
      </c>
      <c r="E325" s="332"/>
      <c r="F325" s="333">
        <v>0</v>
      </c>
      <c r="G325" s="332"/>
    </row>
    <row r="326" spans="1:7" x14ac:dyDescent="0.2">
      <c r="A326" s="331"/>
      <c r="B326" s="332" t="s">
        <v>307</v>
      </c>
      <c r="C326" s="332" t="s">
        <v>307</v>
      </c>
      <c r="D326" s="332" t="s">
        <v>307</v>
      </c>
      <c r="E326" s="332"/>
      <c r="F326" s="333">
        <v>0</v>
      </c>
      <c r="G326" s="332"/>
    </row>
    <row r="327" spans="1:7" x14ac:dyDescent="0.2">
      <c r="A327" s="331"/>
      <c r="B327" s="332" t="s">
        <v>307</v>
      </c>
      <c r="C327" s="332" t="s">
        <v>307</v>
      </c>
      <c r="D327" s="332" t="s">
        <v>307</v>
      </c>
      <c r="E327" s="332"/>
      <c r="F327" s="333">
        <v>0</v>
      </c>
      <c r="G327" s="332"/>
    </row>
    <row r="328" spans="1:7" x14ac:dyDescent="0.2">
      <c r="A328" s="331"/>
      <c r="B328" s="332" t="s">
        <v>307</v>
      </c>
      <c r="C328" s="332" t="s">
        <v>307</v>
      </c>
      <c r="D328" s="332" t="s">
        <v>307</v>
      </c>
      <c r="E328" s="332"/>
      <c r="F328" s="333">
        <v>0</v>
      </c>
      <c r="G328" s="332"/>
    </row>
    <row r="329" spans="1:7" x14ac:dyDescent="0.2">
      <c r="A329" s="331"/>
      <c r="B329" s="332" t="s">
        <v>307</v>
      </c>
      <c r="C329" s="332" t="s">
        <v>307</v>
      </c>
      <c r="D329" s="332" t="s">
        <v>307</v>
      </c>
      <c r="E329" s="332"/>
      <c r="F329" s="333">
        <v>0</v>
      </c>
      <c r="G329" s="332"/>
    </row>
    <row r="330" spans="1:7" x14ac:dyDescent="0.2">
      <c r="A330" s="331"/>
      <c r="B330" s="332" t="s">
        <v>307</v>
      </c>
      <c r="C330" s="332" t="s">
        <v>307</v>
      </c>
      <c r="D330" s="332" t="s">
        <v>307</v>
      </c>
      <c r="E330" s="332"/>
      <c r="F330" s="333">
        <v>0</v>
      </c>
      <c r="G330" s="332"/>
    </row>
    <row r="331" spans="1:7" x14ac:dyDescent="0.2">
      <c r="A331" s="331"/>
      <c r="B331" s="332" t="s">
        <v>307</v>
      </c>
      <c r="C331" s="332" t="s">
        <v>307</v>
      </c>
      <c r="D331" s="332" t="s">
        <v>307</v>
      </c>
      <c r="E331" s="332"/>
      <c r="F331" s="333">
        <v>0</v>
      </c>
      <c r="G331" s="332"/>
    </row>
    <row r="332" spans="1:7" x14ac:dyDescent="0.2">
      <c r="A332" s="331"/>
      <c r="B332" s="332" t="s">
        <v>307</v>
      </c>
      <c r="C332" s="332" t="s">
        <v>307</v>
      </c>
      <c r="D332" s="332" t="s">
        <v>307</v>
      </c>
      <c r="E332" s="332"/>
      <c r="F332" s="333">
        <v>0</v>
      </c>
      <c r="G332" s="332"/>
    </row>
    <row r="333" spans="1:7" x14ac:dyDescent="0.2">
      <c r="A333" s="331"/>
      <c r="B333" s="332" t="s">
        <v>307</v>
      </c>
      <c r="C333" s="332" t="s">
        <v>307</v>
      </c>
      <c r="D333" s="332" t="s">
        <v>307</v>
      </c>
      <c r="E333" s="332"/>
      <c r="F333" s="333">
        <v>0</v>
      </c>
      <c r="G333" s="332"/>
    </row>
    <row r="334" spans="1:7" x14ac:dyDescent="0.2">
      <c r="A334" s="331"/>
      <c r="B334" s="332" t="s">
        <v>307</v>
      </c>
      <c r="C334" s="332" t="s">
        <v>307</v>
      </c>
      <c r="D334" s="332" t="s">
        <v>307</v>
      </c>
      <c r="E334" s="332"/>
      <c r="F334" s="333">
        <v>0</v>
      </c>
      <c r="G334" s="332"/>
    </row>
    <row r="335" spans="1:7" x14ac:dyDescent="0.2">
      <c r="A335" s="331"/>
      <c r="B335" s="332" t="s">
        <v>307</v>
      </c>
      <c r="C335" s="332" t="s">
        <v>307</v>
      </c>
      <c r="D335" s="332" t="s">
        <v>307</v>
      </c>
      <c r="E335" s="332"/>
      <c r="F335" s="333">
        <v>0</v>
      </c>
      <c r="G335" s="332"/>
    </row>
    <row r="336" spans="1:7" x14ac:dyDescent="0.2">
      <c r="A336" s="331"/>
      <c r="B336" s="332" t="s">
        <v>307</v>
      </c>
      <c r="C336" s="332" t="s">
        <v>307</v>
      </c>
      <c r="D336" s="332" t="s">
        <v>307</v>
      </c>
      <c r="E336" s="332"/>
      <c r="F336" s="333">
        <v>0</v>
      </c>
      <c r="G336" s="332"/>
    </row>
    <row r="337" spans="1:7" x14ac:dyDescent="0.2">
      <c r="A337" s="331"/>
      <c r="B337" s="332" t="s">
        <v>307</v>
      </c>
      <c r="C337" s="332" t="s">
        <v>307</v>
      </c>
      <c r="D337" s="332" t="s">
        <v>307</v>
      </c>
      <c r="E337" s="332"/>
      <c r="F337" s="333">
        <v>0</v>
      </c>
      <c r="G337" s="332"/>
    </row>
    <row r="338" spans="1:7" x14ac:dyDescent="0.2">
      <c r="A338" s="331"/>
      <c r="B338" s="332" t="s">
        <v>307</v>
      </c>
      <c r="C338" s="332" t="s">
        <v>307</v>
      </c>
      <c r="D338" s="332" t="s">
        <v>307</v>
      </c>
      <c r="E338" s="332"/>
      <c r="F338" s="333">
        <v>0</v>
      </c>
      <c r="G338" s="332"/>
    </row>
    <row r="339" spans="1:7" x14ac:dyDescent="0.2">
      <c r="A339" s="331"/>
      <c r="B339" s="332" t="s">
        <v>307</v>
      </c>
      <c r="C339" s="332" t="s">
        <v>307</v>
      </c>
      <c r="D339" s="332" t="s">
        <v>307</v>
      </c>
      <c r="E339" s="332"/>
      <c r="F339" s="333">
        <v>0</v>
      </c>
      <c r="G339" s="332"/>
    </row>
    <row r="340" spans="1:7" x14ac:dyDescent="0.2">
      <c r="A340" s="331"/>
      <c r="B340" s="332" t="s">
        <v>307</v>
      </c>
      <c r="C340" s="332" t="s">
        <v>307</v>
      </c>
      <c r="D340" s="332" t="s">
        <v>307</v>
      </c>
      <c r="E340" s="332"/>
      <c r="F340" s="333">
        <v>0</v>
      </c>
      <c r="G340" s="332"/>
    </row>
    <row r="341" spans="1:7" x14ac:dyDescent="0.2">
      <c r="A341" s="331"/>
      <c r="B341" s="332" t="s">
        <v>307</v>
      </c>
      <c r="C341" s="332" t="s">
        <v>307</v>
      </c>
      <c r="D341" s="332" t="s">
        <v>307</v>
      </c>
      <c r="E341" s="332"/>
      <c r="F341" s="333">
        <v>0</v>
      </c>
      <c r="G341" s="332"/>
    </row>
    <row r="342" spans="1:7" x14ac:dyDescent="0.2">
      <c r="A342" s="331"/>
      <c r="B342" s="332" t="s">
        <v>307</v>
      </c>
      <c r="C342" s="332" t="s">
        <v>307</v>
      </c>
      <c r="D342" s="332" t="s">
        <v>307</v>
      </c>
      <c r="E342" s="332"/>
      <c r="F342" s="333">
        <v>0</v>
      </c>
      <c r="G342" s="332"/>
    </row>
    <row r="343" spans="1:7" x14ac:dyDescent="0.2">
      <c r="A343" s="331"/>
      <c r="B343" s="332" t="s">
        <v>307</v>
      </c>
      <c r="C343" s="332" t="s">
        <v>307</v>
      </c>
      <c r="D343" s="332" t="s">
        <v>307</v>
      </c>
      <c r="E343" s="332"/>
      <c r="F343" s="333">
        <v>0</v>
      </c>
      <c r="G343" s="332"/>
    </row>
    <row r="344" spans="1:7" x14ac:dyDescent="0.2">
      <c r="A344" s="331"/>
      <c r="B344" s="332" t="s">
        <v>307</v>
      </c>
      <c r="C344" s="332" t="s">
        <v>307</v>
      </c>
      <c r="D344" s="332" t="s">
        <v>307</v>
      </c>
      <c r="E344" s="332"/>
      <c r="F344" s="333">
        <v>0</v>
      </c>
      <c r="G344" s="332"/>
    </row>
    <row r="345" spans="1:7" x14ac:dyDescent="0.2">
      <c r="A345" s="331"/>
      <c r="B345" s="332" t="s">
        <v>307</v>
      </c>
      <c r="C345" s="332" t="s">
        <v>307</v>
      </c>
      <c r="D345" s="332" t="s">
        <v>307</v>
      </c>
      <c r="E345" s="332"/>
      <c r="F345" s="333">
        <v>0</v>
      </c>
      <c r="G345" s="332"/>
    </row>
    <row r="346" spans="1:7" x14ac:dyDescent="0.2">
      <c r="A346" s="331"/>
      <c r="B346" s="332" t="s">
        <v>307</v>
      </c>
      <c r="C346" s="332" t="s">
        <v>307</v>
      </c>
      <c r="D346" s="332" t="s">
        <v>307</v>
      </c>
      <c r="E346" s="332"/>
      <c r="F346" s="333">
        <v>0</v>
      </c>
      <c r="G346" s="332"/>
    </row>
    <row r="347" spans="1:7" x14ac:dyDescent="0.2">
      <c r="A347" s="331"/>
      <c r="B347" s="332" t="s">
        <v>307</v>
      </c>
      <c r="C347" s="332" t="s">
        <v>307</v>
      </c>
      <c r="D347" s="332" t="s">
        <v>307</v>
      </c>
      <c r="E347" s="332"/>
      <c r="F347" s="333">
        <v>0</v>
      </c>
      <c r="G347" s="332"/>
    </row>
    <row r="348" spans="1:7" x14ac:dyDescent="0.2">
      <c r="A348" s="331"/>
      <c r="B348" s="332" t="s">
        <v>307</v>
      </c>
      <c r="C348" s="332" t="s">
        <v>307</v>
      </c>
      <c r="D348" s="332" t="s">
        <v>307</v>
      </c>
      <c r="E348" s="332"/>
      <c r="F348" s="333">
        <v>0</v>
      </c>
      <c r="G348" s="332"/>
    </row>
    <row r="349" spans="1:7" x14ac:dyDescent="0.2">
      <c r="A349" s="331"/>
      <c r="B349" s="332" t="s">
        <v>307</v>
      </c>
      <c r="C349" s="332" t="s">
        <v>307</v>
      </c>
      <c r="D349" s="332" t="s">
        <v>307</v>
      </c>
      <c r="E349" s="332"/>
      <c r="F349" s="333">
        <v>0</v>
      </c>
      <c r="G349" s="332"/>
    </row>
    <row r="350" spans="1:7" x14ac:dyDescent="0.2">
      <c r="A350" s="331"/>
      <c r="B350" s="332" t="s">
        <v>307</v>
      </c>
      <c r="C350" s="332" t="s">
        <v>307</v>
      </c>
      <c r="D350" s="332" t="s">
        <v>307</v>
      </c>
      <c r="E350" s="332"/>
      <c r="F350" s="333">
        <v>0</v>
      </c>
      <c r="G350" s="332"/>
    </row>
    <row r="351" spans="1:7" x14ac:dyDescent="0.2">
      <c r="A351" s="331"/>
      <c r="B351" s="332" t="s">
        <v>307</v>
      </c>
      <c r="C351" s="332" t="s">
        <v>307</v>
      </c>
      <c r="D351" s="332" t="s">
        <v>307</v>
      </c>
      <c r="E351" s="332"/>
      <c r="F351" s="333">
        <v>0</v>
      </c>
      <c r="G351" s="332"/>
    </row>
    <row r="352" spans="1:7" x14ac:dyDescent="0.2">
      <c r="A352" s="331"/>
      <c r="B352" s="332" t="s">
        <v>307</v>
      </c>
      <c r="C352" s="332" t="s">
        <v>307</v>
      </c>
      <c r="D352" s="332" t="s">
        <v>307</v>
      </c>
      <c r="E352" s="332"/>
      <c r="F352" s="333">
        <v>0</v>
      </c>
      <c r="G352" s="332"/>
    </row>
    <row r="353" spans="1:7" x14ac:dyDescent="0.2">
      <c r="A353" s="331"/>
      <c r="B353" s="332" t="s">
        <v>307</v>
      </c>
      <c r="C353" s="332" t="s">
        <v>307</v>
      </c>
      <c r="D353" s="332" t="s">
        <v>307</v>
      </c>
      <c r="E353" s="332"/>
      <c r="F353" s="333">
        <v>0</v>
      </c>
      <c r="G353" s="332"/>
    </row>
    <row r="354" spans="1:7" x14ac:dyDescent="0.2">
      <c r="A354" s="331"/>
      <c r="B354" s="332" t="s">
        <v>307</v>
      </c>
      <c r="C354" s="332" t="s">
        <v>307</v>
      </c>
      <c r="D354" s="332" t="s">
        <v>307</v>
      </c>
      <c r="E354" s="332"/>
      <c r="F354" s="333">
        <v>0</v>
      </c>
      <c r="G354" s="332"/>
    </row>
    <row r="355" spans="1:7" x14ac:dyDescent="0.2">
      <c r="A355" s="331"/>
      <c r="B355" s="332" t="s">
        <v>307</v>
      </c>
      <c r="C355" s="332" t="s">
        <v>307</v>
      </c>
      <c r="D355" s="332" t="s">
        <v>307</v>
      </c>
      <c r="E355" s="332"/>
      <c r="F355" s="333">
        <v>0</v>
      </c>
      <c r="G355" s="332"/>
    </row>
    <row r="356" spans="1:7" x14ac:dyDescent="0.2">
      <c r="A356" s="331"/>
      <c r="B356" s="332" t="s">
        <v>307</v>
      </c>
      <c r="C356" s="332" t="s">
        <v>307</v>
      </c>
      <c r="D356" s="332" t="s">
        <v>307</v>
      </c>
      <c r="E356" s="332"/>
      <c r="F356" s="333">
        <v>0</v>
      </c>
      <c r="G356" s="332"/>
    </row>
    <row r="357" spans="1:7" x14ac:dyDescent="0.2">
      <c r="A357" s="331"/>
      <c r="B357" s="332" t="s">
        <v>307</v>
      </c>
      <c r="C357" s="332" t="s">
        <v>307</v>
      </c>
      <c r="D357" s="332" t="s">
        <v>307</v>
      </c>
      <c r="E357" s="332"/>
      <c r="F357" s="333">
        <v>0</v>
      </c>
      <c r="G357" s="332"/>
    </row>
    <row r="358" spans="1:7" x14ac:dyDescent="0.2">
      <c r="A358" s="331"/>
      <c r="B358" s="332" t="s">
        <v>307</v>
      </c>
      <c r="C358" s="332" t="s">
        <v>307</v>
      </c>
      <c r="D358" s="332" t="s">
        <v>307</v>
      </c>
      <c r="E358" s="332"/>
      <c r="F358" s="333">
        <v>0</v>
      </c>
      <c r="G358" s="332"/>
    </row>
    <row r="359" spans="1:7" x14ac:dyDescent="0.2">
      <c r="A359" s="331"/>
      <c r="B359" s="332" t="s">
        <v>307</v>
      </c>
      <c r="C359" s="332" t="s">
        <v>307</v>
      </c>
      <c r="D359" s="332" t="s">
        <v>307</v>
      </c>
      <c r="E359" s="332"/>
      <c r="F359" s="333">
        <v>0</v>
      </c>
      <c r="G359" s="332"/>
    </row>
    <row r="360" spans="1:7" x14ac:dyDescent="0.2">
      <c r="A360" s="331"/>
      <c r="B360" s="332" t="s">
        <v>307</v>
      </c>
      <c r="C360" s="332" t="s">
        <v>307</v>
      </c>
      <c r="D360" s="332" t="s">
        <v>307</v>
      </c>
      <c r="E360" s="332"/>
      <c r="F360" s="333">
        <v>0</v>
      </c>
      <c r="G360" s="332"/>
    </row>
    <row r="361" spans="1:7" x14ac:dyDescent="0.2">
      <c r="A361" s="331"/>
      <c r="B361" s="332" t="s">
        <v>307</v>
      </c>
      <c r="C361" s="332" t="s">
        <v>307</v>
      </c>
      <c r="D361" s="332" t="s">
        <v>307</v>
      </c>
      <c r="E361" s="332"/>
      <c r="F361" s="333">
        <v>0</v>
      </c>
      <c r="G361" s="332"/>
    </row>
    <row r="362" spans="1:7" x14ac:dyDescent="0.2">
      <c r="A362" s="331"/>
      <c r="B362" s="332" t="s">
        <v>307</v>
      </c>
      <c r="C362" s="332" t="s">
        <v>307</v>
      </c>
      <c r="D362" s="332" t="s">
        <v>307</v>
      </c>
      <c r="E362" s="332"/>
      <c r="F362" s="333">
        <v>0</v>
      </c>
      <c r="G362" s="332"/>
    </row>
    <row r="363" spans="1:7" x14ac:dyDescent="0.2">
      <c r="A363" s="331"/>
      <c r="B363" s="332" t="s">
        <v>307</v>
      </c>
      <c r="C363" s="332" t="s">
        <v>307</v>
      </c>
      <c r="D363" s="332" t="s">
        <v>307</v>
      </c>
      <c r="E363" s="332"/>
      <c r="F363" s="333">
        <v>0</v>
      </c>
      <c r="G363" s="332"/>
    </row>
    <row r="364" spans="1:7" x14ac:dyDescent="0.2">
      <c r="A364" s="331"/>
      <c r="B364" s="332" t="s">
        <v>307</v>
      </c>
      <c r="C364" s="332" t="s">
        <v>307</v>
      </c>
      <c r="D364" s="332" t="s">
        <v>307</v>
      </c>
      <c r="E364" s="332"/>
      <c r="F364" s="333">
        <v>0</v>
      </c>
      <c r="G364" s="332"/>
    </row>
    <row r="365" spans="1:7" x14ac:dyDescent="0.2">
      <c r="A365" s="331"/>
      <c r="B365" s="332" t="s">
        <v>307</v>
      </c>
      <c r="C365" s="332" t="s">
        <v>307</v>
      </c>
      <c r="D365" s="332" t="s">
        <v>307</v>
      </c>
      <c r="E365" s="332"/>
      <c r="F365" s="333">
        <v>0</v>
      </c>
      <c r="G365" s="332"/>
    </row>
    <row r="366" spans="1:7" x14ac:dyDescent="0.2">
      <c r="A366" s="331"/>
      <c r="B366" s="332" t="s">
        <v>307</v>
      </c>
      <c r="C366" s="332" t="s">
        <v>307</v>
      </c>
      <c r="D366" s="332" t="s">
        <v>307</v>
      </c>
      <c r="E366" s="332"/>
      <c r="F366" s="333">
        <v>0</v>
      </c>
      <c r="G366" s="332"/>
    </row>
    <row r="367" spans="1:7" x14ac:dyDescent="0.2">
      <c r="A367" s="331"/>
      <c r="B367" s="332" t="s">
        <v>307</v>
      </c>
      <c r="C367" s="332" t="s">
        <v>307</v>
      </c>
      <c r="D367" s="332" t="s">
        <v>307</v>
      </c>
      <c r="E367" s="332"/>
      <c r="F367" s="333">
        <v>0</v>
      </c>
      <c r="G367" s="332"/>
    </row>
    <row r="368" spans="1:7" x14ac:dyDescent="0.2">
      <c r="A368" s="331"/>
      <c r="B368" s="332" t="s">
        <v>307</v>
      </c>
      <c r="C368" s="332" t="s">
        <v>307</v>
      </c>
      <c r="D368" s="332" t="s">
        <v>307</v>
      </c>
      <c r="E368" s="332"/>
      <c r="F368" s="333">
        <v>0</v>
      </c>
      <c r="G368" s="332"/>
    </row>
    <row r="369" spans="1:7" x14ac:dyDescent="0.2">
      <c r="A369" s="331"/>
      <c r="B369" s="332" t="s">
        <v>307</v>
      </c>
      <c r="C369" s="332" t="s">
        <v>307</v>
      </c>
      <c r="D369" s="332" t="s">
        <v>307</v>
      </c>
      <c r="E369" s="332"/>
      <c r="F369" s="333">
        <v>0</v>
      </c>
      <c r="G369" s="332"/>
    </row>
    <row r="370" spans="1:7" x14ac:dyDescent="0.2">
      <c r="A370" s="331"/>
      <c r="B370" s="332" t="s">
        <v>307</v>
      </c>
      <c r="C370" s="332" t="s">
        <v>307</v>
      </c>
      <c r="D370" s="332" t="s">
        <v>307</v>
      </c>
      <c r="E370" s="332"/>
      <c r="F370" s="333">
        <v>0</v>
      </c>
      <c r="G370" s="332"/>
    </row>
    <row r="371" spans="1:7" x14ac:dyDescent="0.2">
      <c r="A371" s="331"/>
      <c r="B371" s="332" t="s">
        <v>307</v>
      </c>
      <c r="C371" s="332" t="s">
        <v>307</v>
      </c>
      <c r="D371" s="332" t="s">
        <v>307</v>
      </c>
      <c r="E371" s="332"/>
      <c r="F371" s="333">
        <v>0</v>
      </c>
      <c r="G371" s="332"/>
    </row>
    <row r="372" spans="1:7" x14ac:dyDescent="0.2">
      <c r="A372" s="331"/>
      <c r="B372" s="332" t="s">
        <v>307</v>
      </c>
      <c r="C372" s="332" t="s">
        <v>307</v>
      </c>
      <c r="D372" s="332" t="s">
        <v>307</v>
      </c>
      <c r="E372" s="332"/>
      <c r="F372" s="333">
        <v>0</v>
      </c>
      <c r="G372" s="332"/>
    </row>
    <row r="373" spans="1:7" x14ac:dyDescent="0.2">
      <c r="A373" s="331"/>
      <c r="B373" s="332" t="s">
        <v>307</v>
      </c>
      <c r="C373" s="332" t="s">
        <v>307</v>
      </c>
      <c r="D373" s="332" t="s">
        <v>307</v>
      </c>
      <c r="E373" s="332"/>
      <c r="F373" s="333">
        <v>0</v>
      </c>
      <c r="G373" s="332"/>
    </row>
    <row r="374" spans="1:7" x14ac:dyDescent="0.2">
      <c r="A374" s="331"/>
      <c r="B374" s="332" t="s">
        <v>307</v>
      </c>
      <c r="C374" s="332" t="s">
        <v>307</v>
      </c>
      <c r="D374" s="332" t="s">
        <v>307</v>
      </c>
      <c r="E374" s="332"/>
      <c r="F374" s="333">
        <v>0</v>
      </c>
      <c r="G374" s="332"/>
    </row>
    <row r="375" spans="1:7" x14ac:dyDescent="0.2">
      <c r="A375" s="331"/>
      <c r="B375" s="332" t="s">
        <v>307</v>
      </c>
      <c r="C375" s="332" t="s">
        <v>307</v>
      </c>
      <c r="D375" s="332" t="s">
        <v>307</v>
      </c>
      <c r="E375" s="332"/>
      <c r="F375" s="333">
        <v>0</v>
      </c>
      <c r="G375" s="332"/>
    </row>
    <row r="376" spans="1:7" x14ac:dyDescent="0.2">
      <c r="A376" s="331"/>
      <c r="B376" s="332" t="s">
        <v>307</v>
      </c>
      <c r="C376" s="332" t="s">
        <v>307</v>
      </c>
      <c r="D376" s="332" t="s">
        <v>307</v>
      </c>
      <c r="E376" s="332"/>
      <c r="F376" s="333">
        <v>0</v>
      </c>
      <c r="G376" s="332"/>
    </row>
    <row r="377" spans="1:7" x14ac:dyDescent="0.2">
      <c r="A377" s="331"/>
      <c r="B377" s="332" t="s">
        <v>307</v>
      </c>
      <c r="C377" s="332" t="s">
        <v>307</v>
      </c>
      <c r="D377" s="332" t="s">
        <v>307</v>
      </c>
      <c r="E377" s="332"/>
      <c r="F377" s="333">
        <v>0</v>
      </c>
      <c r="G377" s="332"/>
    </row>
    <row r="378" spans="1:7" x14ac:dyDescent="0.2">
      <c r="A378" s="331"/>
      <c r="B378" s="332" t="s">
        <v>307</v>
      </c>
      <c r="C378" s="332" t="s">
        <v>307</v>
      </c>
      <c r="D378" s="332" t="s">
        <v>307</v>
      </c>
      <c r="E378" s="332"/>
      <c r="F378" s="333">
        <v>0</v>
      </c>
      <c r="G378" s="332"/>
    </row>
    <row r="379" spans="1:7" x14ac:dyDescent="0.2">
      <c r="A379" s="331"/>
      <c r="B379" s="332" t="s">
        <v>307</v>
      </c>
      <c r="C379" s="332" t="s">
        <v>307</v>
      </c>
      <c r="D379" s="332" t="s">
        <v>307</v>
      </c>
      <c r="E379" s="332"/>
      <c r="F379" s="333">
        <v>0</v>
      </c>
      <c r="G379" s="332"/>
    </row>
    <row r="380" spans="1:7" x14ac:dyDescent="0.2">
      <c r="A380" s="331"/>
      <c r="B380" s="332" t="s">
        <v>307</v>
      </c>
      <c r="C380" s="332" t="s">
        <v>307</v>
      </c>
      <c r="D380" s="332" t="s">
        <v>307</v>
      </c>
      <c r="E380" s="332"/>
      <c r="F380" s="333">
        <v>0</v>
      </c>
      <c r="G380" s="332"/>
    </row>
    <row r="381" spans="1:7" x14ac:dyDescent="0.2">
      <c r="A381" s="331"/>
      <c r="B381" s="332" t="s">
        <v>307</v>
      </c>
      <c r="C381" s="332" t="s">
        <v>307</v>
      </c>
      <c r="D381" s="332" t="s">
        <v>307</v>
      </c>
      <c r="E381" s="332"/>
      <c r="F381" s="333">
        <v>0</v>
      </c>
      <c r="G381" s="332"/>
    </row>
    <row r="382" spans="1:7" x14ac:dyDescent="0.2">
      <c r="A382" s="331"/>
      <c r="B382" s="332" t="s">
        <v>307</v>
      </c>
      <c r="C382" s="332" t="s">
        <v>307</v>
      </c>
      <c r="D382" s="332" t="s">
        <v>307</v>
      </c>
      <c r="E382" s="332"/>
      <c r="F382" s="333">
        <v>0</v>
      </c>
      <c r="G382" s="332"/>
    </row>
    <row r="383" spans="1:7" x14ac:dyDescent="0.2">
      <c r="A383" s="331"/>
      <c r="B383" s="332" t="s">
        <v>307</v>
      </c>
      <c r="C383" s="332" t="s">
        <v>307</v>
      </c>
      <c r="D383" s="332" t="s">
        <v>307</v>
      </c>
      <c r="E383" s="332"/>
      <c r="F383" s="333">
        <v>0</v>
      </c>
      <c r="G383" s="332"/>
    </row>
    <row r="384" spans="1:7" x14ac:dyDescent="0.2">
      <c r="A384" s="331"/>
      <c r="B384" s="332" t="s">
        <v>307</v>
      </c>
      <c r="C384" s="332" t="s">
        <v>307</v>
      </c>
      <c r="D384" s="332" t="s">
        <v>307</v>
      </c>
      <c r="E384" s="332"/>
      <c r="F384" s="333">
        <v>0</v>
      </c>
      <c r="G384" s="332"/>
    </row>
    <row r="385" spans="1:7" x14ac:dyDescent="0.2">
      <c r="A385" s="331"/>
      <c r="B385" s="332" t="s">
        <v>307</v>
      </c>
      <c r="C385" s="332" t="s">
        <v>307</v>
      </c>
      <c r="D385" s="332" t="s">
        <v>307</v>
      </c>
      <c r="E385" s="332"/>
      <c r="F385" s="333">
        <v>0</v>
      </c>
      <c r="G385" s="332"/>
    </row>
    <row r="386" spans="1:7" x14ac:dyDescent="0.2">
      <c r="A386" s="331"/>
      <c r="B386" s="332" t="s">
        <v>307</v>
      </c>
      <c r="C386" s="332" t="s">
        <v>307</v>
      </c>
      <c r="D386" s="332" t="s">
        <v>307</v>
      </c>
      <c r="E386" s="332"/>
      <c r="F386" s="333">
        <v>0</v>
      </c>
      <c r="G386" s="332"/>
    </row>
    <row r="387" spans="1:7" x14ac:dyDescent="0.2">
      <c r="A387" s="331"/>
      <c r="B387" s="332" t="s">
        <v>307</v>
      </c>
      <c r="C387" s="332" t="s">
        <v>307</v>
      </c>
      <c r="D387" s="332" t="s">
        <v>307</v>
      </c>
      <c r="E387" s="332"/>
      <c r="F387" s="333">
        <v>0</v>
      </c>
      <c r="G387" s="332"/>
    </row>
    <row r="388" spans="1:7" x14ac:dyDescent="0.2">
      <c r="A388" s="331"/>
      <c r="B388" s="332" t="s">
        <v>307</v>
      </c>
      <c r="C388" s="332" t="s">
        <v>307</v>
      </c>
      <c r="D388" s="332" t="s">
        <v>307</v>
      </c>
      <c r="E388" s="332"/>
      <c r="F388" s="333">
        <v>0</v>
      </c>
      <c r="G388" s="332"/>
    </row>
    <row r="389" spans="1:7" x14ac:dyDescent="0.2">
      <c r="A389" s="331"/>
      <c r="B389" s="332" t="s">
        <v>307</v>
      </c>
      <c r="C389" s="332" t="s">
        <v>307</v>
      </c>
      <c r="D389" s="332" t="s">
        <v>307</v>
      </c>
      <c r="E389" s="332"/>
      <c r="F389" s="333">
        <v>0</v>
      </c>
      <c r="G389" s="332"/>
    </row>
    <row r="390" spans="1:7" x14ac:dyDescent="0.2">
      <c r="A390" s="331"/>
      <c r="B390" s="332" t="s">
        <v>307</v>
      </c>
      <c r="C390" s="332" t="s">
        <v>307</v>
      </c>
      <c r="D390" s="332" t="s">
        <v>307</v>
      </c>
      <c r="E390" s="332"/>
      <c r="F390" s="333">
        <v>0</v>
      </c>
      <c r="G390" s="332"/>
    </row>
    <row r="391" spans="1:7" x14ac:dyDescent="0.2">
      <c r="A391" s="331"/>
      <c r="B391" s="332" t="s">
        <v>307</v>
      </c>
      <c r="C391" s="332" t="s">
        <v>307</v>
      </c>
      <c r="D391" s="332" t="s">
        <v>307</v>
      </c>
      <c r="E391" s="332"/>
      <c r="F391" s="333">
        <v>0</v>
      </c>
      <c r="G391" s="332"/>
    </row>
    <row r="392" spans="1:7" x14ac:dyDescent="0.2">
      <c r="A392" s="331"/>
      <c r="B392" s="332" t="s">
        <v>307</v>
      </c>
      <c r="C392" s="332" t="s">
        <v>307</v>
      </c>
      <c r="D392" s="332" t="s">
        <v>307</v>
      </c>
      <c r="E392" s="332"/>
      <c r="F392" s="333">
        <v>0</v>
      </c>
      <c r="G392" s="332"/>
    </row>
    <row r="393" spans="1:7" x14ac:dyDescent="0.2">
      <c r="A393" s="331"/>
      <c r="B393" s="332" t="s">
        <v>307</v>
      </c>
      <c r="C393" s="332" t="s">
        <v>307</v>
      </c>
      <c r="D393" s="332" t="s">
        <v>307</v>
      </c>
      <c r="E393" s="332"/>
      <c r="F393" s="333">
        <v>0</v>
      </c>
      <c r="G393" s="332"/>
    </row>
    <row r="394" spans="1:7" x14ac:dyDescent="0.2">
      <c r="A394" s="331"/>
      <c r="B394" s="332" t="s">
        <v>307</v>
      </c>
      <c r="C394" s="332" t="s">
        <v>307</v>
      </c>
      <c r="D394" s="332" t="s">
        <v>307</v>
      </c>
      <c r="E394" s="332"/>
      <c r="F394" s="333">
        <v>0</v>
      </c>
      <c r="G394" s="332"/>
    </row>
    <row r="395" spans="1:7" x14ac:dyDescent="0.2">
      <c r="A395" s="331"/>
      <c r="B395" s="332" t="s">
        <v>307</v>
      </c>
      <c r="C395" s="332" t="s">
        <v>307</v>
      </c>
      <c r="D395" s="332" t="s">
        <v>307</v>
      </c>
      <c r="E395" s="332"/>
      <c r="F395" s="333">
        <v>0</v>
      </c>
      <c r="G395" s="332"/>
    </row>
    <row r="396" spans="1:7" x14ac:dyDescent="0.2">
      <c r="A396" s="331"/>
      <c r="B396" s="332" t="s">
        <v>307</v>
      </c>
      <c r="C396" s="332" t="s">
        <v>307</v>
      </c>
      <c r="D396" s="332" t="s">
        <v>307</v>
      </c>
      <c r="E396" s="332"/>
      <c r="F396" s="333">
        <v>0</v>
      </c>
      <c r="G396" s="332"/>
    </row>
    <row r="397" spans="1:7" x14ac:dyDescent="0.2">
      <c r="A397" s="331"/>
      <c r="B397" s="332" t="s">
        <v>307</v>
      </c>
      <c r="C397" s="332" t="s">
        <v>307</v>
      </c>
      <c r="D397" s="332" t="s">
        <v>307</v>
      </c>
      <c r="E397" s="332"/>
      <c r="F397" s="333">
        <v>0</v>
      </c>
      <c r="G397" s="332"/>
    </row>
    <row r="398" spans="1:7" x14ac:dyDescent="0.2">
      <c r="A398" s="331"/>
      <c r="B398" s="332" t="s">
        <v>307</v>
      </c>
      <c r="C398" s="332" t="s">
        <v>307</v>
      </c>
      <c r="D398" s="332" t="s">
        <v>307</v>
      </c>
      <c r="E398" s="332"/>
      <c r="F398" s="333">
        <v>0</v>
      </c>
      <c r="G398" s="332"/>
    </row>
    <row r="399" spans="1:7" x14ac:dyDescent="0.2">
      <c r="A399" s="331"/>
      <c r="B399" s="332" t="s">
        <v>307</v>
      </c>
      <c r="C399" s="332" t="s">
        <v>307</v>
      </c>
      <c r="D399" s="332" t="s">
        <v>307</v>
      </c>
      <c r="E399" s="332"/>
      <c r="F399" s="333">
        <v>0</v>
      </c>
      <c r="G399" s="332"/>
    </row>
    <row r="400" spans="1:7" x14ac:dyDescent="0.2">
      <c r="A400" s="331"/>
      <c r="B400" s="332" t="s">
        <v>307</v>
      </c>
      <c r="C400" s="332" t="s">
        <v>307</v>
      </c>
      <c r="D400" s="332" t="s">
        <v>307</v>
      </c>
      <c r="E400" s="332"/>
      <c r="F400" s="333">
        <v>0</v>
      </c>
      <c r="G400" s="332"/>
    </row>
    <row r="401" spans="1:7" x14ac:dyDescent="0.2">
      <c r="A401" s="331"/>
      <c r="B401" s="332" t="s">
        <v>307</v>
      </c>
      <c r="C401" s="332" t="s">
        <v>307</v>
      </c>
      <c r="D401" s="332" t="s">
        <v>307</v>
      </c>
      <c r="E401" s="332"/>
      <c r="F401" s="333">
        <v>0</v>
      </c>
      <c r="G401" s="332"/>
    </row>
    <row r="402" spans="1:7" x14ac:dyDescent="0.2">
      <c r="A402" s="331"/>
      <c r="B402" s="332" t="s">
        <v>307</v>
      </c>
      <c r="C402" s="332" t="s">
        <v>307</v>
      </c>
      <c r="D402" s="332" t="s">
        <v>307</v>
      </c>
      <c r="E402" s="332"/>
      <c r="F402" s="333">
        <v>0</v>
      </c>
      <c r="G402" s="332"/>
    </row>
    <row r="403" spans="1:7" x14ac:dyDescent="0.2">
      <c r="A403" s="331"/>
      <c r="B403" s="332" t="s">
        <v>307</v>
      </c>
      <c r="C403" s="332" t="s">
        <v>307</v>
      </c>
      <c r="D403" s="332" t="s">
        <v>307</v>
      </c>
      <c r="E403" s="332"/>
      <c r="F403" s="333">
        <v>0</v>
      </c>
      <c r="G403" s="332"/>
    </row>
    <row r="404" spans="1:7" x14ac:dyDescent="0.2">
      <c r="A404" s="331"/>
      <c r="B404" s="332" t="s">
        <v>307</v>
      </c>
      <c r="C404" s="332" t="s">
        <v>307</v>
      </c>
      <c r="D404" s="332" t="s">
        <v>307</v>
      </c>
      <c r="E404" s="332"/>
      <c r="F404" s="333">
        <v>0</v>
      </c>
      <c r="G404" s="332"/>
    </row>
    <row r="405" spans="1:7" x14ac:dyDescent="0.2">
      <c r="A405" s="331"/>
      <c r="B405" s="332" t="s">
        <v>307</v>
      </c>
      <c r="C405" s="332" t="s">
        <v>307</v>
      </c>
      <c r="D405" s="332" t="s">
        <v>307</v>
      </c>
      <c r="E405" s="332"/>
      <c r="F405" s="333">
        <v>0</v>
      </c>
      <c r="G405" s="332"/>
    </row>
    <row r="406" spans="1:7" x14ac:dyDescent="0.2">
      <c r="A406" s="331"/>
      <c r="B406" s="332" t="s">
        <v>307</v>
      </c>
      <c r="C406" s="332" t="s">
        <v>307</v>
      </c>
      <c r="D406" s="332" t="s">
        <v>307</v>
      </c>
      <c r="E406" s="332"/>
      <c r="F406" s="333">
        <v>0</v>
      </c>
      <c r="G406" s="332"/>
    </row>
    <row r="407" spans="1:7" x14ac:dyDescent="0.2">
      <c r="A407" s="331"/>
      <c r="B407" s="332" t="s">
        <v>307</v>
      </c>
      <c r="C407" s="332" t="s">
        <v>307</v>
      </c>
      <c r="D407" s="332" t="s">
        <v>307</v>
      </c>
      <c r="E407" s="332"/>
      <c r="F407" s="333">
        <v>0</v>
      </c>
      <c r="G407" s="332"/>
    </row>
    <row r="408" spans="1:7" x14ac:dyDescent="0.2">
      <c r="A408" s="331"/>
      <c r="B408" s="332" t="s">
        <v>307</v>
      </c>
      <c r="C408" s="332" t="s">
        <v>307</v>
      </c>
      <c r="D408" s="332" t="s">
        <v>307</v>
      </c>
      <c r="E408" s="332"/>
      <c r="F408" s="333">
        <v>0</v>
      </c>
      <c r="G408" s="332"/>
    </row>
    <row r="409" spans="1:7" x14ac:dyDescent="0.2">
      <c r="A409" s="331"/>
      <c r="B409" s="332" t="s">
        <v>307</v>
      </c>
      <c r="C409" s="332" t="s">
        <v>307</v>
      </c>
      <c r="D409" s="332" t="s">
        <v>307</v>
      </c>
      <c r="E409" s="332"/>
      <c r="F409" s="333">
        <v>0</v>
      </c>
      <c r="G409" s="332"/>
    </row>
    <row r="410" spans="1:7" x14ac:dyDescent="0.2">
      <c r="A410" s="331"/>
      <c r="B410" s="332" t="s">
        <v>307</v>
      </c>
      <c r="C410" s="332" t="s">
        <v>307</v>
      </c>
      <c r="D410" s="332" t="s">
        <v>307</v>
      </c>
      <c r="E410" s="332"/>
      <c r="F410" s="333">
        <v>0</v>
      </c>
      <c r="G410" s="332"/>
    </row>
    <row r="411" spans="1:7" x14ac:dyDescent="0.2">
      <c r="A411" s="331"/>
      <c r="B411" s="332" t="s">
        <v>307</v>
      </c>
      <c r="C411" s="332" t="s">
        <v>307</v>
      </c>
      <c r="D411" s="332" t="s">
        <v>307</v>
      </c>
      <c r="E411" s="332"/>
      <c r="F411" s="333">
        <v>0</v>
      </c>
      <c r="G411" s="332"/>
    </row>
    <row r="412" spans="1:7" x14ac:dyDescent="0.2">
      <c r="A412" s="331"/>
      <c r="B412" s="332" t="s">
        <v>307</v>
      </c>
      <c r="C412" s="332" t="s">
        <v>307</v>
      </c>
      <c r="D412" s="332" t="s">
        <v>307</v>
      </c>
      <c r="E412" s="332"/>
      <c r="F412" s="333">
        <v>0</v>
      </c>
      <c r="G412" s="332"/>
    </row>
    <row r="413" spans="1:7" x14ac:dyDescent="0.2">
      <c r="A413" s="331"/>
      <c r="B413" s="332" t="s">
        <v>307</v>
      </c>
      <c r="C413" s="332" t="s">
        <v>307</v>
      </c>
      <c r="D413" s="332" t="s">
        <v>307</v>
      </c>
      <c r="E413" s="332"/>
      <c r="F413" s="333">
        <v>0</v>
      </c>
      <c r="G413" s="332"/>
    </row>
    <row r="414" spans="1:7" x14ac:dyDescent="0.2">
      <c r="A414" s="331"/>
      <c r="B414" s="332" t="s">
        <v>307</v>
      </c>
      <c r="C414" s="332" t="s">
        <v>307</v>
      </c>
      <c r="D414" s="332" t="s">
        <v>307</v>
      </c>
      <c r="E414" s="332"/>
      <c r="F414" s="333">
        <v>0</v>
      </c>
      <c r="G414" s="332"/>
    </row>
    <row r="415" spans="1:7" x14ac:dyDescent="0.2">
      <c r="A415" s="331"/>
      <c r="B415" s="332" t="s">
        <v>307</v>
      </c>
      <c r="C415" s="332" t="s">
        <v>307</v>
      </c>
      <c r="D415" s="332" t="s">
        <v>307</v>
      </c>
      <c r="E415" s="332"/>
      <c r="F415" s="333">
        <v>0</v>
      </c>
      <c r="G415" s="332"/>
    </row>
    <row r="416" spans="1:7" x14ac:dyDescent="0.2">
      <c r="A416" s="331"/>
      <c r="B416" s="332" t="s">
        <v>307</v>
      </c>
      <c r="C416" s="332" t="s">
        <v>307</v>
      </c>
      <c r="D416" s="332" t="s">
        <v>307</v>
      </c>
      <c r="E416" s="332"/>
      <c r="F416" s="333">
        <v>0</v>
      </c>
      <c r="G416" s="332"/>
    </row>
    <row r="417" spans="1:7" x14ac:dyDescent="0.2">
      <c r="A417" s="331"/>
      <c r="B417" s="332" t="s">
        <v>307</v>
      </c>
      <c r="C417" s="332" t="s">
        <v>307</v>
      </c>
      <c r="D417" s="332" t="s">
        <v>307</v>
      </c>
      <c r="E417" s="332"/>
      <c r="F417" s="333">
        <v>0</v>
      </c>
      <c r="G417" s="332"/>
    </row>
    <row r="418" spans="1:7" x14ac:dyDescent="0.2">
      <c r="A418" s="331"/>
      <c r="B418" s="332" t="s">
        <v>307</v>
      </c>
      <c r="C418" s="332" t="s">
        <v>307</v>
      </c>
      <c r="D418" s="332" t="s">
        <v>307</v>
      </c>
      <c r="E418" s="332"/>
      <c r="F418" s="333">
        <v>0</v>
      </c>
      <c r="G418" s="332"/>
    </row>
    <row r="419" spans="1:7" x14ac:dyDescent="0.2">
      <c r="A419" s="331"/>
      <c r="B419" s="332" t="s">
        <v>307</v>
      </c>
      <c r="C419" s="332" t="s">
        <v>307</v>
      </c>
      <c r="D419" s="332" t="s">
        <v>307</v>
      </c>
      <c r="E419" s="332"/>
      <c r="F419" s="333">
        <v>0</v>
      </c>
      <c r="G419" s="332"/>
    </row>
    <row r="420" spans="1:7" x14ac:dyDescent="0.2">
      <c r="A420" s="331"/>
      <c r="B420" s="332" t="s">
        <v>307</v>
      </c>
      <c r="C420" s="332" t="s">
        <v>307</v>
      </c>
      <c r="D420" s="332" t="s">
        <v>307</v>
      </c>
      <c r="E420" s="332"/>
      <c r="F420" s="333">
        <v>0</v>
      </c>
      <c r="G420" s="332"/>
    </row>
    <row r="421" spans="1:7" x14ac:dyDescent="0.2">
      <c r="A421" s="331"/>
      <c r="B421" s="332" t="s">
        <v>307</v>
      </c>
      <c r="C421" s="332" t="s">
        <v>307</v>
      </c>
      <c r="D421" s="332" t="s">
        <v>307</v>
      </c>
      <c r="E421" s="332"/>
      <c r="F421" s="333">
        <v>0</v>
      </c>
      <c r="G421" s="332"/>
    </row>
    <row r="422" spans="1:7" x14ac:dyDescent="0.2">
      <c r="A422" s="331"/>
      <c r="B422" s="332" t="s">
        <v>307</v>
      </c>
      <c r="C422" s="332" t="s">
        <v>307</v>
      </c>
      <c r="D422" s="332" t="s">
        <v>307</v>
      </c>
      <c r="E422" s="332"/>
      <c r="F422" s="333">
        <v>0</v>
      </c>
      <c r="G422" s="332"/>
    </row>
    <row r="423" spans="1:7" x14ac:dyDescent="0.2">
      <c r="A423" s="331"/>
      <c r="B423" s="332" t="s">
        <v>307</v>
      </c>
      <c r="C423" s="332" t="s">
        <v>307</v>
      </c>
      <c r="D423" s="332" t="s">
        <v>307</v>
      </c>
      <c r="E423" s="332"/>
      <c r="F423" s="333">
        <v>0</v>
      </c>
      <c r="G423" s="332"/>
    </row>
    <row r="424" spans="1:7" x14ac:dyDescent="0.2">
      <c r="A424" s="331"/>
      <c r="B424" s="332" t="s">
        <v>307</v>
      </c>
      <c r="C424" s="332" t="s">
        <v>307</v>
      </c>
      <c r="D424" s="332" t="s">
        <v>307</v>
      </c>
      <c r="E424" s="332"/>
      <c r="F424" s="333">
        <v>0</v>
      </c>
      <c r="G424" s="332"/>
    </row>
    <row r="425" spans="1:7" x14ac:dyDescent="0.2">
      <c r="A425" s="331"/>
      <c r="B425" s="332" t="s">
        <v>307</v>
      </c>
      <c r="C425" s="332" t="s">
        <v>307</v>
      </c>
      <c r="D425" s="332" t="s">
        <v>307</v>
      </c>
      <c r="E425" s="332"/>
      <c r="F425" s="333">
        <v>0</v>
      </c>
      <c r="G425" s="332"/>
    </row>
    <row r="426" spans="1:7" x14ac:dyDescent="0.2">
      <c r="A426" s="331"/>
      <c r="B426" s="332" t="s">
        <v>307</v>
      </c>
      <c r="C426" s="332" t="s">
        <v>307</v>
      </c>
      <c r="D426" s="332" t="s">
        <v>307</v>
      </c>
      <c r="E426" s="332"/>
      <c r="F426" s="333">
        <v>0</v>
      </c>
      <c r="G426" s="332"/>
    </row>
    <row r="427" spans="1:7" x14ac:dyDescent="0.2">
      <c r="A427" s="331"/>
      <c r="B427" s="332" t="s">
        <v>307</v>
      </c>
      <c r="C427" s="332" t="s">
        <v>307</v>
      </c>
      <c r="D427" s="332" t="s">
        <v>307</v>
      </c>
      <c r="E427" s="332"/>
      <c r="F427" s="333">
        <v>0</v>
      </c>
      <c r="G427" s="332"/>
    </row>
    <row r="428" spans="1:7" x14ac:dyDescent="0.2">
      <c r="A428" s="331"/>
      <c r="B428" s="332" t="s">
        <v>307</v>
      </c>
      <c r="C428" s="332" t="s">
        <v>307</v>
      </c>
      <c r="D428" s="332" t="s">
        <v>307</v>
      </c>
      <c r="E428" s="332"/>
      <c r="F428" s="333">
        <v>0</v>
      </c>
      <c r="G428" s="332"/>
    </row>
    <row r="429" spans="1:7" x14ac:dyDescent="0.2">
      <c r="A429" s="331"/>
      <c r="B429" s="332" t="s">
        <v>307</v>
      </c>
      <c r="C429" s="332" t="s">
        <v>307</v>
      </c>
      <c r="D429" s="332" t="s">
        <v>307</v>
      </c>
      <c r="E429" s="332"/>
      <c r="F429" s="333">
        <v>0</v>
      </c>
      <c r="G429" s="332"/>
    </row>
    <row r="430" spans="1:7" x14ac:dyDescent="0.2">
      <c r="A430" s="331"/>
      <c r="B430" s="332" t="s">
        <v>307</v>
      </c>
      <c r="C430" s="332" t="s">
        <v>307</v>
      </c>
      <c r="D430" s="332" t="s">
        <v>307</v>
      </c>
      <c r="E430" s="332"/>
      <c r="F430" s="333">
        <v>0</v>
      </c>
      <c r="G430" s="332"/>
    </row>
    <row r="431" spans="1:7" x14ac:dyDescent="0.2">
      <c r="A431" s="331"/>
      <c r="B431" s="332" t="s">
        <v>307</v>
      </c>
      <c r="C431" s="332" t="s">
        <v>307</v>
      </c>
      <c r="D431" s="332" t="s">
        <v>307</v>
      </c>
      <c r="E431" s="332"/>
      <c r="F431" s="333">
        <v>0</v>
      </c>
      <c r="G431" s="332"/>
    </row>
    <row r="432" spans="1:7" x14ac:dyDescent="0.2">
      <c r="A432" s="331"/>
      <c r="B432" s="332" t="s">
        <v>307</v>
      </c>
      <c r="C432" s="332" t="s">
        <v>307</v>
      </c>
      <c r="D432" s="332" t="s">
        <v>307</v>
      </c>
      <c r="E432" s="332"/>
      <c r="F432" s="333">
        <v>0</v>
      </c>
      <c r="G432" s="332"/>
    </row>
    <row r="433" spans="1:7" x14ac:dyDescent="0.2">
      <c r="A433" s="331"/>
      <c r="B433" s="332" t="s">
        <v>307</v>
      </c>
      <c r="C433" s="332" t="s">
        <v>307</v>
      </c>
      <c r="D433" s="332" t="s">
        <v>307</v>
      </c>
      <c r="E433" s="332"/>
      <c r="F433" s="333">
        <v>0</v>
      </c>
      <c r="G433" s="332"/>
    </row>
    <row r="434" spans="1:7" x14ac:dyDescent="0.2">
      <c r="A434" s="331"/>
      <c r="B434" s="332" t="s">
        <v>307</v>
      </c>
      <c r="C434" s="332" t="s">
        <v>307</v>
      </c>
      <c r="D434" s="332" t="s">
        <v>307</v>
      </c>
      <c r="E434" s="332"/>
      <c r="F434" s="333">
        <v>0</v>
      </c>
      <c r="G434" s="332"/>
    </row>
    <row r="435" spans="1:7" x14ac:dyDescent="0.2">
      <c r="A435" s="331"/>
      <c r="B435" s="332" t="s">
        <v>307</v>
      </c>
      <c r="C435" s="332" t="s">
        <v>307</v>
      </c>
      <c r="D435" s="332" t="s">
        <v>307</v>
      </c>
      <c r="E435" s="332"/>
      <c r="F435" s="333">
        <v>0</v>
      </c>
      <c r="G435" s="332"/>
    </row>
    <row r="436" spans="1:7" x14ac:dyDescent="0.2">
      <c r="A436" s="331"/>
      <c r="B436" s="332" t="s">
        <v>307</v>
      </c>
      <c r="C436" s="332" t="s">
        <v>307</v>
      </c>
      <c r="D436" s="332" t="s">
        <v>307</v>
      </c>
      <c r="E436" s="332"/>
      <c r="F436" s="333">
        <v>0</v>
      </c>
      <c r="G436" s="332"/>
    </row>
    <row r="437" spans="1:7" x14ac:dyDescent="0.2">
      <c r="A437" s="331"/>
      <c r="B437" s="332" t="s">
        <v>307</v>
      </c>
      <c r="C437" s="332" t="s">
        <v>307</v>
      </c>
      <c r="D437" s="332" t="s">
        <v>307</v>
      </c>
      <c r="E437" s="332"/>
      <c r="F437" s="333">
        <v>0</v>
      </c>
      <c r="G437" s="332"/>
    </row>
    <row r="438" spans="1:7" x14ac:dyDescent="0.2">
      <c r="A438" s="331"/>
      <c r="B438" s="332" t="s">
        <v>307</v>
      </c>
      <c r="C438" s="332" t="s">
        <v>307</v>
      </c>
      <c r="D438" s="332" t="s">
        <v>307</v>
      </c>
      <c r="E438" s="332"/>
      <c r="F438" s="333">
        <v>0</v>
      </c>
      <c r="G438" s="332"/>
    </row>
    <row r="439" spans="1:7" x14ac:dyDescent="0.2">
      <c r="A439" s="331"/>
      <c r="B439" s="332" t="s">
        <v>307</v>
      </c>
      <c r="C439" s="332" t="s">
        <v>307</v>
      </c>
      <c r="D439" s="332" t="s">
        <v>307</v>
      </c>
      <c r="E439" s="332"/>
      <c r="F439" s="333">
        <v>0</v>
      </c>
      <c r="G439" s="332"/>
    </row>
    <row r="440" spans="1:7" x14ac:dyDescent="0.2">
      <c r="A440" s="331"/>
      <c r="B440" s="332" t="s">
        <v>307</v>
      </c>
      <c r="C440" s="332" t="s">
        <v>307</v>
      </c>
      <c r="D440" s="332" t="s">
        <v>307</v>
      </c>
      <c r="E440" s="332"/>
      <c r="F440" s="333">
        <v>0</v>
      </c>
      <c r="G440" s="332"/>
    </row>
    <row r="441" spans="1:7" x14ac:dyDescent="0.2">
      <c r="A441" s="331"/>
      <c r="B441" s="332" t="s">
        <v>307</v>
      </c>
      <c r="C441" s="332" t="s">
        <v>307</v>
      </c>
      <c r="D441" s="332" t="s">
        <v>307</v>
      </c>
      <c r="E441" s="332"/>
      <c r="F441" s="333">
        <v>0</v>
      </c>
      <c r="G441" s="332"/>
    </row>
    <row r="442" spans="1:7" x14ac:dyDescent="0.2">
      <c r="A442" s="331"/>
      <c r="B442" s="332" t="s">
        <v>307</v>
      </c>
      <c r="C442" s="332" t="s">
        <v>307</v>
      </c>
      <c r="D442" s="332" t="s">
        <v>307</v>
      </c>
      <c r="E442" s="332"/>
      <c r="F442" s="333">
        <v>0</v>
      </c>
      <c r="G442" s="332"/>
    </row>
    <row r="443" spans="1:7" x14ac:dyDescent="0.2">
      <c r="A443" s="331"/>
      <c r="B443" s="332" t="s">
        <v>307</v>
      </c>
      <c r="C443" s="332" t="s">
        <v>307</v>
      </c>
      <c r="D443" s="332" t="s">
        <v>307</v>
      </c>
      <c r="E443" s="332"/>
      <c r="F443" s="333">
        <v>0</v>
      </c>
      <c r="G443" s="332"/>
    </row>
    <row r="444" spans="1:7" x14ac:dyDescent="0.2">
      <c r="A444" s="331"/>
      <c r="B444" s="332" t="s">
        <v>307</v>
      </c>
      <c r="C444" s="332" t="s">
        <v>307</v>
      </c>
      <c r="D444" s="332" t="s">
        <v>307</v>
      </c>
      <c r="E444" s="332"/>
      <c r="F444" s="333">
        <v>0</v>
      </c>
      <c r="G444" s="332"/>
    </row>
    <row r="445" spans="1:7" x14ac:dyDescent="0.2">
      <c r="A445" s="331"/>
      <c r="B445" s="332" t="s">
        <v>307</v>
      </c>
      <c r="C445" s="332" t="s">
        <v>307</v>
      </c>
      <c r="D445" s="332" t="s">
        <v>307</v>
      </c>
      <c r="E445" s="332"/>
      <c r="F445" s="333">
        <v>0</v>
      </c>
      <c r="G445" s="332"/>
    </row>
    <row r="446" spans="1:7" x14ac:dyDescent="0.2">
      <c r="A446" s="331"/>
      <c r="B446" s="332" t="s">
        <v>307</v>
      </c>
      <c r="C446" s="332" t="s">
        <v>307</v>
      </c>
      <c r="D446" s="332" t="s">
        <v>307</v>
      </c>
      <c r="E446" s="332"/>
      <c r="F446" s="333">
        <v>0</v>
      </c>
      <c r="G446" s="332"/>
    </row>
    <row r="447" spans="1:7" x14ac:dyDescent="0.2">
      <c r="A447" s="331"/>
      <c r="B447" s="332" t="s">
        <v>307</v>
      </c>
      <c r="C447" s="332" t="s">
        <v>307</v>
      </c>
      <c r="D447" s="332" t="s">
        <v>307</v>
      </c>
      <c r="E447" s="332"/>
      <c r="F447" s="333">
        <v>0</v>
      </c>
      <c r="G447" s="332"/>
    </row>
    <row r="448" spans="1:7" x14ac:dyDescent="0.2">
      <c r="A448" s="331"/>
      <c r="B448" s="332" t="s">
        <v>307</v>
      </c>
      <c r="C448" s="332" t="s">
        <v>307</v>
      </c>
      <c r="D448" s="332" t="s">
        <v>307</v>
      </c>
      <c r="E448" s="332"/>
      <c r="F448" s="333">
        <v>0</v>
      </c>
      <c r="G448" s="332"/>
    </row>
    <row r="449" spans="1:7" x14ac:dyDescent="0.2">
      <c r="A449" s="331"/>
      <c r="B449" s="332" t="s">
        <v>307</v>
      </c>
      <c r="C449" s="332" t="s">
        <v>307</v>
      </c>
      <c r="D449" s="332" t="s">
        <v>307</v>
      </c>
      <c r="E449" s="332"/>
      <c r="F449" s="333">
        <v>0</v>
      </c>
      <c r="G449" s="332"/>
    </row>
    <row r="450" spans="1:7" x14ac:dyDescent="0.2">
      <c r="A450" s="331"/>
      <c r="B450" s="332" t="s">
        <v>307</v>
      </c>
      <c r="C450" s="332" t="s">
        <v>307</v>
      </c>
      <c r="D450" s="332" t="s">
        <v>307</v>
      </c>
      <c r="E450" s="332"/>
      <c r="F450" s="333">
        <v>0</v>
      </c>
      <c r="G450" s="332"/>
    </row>
    <row r="451" spans="1:7" x14ac:dyDescent="0.2">
      <c r="A451" s="331"/>
      <c r="B451" s="332" t="s">
        <v>307</v>
      </c>
      <c r="C451" s="332" t="s">
        <v>307</v>
      </c>
      <c r="D451" s="332" t="s">
        <v>307</v>
      </c>
      <c r="E451" s="332"/>
      <c r="F451" s="333">
        <v>0</v>
      </c>
      <c r="G451" s="332"/>
    </row>
    <row r="452" spans="1:7" x14ac:dyDescent="0.2">
      <c r="A452" s="331"/>
      <c r="B452" s="332" t="s">
        <v>307</v>
      </c>
      <c r="C452" s="332" t="s">
        <v>307</v>
      </c>
      <c r="D452" s="332" t="s">
        <v>307</v>
      </c>
      <c r="E452" s="332"/>
      <c r="F452" s="333">
        <v>0</v>
      </c>
      <c r="G452" s="332"/>
    </row>
    <row r="453" spans="1:7" x14ac:dyDescent="0.2">
      <c r="A453" s="331"/>
      <c r="B453" s="332" t="s">
        <v>307</v>
      </c>
      <c r="C453" s="332" t="s">
        <v>307</v>
      </c>
      <c r="D453" s="332" t="s">
        <v>307</v>
      </c>
      <c r="E453" s="332"/>
      <c r="F453" s="333">
        <v>0</v>
      </c>
      <c r="G453" s="332"/>
    </row>
    <row r="454" spans="1:7" x14ac:dyDescent="0.2">
      <c r="A454" s="331"/>
      <c r="B454" s="332" t="s">
        <v>307</v>
      </c>
      <c r="C454" s="332" t="s">
        <v>307</v>
      </c>
      <c r="D454" s="332" t="s">
        <v>307</v>
      </c>
      <c r="E454" s="332"/>
      <c r="F454" s="333">
        <v>0</v>
      </c>
      <c r="G454" s="332"/>
    </row>
    <row r="455" spans="1:7" x14ac:dyDescent="0.2">
      <c r="A455" s="331"/>
      <c r="B455" s="332" t="s">
        <v>307</v>
      </c>
      <c r="C455" s="332" t="s">
        <v>307</v>
      </c>
      <c r="D455" s="332" t="s">
        <v>307</v>
      </c>
      <c r="E455" s="332"/>
      <c r="F455" s="333">
        <v>0</v>
      </c>
      <c r="G455" s="332"/>
    </row>
    <row r="456" spans="1:7" x14ac:dyDescent="0.2">
      <c r="A456" s="331"/>
      <c r="B456" s="332" t="s">
        <v>307</v>
      </c>
      <c r="C456" s="332" t="s">
        <v>307</v>
      </c>
      <c r="D456" s="332" t="s">
        <v>307</v>
      </c>
      <c r="E456" s="332"/>
      <c r="F456" s="333">
        <v>0</v>
      </c>
      <c r="G456" s="332"/>
    </row>
    <row r="457" spans="1:7" x14ac:dyDescent="0.2">
      <c r="A457" s="331"/>
      <c r="B457" s="332" t="s">
        <v>307</v>
      </c>
      <c r="C457" s="332" t="s">
        <v>307</v>
      </c>
      <c r="D457" s="332" t="s">
        <v>307</v>
      </c>
      <c r="E457" s="332"/>
      <c r="F457" s="333">
        <v>0</v>
      </c>
      <c r="G457" s="332"/>
    </row>
    <row r="458" spans="1:7" x14ac:dyDescent="0.2">
      <c r="A458" s="331"/>
      <c r="B458" s="332" t="s">
        <v>307</v>
      </c>
      <c r="C458" s="332" t="s">
        <v>307</v>
      </c>
      <c r="D458" s="332" t="s">
        <v>307</v>
      </c>
      <c r="E458" s="332"/>
      <c r="F458" s="333">
        <v>0</v>
      </c>
      <c r="G458" s="332"/>
    </row>
    <row r="459" spans="1:7" x14ac:dyDescent="0.2">
      <c r="A459" s="331"/>
      <c r="B459" s="332" t="s">
        <v>307</v>
      </c>
      <c r="C459" s="332" t="s">
        <v>307</v>
      </c>
      <c r="D459" s="332" t="s">
        <v>307</v>
      </c>
      <c r="E459" s="332"/>
      <c r="F459" s="333">
        <v>0</v>
      </c>
      <c r="G459" s="332"/>
    </row>
    <row r="460" spans="1:7" x14ac:dyDescent="0.2">
      <c r="A460" s="331"/>
      <c r="B460" s="332" t="s">
        <v>307</v>
      </c>
      <c r="C460" s="332" t="s">
        <v>307</v>
      </c>
      <c r="D460" s="332" t="s">
        <v>307</v>
      </c>
      <c r="E460" s="332"/>
      <c r="F460" s="333">
        <v>0</v>
      </c>
      <c r="G460" s="332"/>
    </row>
    <row r="461" spans="1:7" x14ac:dyDescent="0.2">
      <c r="A461" s="331"/>
      <c r="B461" s="332" t="s">
        <v>307</v>
      </c>
      <c r="C461" s="332" t="s">
        <v>307</v>
      </c>
      <c r="D461" s="332" t="s">
        <v>307</v>
      </c>
      <c r="E461" s="332"/>
      <c r="F461" s="333">
        <v>0</v>
      </c>
      <c r="G461" s="332"/>
    </row>
    <row r="462" spans="1:7" x14ac:dyDescent="0.2">
      <c r="A462" s="331"/>
      <c r="B462" s="332" t="s">
        <v>307</v>
      </c>
      <c r="C462" s="332" t="s">
        <v>307</v>
      </c>
      <c r="D462" s="332" t="s">
        <v>307</v>
      </c>
      <c r="E462" s="332"/>
      <c r="F462" s="333">
        <v>0</v>
      </c>
      <c r="G462" s="332"/>
    </row>
    <row r="463" spans="1:7" x14ac:dyDescent="0.2">
      <c r="A463" s="331"/>
      <c r="B463" s="332" t="s">
        <v>307</v>
      </c>
      <c r="C463" s="332" t="s">
        <v>307</v>
      </c>
      <c r="D463" s="332" t="s">
        <v>307</v>
      </c>
      <c r="E463" s="332"/>
      <c r="F463" s="333">
        <v>0</v>
      </c>
      <c r="G463" s="332"/>
    </row>
    <row r="464" spans="1:7" x14ac:dyDescent="0.2">
      <c r="A464" s="331"/>
      <c r="B464" s="332" t="s">
        <v>307</v>
      </c>
      <c r="C464" s="332" t="s">
        <v>307</v>
      </c>
      <c r="D464" s="332" t="s">
        <v>307</v>
      </c>
      <c r="E464" s="332"/>
      <c r="F464" s="333">
        <v>0</v>
      </c>
      <c r="G464" s="332"/>
    </row>
    <row r="465" spans="1:7" x14ac:dyDescent="0.2">
      <c r="A465" s="331"/>
      <c r="B465" s="332" t="s">
        <v>307</v>
      </c>
      <c r="C465" s="332" t="s">
        <v>307</v>
      </c>
      <c r="D465" s="332" t="s">
        <v>307</v>
      </c>
      <c r="E465" s="332"/>
      <c r="F465" s="333">
        <v>0</v>
      </c>
      <c r="G465" s="332"/>
    </row>
    <row r="466" spans="1:7" x14ac:dyDescent="0.2">
      <c r="A466" s="331"/>
      <c r="B466" s="332" t="s">
        <v>307</v>
      </c>
      <c r="C466" s="332" t="s">
        <v>307</v>
      </c>
      <c r="D466" s="332" t="s">
        <v>307</v>
      </c>
      <c r="E466" s="332"/>
      <c r="F466" s="333">
        <v>0</v>
      </c>
      <c r="G466" s="332"/>
    </row>
    <row r="467" spans="1:7" x14ac:dyDescent="0.2">
      <c r="A467" s="331"/>
      <c r="B467" s="332" t="s">
        <v>307</v>
      </c>
      <c r="C467" s="332" t="s">
        <v>307</v>
      </c>
      <c r="D467" s="332" t="s">
        <v>307</v>
      </c>
      <c r="E467" s="332"/>
      <c r="F467" s="333">
        <v>0</v>
      </c>
      <c r="G467" s="332"/>
    </row>
    <row r="468" spans="1:7" x14ac:dyDescent="0.2">
      <c r="A468" s="331"/>
      <c r="B468" s="332" t="s">
        <v>307</v>
      </c>
      <c r="C468" s="332" t="s">
        <v>307</v>
      </c>
      <c r="D468" s="332" t="s">
        <v>307</v>
      </c>
      <c r="E468" s="332"/>
      <c r="F468" s="333">
        <v>0</v>
      </c>
      <c r="G468" s="332"/>
    </row>
    <row r="469" spans="1:7" x14ac:dyDescent="0.2">
      <c r="A469" s="331"/>
      <c r="B469" s="332" t="s">
        <v>307</v>
      </c>
      <c r="C469" s="332" t="s">
        <v>307</v>
      </c>
      <c r="D469" s="332" t="s">
        <v>307</v>
      </c>
      <c r="E469" s="332"/>
      <c r="F469" s="333">
        <v>0</v>
      </c>
      <c r="G469" s="332"/>
    </row>
    <row r="470" spans="1:7" x14ac:dyDescent="0.2">
      <c r="A470" s="331"/>
      <c r="B470" s="332" t="s">
        <v>307</v>
      </c>
      <c r="C470" s="332" t="s">
        <v>307</v>
      </c>
      <c r="D470" s="332" t="s">
        <v>307</v>
      </c>
      <c r="E470" s="332"/>
      <c r="F470" s="333">
        <v>0</v>
      </c>
      <c r="G470" s="332"/>
    </row>
    <row r="471" spans="1:7" x14ac:dyDescent="0.2">
      <c r="A471" s="331"/>
      <c r="B471" s="332" t="s">
        <v>307</v>
      </c>
      <c r="C471" s="332" t="s">
        <v>307</v>
      </c>
      <c r="D471" s="332" t="s">
        <v>307</v>
      </c>
      <c r="E471" s="332"/>
      <c r="F471" s="333">
        <v>0</v>
      </c>
      <c r="G471" s="332"/>
    </row>
    <row r="472" spans="1:7" x14ac:dyDescent="0.2">
      <c r="A472" s="331"/>
      <c r="B472" s="332" t="s">
        <v>307</v>
      </c>
      <c r="C472" s="332" t="s">
        <v>307</v>
      </c>
      <c r="D472" s="332" t="s">
        <v>307</v>
      </c>
      <c r="E472" s="332"/>
      <c r="F472" s="333">
        <v>0</v>
      </c>
      <c r="G472" s="332"/>
    </row>
    <row r="473" spans="1:7" x14ac:dyDescent="0.2">
      <c r="A473" s="331"/>
      <c r="B473" s="332" t="s">
        <v>307</v>
      </c>
      <c r="C473" s="332" t="s">
        <v>307</v>
      </c>
      <c r="D473" s="332" t="s">
        <v>307</v>
      </c>
      <c r="E473" s="332"/>
      <c r="F473" s="333">
        <v>0</v>
      </c>
      <c r="G473" s="332"/>
    </row>
    <row r="474" spans="1:7" x14ac:dyDescent="0.2">
      <c r="A474" s="331"/>
      <c r="B474" s="332" t="s">
        <v>307</v>
      </c>
      <c r="C474" s="332" t="s">
        <v>307</v>
      </c>
      <c r="D474" s="332" t="s">
        <v>307</v>
      </c>
      <c r="E474" s="332"/>
      <c r="F474" s="333">
        <v>0</v>
      </c>
      <c r="G474" s="332"/>
    </row>
    <row r="475" spans="1:7" x14ac:dyDescent="0.2">
      <c r="A475" s="331"/>
      <c r="B475" s="332" t="s">
        <v>307</v>
      </c>
      <c r="C475" s="332" t="s">
        <v>307</v>
      </c>
      <c r="D475" s="332" t="s">
        <v>307</v>
      </c>
      <c r="E475" s="332"/>
      <c r="F475" s="333">
        <v>0</v>
      </c>
      <c r="G475" s="332"/>
    </row>
    <row r="476" spans="1:7" x14ac:dyDescent="0.2">
      <c r="A476" s="331"/>
      <c r="B476" s="332" t="s">
        <v>307</v>
      </c>
      <c r="C476" s="332" t="s">
        <v>307</v>
      </c>
      <c r="D476" s="332" t="s">
        <v>307</v>
      </c>
      <c r="E476" s="332"/>
      <c r="F476" s="333">
        <v>0</v>
      </c>
      <c r="G476" s="332"/>
    </row>
    <row r="477" spans="1:7" x14ac:dyDescent="0.2">
      <c r="A477" s="331"/>
      <c r="B477" s="332" t="s">
        <v>307</v>
      </c>
      <c r="C477" s="332" t="s">
        <v>307</v>
      </c>
      <c r="D477" s="332" t="s">
        <v>307</v>
      </c>
      <c r="E477" s="332"/>
      <c r="F477" s="333">
        <v>0</v>
      </c>
      <c r="G477" s="332"/>
    </row>
    <row r="478" spans="1:7" x14ac:dyDescent="0.2">
      <c r="A478" s="331"/>
      <c r="B478" s="332" t="s">
        <v>307</v>
      </c>
      <c r="C478" s="332" t="s">
        <v>307</v>
      </c>
      <c r="D478" s="332" t="s">
        <v>307</v>
      </c>
      <c r="E478" s="332"/>
      <c r="F478" s="333">
        <v>0</v>
      </c>
      <c r="G478" s="332"/>
    </row>
    <row r="479" spans="1:7" x14ac:dyDescent="0.2">
      <c r="A479" s="331"/>
      <c r="B479" s="332" t="s">
        <v>307</v>
      </c>
      <c r="C479" s="332" t="s">
        <v>307</v>
      </c>
      <c r="D479" s="332" t="s">
        <v>307</v>
      </c>
      <c r="E479" s="332"/>
      <c r="F479" s="333">
        <v>0</v>
      </c>
      <c r="G479" s="332"/>
    </row>
    <row r="480" spans="1:7" x14ac:dyDescent="0.2">
      <c r="A480" s="331"/>
      <c r="B480" s="332" t="s">
        <v>307</v>
      </c>
      <c r="C480" s="332" t="s">
        <v>307</v>
      </c>
      <c r="D480" s="332" t="s">
        <v>307</v>
      </c>
      <c r="E480" s="332"/>
      <c r="F480" s="333">
        <v>0</v>
      </c>
      <c r="G480" s="332"/>
    </row>
    <row r="481" spans="1:7" x14ac:dyDescent="0.2">
      <c r="A481" s="331"/>
      <c r="B481" s="332" t="s">
        <v>307</v>
      </c>
      <c r="C481" s="332" t="s">
        <v>307</v>
      </c>
      <c r="D481" s="332" t="s">
        <v>307</v>
      </c>
      <c r="E481" s="332"/>
      <c r="F481" s="333">
        <v>0</v>
      </c>
      <c r="G481" s="332"/>
    </row>
    <row r="482" spans="1:7" x14ac:dyDescent="0.2">
      <c r="A482" s="331"/>
      <c r="B482" s="332" t="s">
        <v>307</v>
      </c>
      <c r="C482" s="332" t="s">
        <v>307</v>
      </c>
      <c r="D482" s="332" t="s">
        <v>307</v>
      </c>
      <c r="E482" s="332"/>
      <c r="F482" s="333">
        <v>0</v>
      </c>
      <c r="G482" s="332"/>
    </row>
    <row r="483" spans="1:7" x14ac:dyDescent="0.2">
      <c r="A483" s="331"/>
      <c r="B483" s="332" t="s">
        <v>307</v>
      </c>
      <c r="C483" s="332" t="s">
        <v>307</v>
      </c>
      <c r="D483" s="332" t="s">
        <v>307</v>
      </c>
      <c r="E483" s="332"/>
      <c r="F483" s="333">
        <v>0</v>
      </c>
      <c r="G483" s="332"/>
    </row>
    <row r="484" spans="1:7" x14ac:dyDescent="0.2">
      <c r="A484" s="331"/>
      <c r="B484" s="332" t="s">
        <v>307</v>
      </c>
      <c r="C484" s="332" t="s">
        <v>307</v>
      </c>
      <c r="D484" s="332" t="s">
        <v>307</v>
      </c>
      <c r="E484" s="332"/>
      <c r="F484" s="333">
        <v>0</v>
      </c>
      <c r="G484" s="332"/>
    </row>
    <row r="485" spans="1:7" x14ac:dyDescent="0.2">
      <c r="A485" s="331"/>
      <c r="B485" s="332" t="s">
        <v>307</v>
      </c>
      <c r="C485" s="332" t="s">
        <v>307</v>
      </c>
      <c r="D485" s="332" t="s">
        <v>307</v>
      </c>
      <c r="E485" s="332"/>
      <c r="F485" s="333">
        <v>0</v>
      </c>
      <c r="G485" s="332"/>
    </row>
    <row r="486" spans="1:7" x14ac:dyDescent="0.2">
      <c r="A486" s="331"/>
      <c r="B486" s="332" t="s">
        <v>307</v>
      </c>
      <c r="C486" s="332" t="s">
        <v>307</v>
      </c>
      <c r="D486" s="332" t="s">
        <v>307</v>
      </c>
      <c r="E486" s="332"/>
      <c r="F486" s="333">
        <v>0</v>
      </c>
      <c r="G486" s="332"/>
    </row>
    <row r="487" spans="1:7" x14ac:dyDescent="0.2">
      <c r="A487" s="331"/>
      <c r="B487" s="332" t="s">
        <v>307</v>
      </c>
      <c r="C487" s="332" t="s">
        <v>307</v>
      </c>
      <c r="D487" s="332" t="s">
        <v>307</v>
      </c>
      <c r="E487" s="332"/>
      <c r="F487" s="333">
        <v>0</v>
      </c>
      <c r="G487" s="332"/>
    </row>
    <row r="488" spans="1:7" x14ac:dyDescent="0.2">
      <c r="A488" s="331"/>
      <c r="B488" s="332" t="s">
        <v>307</v>
      </c>
      <c r="C488" s="332" t="s">
        <v>307</v>
      </c>
      <c r="D488" s="332" t="s">
        <v>307</v>
      </c>
      <c r="E488" s="332"/>
      <c r="F488" s="333">
        <v>0</v>
      </c>
      <c r="G488" s="332"/>
    </row>
    <row r="489" spans="1:7" x14ac:dyDescent="0.2">
      <c r="A489" s="331"/>
      <c r="B489" s="332" t="s">
        <v>307</v>
      </c>
      <c r="C489" s="332" t="s">
        <v>307</v>
      </c>
      <c r="D489" s="332" t="s">
        <v>307</v>
      </c>
      <c r="E489" s="332"/>
      <c r="F489" s="333">
        <v>0</v>
      </c>
      <c r="G489" s="332"/>
    </row>
    <row r="490" spans="1:7" x14ac:dyDescent="0.2">
      <c r="A490" s="331"/>
      <c r="B490" s="332" t="s">
        <v>307</v>
      </c>
      <c r="C490" s="332" t="s">
        <v>307</v>
      </c>
      <c r="D490" s="332" t="s">
        <v>307</v>
      </c>
      <c r="E490" s="332"/>
      <c r="F490" s="333">
        <v>0</v>
      </c>
      <c r="G490" s="332"/>
    </row>
    <row r="491" spans="1:7" x14ac:dyDescent="0.2">
      <c r="A491" s="331"/>
      <c r="B491" s="332" t="s">
        <v>307</v>
      </c>
      <c r="C491" s="332" t="s">
        <v>307</v>
      </c>
      <c r="D491" s="332" t="s">
        <v>307</v>
      </c>
      <c r="E491" s="332"/>
      <c r="F491" s="333">
        <v>0</v>
      </c>
      <c r="G491" s="332"/>
    </row>
    <row r="492" spans="1:7" x14ac:dyDescent="0.2">
      <c r="A492" s="331"/>
      <c r="B492" s="332" t="s">
        <v>307</v>
      </c>
      <c r="C492" s="332" t="s">
        <v>307</v>
      </c>
      <c r="D492" s="332" t="s">
        <v>307</v>
      </c>
      <c r="E492" s="332"/>
      <c r="F492" s="333">
        <v>0</v>
      </c>
      <c r="G492" s="332"/>
    </row>
    <row r="493" spans="1:7" x14ac:dyDescent="0.2">
      <c r="A493" s="331"/>
      <c r="B493" s="332" t="s">
        <v>307</v>
      </c>
      <c r="C493" s="332" t="s">
        <v>307</v>
      </c>
      <c r="D493" s="332" t="s">
        <v>307</v>
      </c>
      <c r="E493" s="332"/>
      <c r="F493" s="333">
        <v>0</v>
      </c>
      <c r="G493" s="332"/>
    </row>
    <row r="494" spans="1:7" x14ac:dyDescent="0.2">
      <c r="A494" s="331"/>
      <c r="B494" s="332" t="s">
        <v>307</v>
      </c>
      <c r="C494" s="332" t="s">
        <v>307</v>
      </c>
      <c r="D494" s="332" t="s">
        <v>307</v>
      </c>
      <c r="E494" s="332"/>
      <c r="F494" s="333">
        <v>0</v>
      </c>
      <c r="G494" s="332"/>
    </row>
    <row r="495" spans="1:7" x14ac:dyDescent="0.2">
      <c r="A495" s="331"/>
      <c r="B495" s="332" t="s">
        <v>307</v>
      </c>
      <c r="C495" s="332" t="s">
        <v>307</v>
      </c>
      <c r="D495" s="332" t="s">
        <v>307</v>
      </c>
      <c r="E495" s="332"/>
      <c r="F495" s="333">
        <v>0</v>
      </c>
      <c r="G495" s="332"/>
    </row>
    <row r="496" spans="1:7" x14ac:dyDescent="0.2">
      <c r="A496" s="331"/>
      <c r="B496" s="332" t="s">
        <v>307</v>
      </c>
      <c r="C496" s="332" t="s">
        <v>307</v>
      </c>
      <c r="D496" s="332" t="s">
        <v>307</v>
      </c>
      <c r="E496" s="332"/>
      <c r="F496" s="333">
        <v>0</v>
      </c>
      <c r="G496" s="332"/>
    </row>
    <row r="497" spans="1:7" x14ac:dyDescent="0.2">
      <c r="A497" s="331"/>
      <c r="B497" s="332" t="s">
        <v>307</v>
      </c>
      <c r="C497" s="332" t="s">
        <v>307</v>
      </c>
      <c r="D497" s="332" t="s">
        <v>307</v>
      </c>
      <c r="E497" s="332"/>
      <c r="F497" s="333">
        <v>0</v>
      </c>
      <c r="G497" s="332"/>
    </row>
    <row r="498" spans="1:7" x14ac:dyDescent="0.2">
      <c r="A498" s="331"/>
      <c r="B498" s="332" t="s">
        <v>307</v>
      </c>
      <c r="C498" s="332" t="s">
        <v>307</v>
      </c>
      <c r="D498" s="332" t="s">
        <v>307</v>
      </c>
      <c r="E498" s="332"/>
      <c r="F498" s="333">
        <v>0</v>
      </c>
      <c r="G498" s="332"/>
    </row>
    <row r="499" spans="1:7" x14ac:dyDescent="0.2">
      <c r="A499" s="331"/>
      <c r="B499" s="332" t="s">
        <v>307</v>
      </c>
      <c r="C499" s="332" t="s">
        <v>307</v>
      </c>
      <c r="D499" s="332" t="s">
        <v>307</v>
      </c>
      <c r="E499" s="332"/>
      <c r="F499" s="333">
        <v>0</v>
      </c>
      <c r="G499" s="332"/>
    </row>
    <row r="500" spans="1:7" x14ac:dyDescent="0.2">
      <c r="A500" s="331"/>
      <c r="B500" s="332" t="s">
        <v>307</v>
      </c>
      <c r="C500" s="332" t="s">
        <v>307</v>
      </c>
      <c r="D500" s="332" t="s">
        <v>307</v>
      </c>
      <c r="E500" s="332"/>
      <c r="F500" s="333">
        <v>0</v>
      </c>
      <c r="G500" s="332"/>
    </row>
    <row r="501" spans="1:7" x14ac:dyDescent="0.2">
      <c r="A501" s="331"/>
      <c r="B501" s="332" t="s">
        <v>307</v>
      </c>
      <c r="C501" s="332" t="s">
        <v>307</v>
      </c>
      <c r="D501" s="332" t="s">
        <v>307</v>
      </c>
      <c r="E501" s="332"/>
      <c r="F501" s="333">
        <v>0</v>
      </c>
      <c r="G501" s="332"/>
    </row>
    <row r="502" spans="1:7" x14ac:dyDescent="0.2">
      <c r="A502" s="331"/>
      <c r="B502" s="332" t="s">
        <v>307</v>
      </c>
      <c r="C502" s="332" t="s">
        <v>307</v>
      </c>
      <c r="D502" s="332" t="s">
        <v>307</v>
      </c>
      <c r="E502" s="332"/>
      <c r="F502" s="333">
        <v>0</v>
      </c>
      <c r="G502" s="332"/>
    </row>
    <row r="503" spans="1:7" x14ac:dyDescent="0.2">
      <c r="A503" s="331"/>
      <c r="B503" s="332" t="s">
        <v>307</v>
      </c>
      <c r="C503" s="332" t="s">
        <v>307</v>
      </c>
      <c r="D503" s="332" t="s">
        <v>307</v>
      </c>
      <c r="E503" s="332"/>
      <c r="F503" s="333">
        <v>0</v>
      </c>
      <c r="G503" s="332"/>
    </row>
    <row r="504" spans="1:7" x14ac:dyDescent="0.2">
      <c r="A504" s="331"/>
      <c r="B504" s="332" t="s">
        <v>307</v>
      </c>
      <c r="C504" s="332" t="s">
        <v>307</v>
      </c>
      <c r="D504" s="332" t="s">
        <v>307</v>
      </c>
      <c r="E504" s="332"/>
      <c r="F504" s="333">
        <v>0</v>
      </c>
      <c r="G504" s="332"/>
    </row>
    <row r="505" spans="1:7" x14ac:dyDescent="0.2">
      <c r="A505" s="331"/>
      <c r="B505" s="332" t="s">
        <v>307</v>
      </c>
      <c r="C505" s="332" t="s">
        <v>307</v>
      </c>
      <c r="D505" s="332" t="s">
        <v>307</v>
      </c>
      <c r="E505" s="332"/>
      <c r="F505" s="333">
        <v>0</v>
      </c>
      <c r="G505" s="332"/>
    </row>
    <row r="506" spans="1:7" x14ac:dyDescent="0.2">
      <c r="A506" s="331"/>
      <c r="B506" s="332" t="s">
        <v>307</v>
      </c>
      <c r="C506" s="332" t="s">
        <v>307</v>
      </c>
      <c r="D506" s="332" t="s">
        <v>307</v>
      </c>
      <c r="E506" s="332"/>
      <c r="F506" s="333">
        <v>0</v>
      </c>
      <c r="G506" s="332"/>
    </row>
    <row r="507" spans="1:7" x14ac:dyDescent="0.2">
      <c r="A507" s="331"/>
      <c r="B507" s="332" t="s">
        <v>307</v>
      </c>
      <c r="C507" s="332" t="s">
        <v>307</v>
      </c>
      <c r="D507" s="332" t="s">
        <v>307</v>
      </c>
      <c r="E507" s="332"/>
      <c r="F507" s="333">
        <v>0</v>
      </c>
      <c r="G507" s="332"/>
    </row>
    <row r="508" spans="1:7" x14ac:dyDescent="0.2">
      <c r="A508" s="331"/>
      <c r="B508" s="332" t="s">
        <v>307</v>
      </c>
      <c r="C508" s="332" t="s">
        <v>307</v>
      </c>
      <c r="D508" s="332" t="s">
        <v>307</v>
      </c>
      <c r="E508" s="332"/>
      <c r="F508" s="333">
        <v>0</v>
      </c>
      <c r="G508" s="332"/>
    </row>
    <row r="509" spans="1:7" x14ac:dyDescent="0.2">
      <c r="A509" s="331"/>
      <c r="B509" s="332" t="s">
        <v>307</v>
      </c>
      <c r="C509" s="332" t="s">
        <v>307</v>
      </c>
      <c r="D509" s="332" t="s">
        <v>307</v>
      </c>
      <c r="E509" s="332"/>
      <c r="F509" s="333">
        <v>0</v>
      </c>
      <c r="G509" s="332"/>
    </row>
    <row r="510" spans="1:7" x14ac:dyDescent="0.2">
      <c r="A510" s="331"/>
      <c r="B510" s="332" t="s">
        <v>307</v>
      </c>
      <c r="C510" s="332" t="s">
        <v>307</v>
      </c>
      <c r="D510" s="332" t="s">
        <v>307</v>
      </c>
      <c r="E510" s="332"/>
      <c r="F510" s="333">
        <v>0</v>
      </c>
      <c r="G510" s="332"/>
    </row>
    <row r="511" spans="1:7" x14ac:dyDescent="0.2">
      <c r="A511" s="331"/>
      <c r="B511" s="332" t="s">
        <v>307</v>
      </c>
      <c r="C511" s="332" t="s">
        <v>307</v>
      </c>
      <c r="D511" s="332" t="s">
        <v>307</v>
      </c>
      <c r="E511" s="332"/>
      <c r="F511" s="333">
        <v>0</v>
      </c>
      <c r="G511" s="332"/>
    </row>
    <row r="512" spans="1:7" x14ac:dyDescent="0.2">
      <c r="A512" s="331"/>
      <c r="B512" s="332" t="s">
        <v>307</v>
      </c>
      <c r="C512" s="332" t="s">
        <v>307</v>
      </c>
      <c r="D512" s="332" t="s">
        <v>307</v>
      </c>
      <c r="E512" s="332"/>
      <c r="F512" s="333">
        <v>0</v>
      </c>
      <c r="G512" s="332"/>
    </row>
    <row r="513" spans="1:7" x14ac:dyDescent="0.2">
      <c r="A513" s="331"/>
      <c r="B513" s="332" t="s">
        <v>307</v>
      </c>
      <c r="C513" s="332" t="s">
        <v>307</v>
      </c>
      <c r="D513" s="332" t="s">
        <v>307</v>
      </c>
      <c r="E513" s="332"/>
      <c r="F513" s="333">
        <v>0</v>
      </c>
      <c r="G513" s="332"/>
    </row>
    <row r="514" spans="1:7" x14ac:dyDescent="0.2">
      <c r="A514" s="331"/>
      <c r="B514" s="332" t="s">
        <v>307</v>
      </c>
      <c r="C514" s="332" t="s">
        <v>307</v>
      </c>
      <c r="D514" s="332" t="s">
        <v>307</v>
      </c>
      <c r="E514" s="332"/>
      <c r="F514" s="333">
        <v>0</v>
      </c>
      <c r="G514" s="332"/>
    </row>
    <row r="515" spans="1:7" x14ac:dyDescent="0.2">
      <c r="A515" s="331"/>
      <c r="B515" s="332" t="s">
        <v>307</v>
      </c>
      <c r="C515" s="332" t="s">
        <v>307</v>
      </c>
      <c r="D515" s="332" t="s">
        <v>307</v>
      </c>
      <c r="E515" s="332"/>
      <c r="F515" s="333">
        <v>0</v>
      </c>
      <c r="G515" s="332"/>
    </row>
    <row r="516" spans="1:7" x14ac:dyDescent="0.2">
      <c r="A516" s="331"/>
      <c r="B516" s="332" t="s">
        <v>307</v>
      </c>
      <c r="C516" s="332" t="s">
        <v>307</v>
      </c>
      <c r="D516" s="332" t="s">
        <v>307</v>
      </c>
      <c r="E516" s="332"/>
      <c r="F516" s="333">
        <v>0</v>
      </c>
      <c r="G516" s="332"/>
    </row>
    <row r="517" spans="1:7" x14ac:dyDescent="0.2">
      <c r="A517" s="331"/>
      <c r="B517" s="332" t="s">
        <v>307</v>
      </c>
      <c r="C517" s="332" t="s">
        <v>307</v>
      </c>
      <c r="D517" s="332" t="s">
        <v>307</v>
      </c>
      <c r="E517" s="332"/>
      <c r="F517" s="333">
        <v>0</v>
      </c>
      <c r="G517" s="332"/>
    </row>
    <row r="518" spans="1:7" x14ac:dyDescent="0.2">
      <c r="A518" s="331"/>
      <c r="B518" s="332" t="s">
        <v>307</v>
      </c>
      <c r="C518" s="332" t="s">
        <v>307</v>
      </c>
      <c r="D518" s="332" t="s">
        <v>307</v>
      </c>
      <c r="E518" s="332"/>
      <c r="F518" s="333">
        <v>0</v>
      </c>
      <c r="G518" s="332"/>
    </row>
    <row r="519" spans="1:7" x14ac:dyDescent="0.2">
      <c r="A519" s="331"/>
      <c r="B519" s="332" t="s">
        <v>307</v>
      </c>
      <c r="C519" s="332" t="s">
        <v>307</v>
      </c>
      <c r="D519" s="332" t="s">
        <v>307</v>
      </c>
      <c r="E519" s="332"/>
      <c r="F519" s="333">
        <v>0</v>
      </c>
      <c r="G519" s="332"/>
    </row>
    <row r="520" spans="1:7" x14ac:dyDescent="0.2">
      <c r="A520" s="331"/>
      <c r="B520" s="332" t="s">
        <v>307</v>
      </c>
      <c r="C520" s="332" t="s">
        <v>307</v>
      </c>
      <c r="D520" s="332" t="s">
        <v>307</v>
      </c>
      <c r="E520" s="332"/>
      <c r="F520" s="333">
        <v>0</v>
      </c>
      <c r="G520" s="332"/>
    </row>
    <row r="521" spans="1:7" x14ac:dyDescent="0.2">
      <c r="A521" s="331"/>
      <c r="B521" s="332" t="s">
        <v>307</v>
      </c>
      <c r="C521" s="332" t="s">
        <v>307</v>
      </c>
      <c r="D521" s="332" t="s">
        <v>307</v>
      </c>
      <c r="E521" s="332"/>
      <c r="F521" s="333">
        <v>0</v>
      </c>
      <c r="G521" s="332"/>
    </row>
    <row r="522" spans="1:7" x14ac:dyDescent="0.2">
      <c r="A522" s="331"/>
      <c r="B522" s="332" t="s">
        <v>307</v>
      </c>
      <c r="C522" s="332" t="s">
        <v>307</v>
      </c>
      <c r="D522" s="332" t="s">
        <v>307</v>
      </c>
      <c r="E522" s="332"/>
      <c r="F522" s="333">
        <v>0</v>
      </c>
      <c r="G522" s="332"/>
    </row>
    <row r="523" spans="1:7" x14ac:dyDescent="0.2">
      <c r="A523" s="331"/>
      <c r="B523" s="332" t="s">
        <v>307</v>
      </c>
      <c r="C523" s="332" t="s">
        <v>307</v>
      </c>
      <c r="D523" s="332" t="s">
        <v>307</v>
      </c>
      <c r="E523" s="332"/>
      <c r="F523" s="333">
        <v>0</v>
      </c>
      <c r="G523" s="332"/>
    </row>
    <row r="524" spans="1:7" x14ac:dyDescent="0.2">
      <c r="A524" s="331"/>
      <c r="B524" s="332" t="s">
        <v>307</v>
      </c>
      <c r="C524" s="332" t="s">
        <v>307</v>
      </c>
      <c r="D524" s="332" t="s">
        <v>307</v>
      </c>
      <c r="E524" s="332"/>
      <c r="F524" s="333">
        <v>0</v>
      </c>
      <c r="G524" s="332"/>
    </row>
    <row r="525" spans="1:7" x14ac:dyDescent="0.2">
      <c r="A525" s="331"/>
      <c r="B525" s="332" t="s">
        <v>307</v>
      </c>
      <c r="C525" s="332" t="s">
        <v>307</v>
      </c>
      <c r="D525" s="332" t="s">
        <v>307</v>
      </c>
      <c r="E525" s="332"/>
      <c r="F525" s="333">
        <v>0</v>
      </c>
      <c r="G525" s="332"/>
    </row>
    <row r="526" spans="1:7" x14ac:dyDescent="0.2">
      <c r="A526" s="331"/>
      <c r="B526" s="332" t="s">
        <v>307</v>
      </c>
      <c r="C526" s="332" t="s">
        <v>307</v>
      </c>
      <c r="D526" s="332" t="s">
        <v>307</v>
      </c>
      <c r="E526" s="332"/>
      <c r="F526" s="333">
        <v>0</v>
      </c>
      <c r="G526" s="332"/>
    </row>
    <row r="527" spans="1:7" x14ac:dyDescent="0.2">
      <c r="A527" s="331"/>
      <c r="B527" s="332" t="s">
        <v>307</v>
      </c>
      <c r="C527" s="332" t="s">
        <v>307</v>
      </c>
      <c r="D527" s="332" t="s">
        <v>307</v>
      </c>
      <c r="E527" s="332"/>
      <c r="F527" s="333">
        <v>0</v>
      </c>
      <c r="G527" s="332"/>
    </row>
    <row r="528" spans="1:7" x14ac:dyDescent="0.2">
      <c r="A528" s="331"/>
      <c r="B528" s="332" t="s">
        <v>307</v>
      </c>
      <c r="C528" s="332" t="s">
        <v>307</v>
      </c>
      <c r="D528" s="332" t="s">
        <v>307</v>
      </c>
      <c r="E528" s="332"/>
      <c r="F528" s="333">
        <v>0</v>
      </c>
      <c r="G528" s="332"/>
    </row>
    <row r="529" spans="1:7" x14ac:dyDescent="0.2">
      <c r="A529" s="331"/>
      <c r="B529" s="332" t="s">
        <v>307</v>
      </c>
      <c r="C529" s="332" t="s">
        <v>307</v>
      </c>
      <c r="D529" s="332" t="s">
        <v>307</v>
      </c>
      <c r="E529" s="332"/>
      <c r="F529" s="333">
        <v>0</v>
      </c>
      <c r="G529" s="332"/>
    </row>
    <row r="530" spans="1:7" x14ac:dyDescent="0.2">
      <c r="A530" s="331"/>
      <c r="B530" s="332" t="s">
        <v>307</v>
      </c>
      <c r="C530" s="332" t="s">
        <v>307</v>
      </c>
      <c r="D530" s="332" t="s">
        <v>307</v>
      </c>
      <c r="E530" s="332"/>
      <c r="F530" s="333">
        <v>0</v>
      </c>
      <c r="G530" s="332"/>
    </row>
    <row r="531" spans="1:7" x14ac:dyDescent="0.2">
      <c r="A531" s="331"/>
      <c r="B531" s="332" t="s">
        <v>307</v>
      </c>
      <c r="C531" s="332" t="s">
        <v>307</v>
      </c>
      <c r="D531" s="332" t="s">
        <v>307</v>
      </c>
      <c r="E531" s="332"/>
      <c r="F531" s="333">
        <v>0</v>
      </c>
      <c r="G531" s="332"/>
    </row>
    <row r="532" spans="1:7" x14ac:dyDescent="0.2">
      <c r="A532" s="331"/>
      <c r="B532" s="332" t="s">
        <v>307</v>
      </c>
      <c r="C532" s="332" t="s">
        <v>307</v>
      </c>
      <c r="D532" s="332" t="s">
        <v>307</v>
      </c>
      <c r="E532" s="332"/>
      <c r="F532" s="333">
        <v>0</v>
      </c>
      <c r="G532" s="332"/>
    </row>
    <row r="533" spans="1:7" x14ac:dyDescent="0.2">
      <c r="A533" s="331"/>
      <c r="B533" s="332" t="s">
        <v>307</v>
      </c>
      <c r="C533" s="332" t="s">
        <v>307</v>
      </c>
      <c r="D533" s="332" t="s">
        <v>307</v>
      </c>
      <c r="E533" s="332"/>
      <c r="F533" s="333">
        <v>0</v>
      </c>
      <c r="G533" s="332"/>
    </row>
    <row r="534" spans="1:7" x14ac:dyDescent="0.2">
      <c r="A534" s="331"/>
      <c r="B534" s="332" t="s">
        <v>307</v>
      </c>
      <c r="C534" s="332" t="s">
        <v>307</v>
      </c>
      <c r="D534" s="332" t="s">
        <v>307</v>
      </c>
      <c r="E534" s="332"/>
      <c r="F534" s="333">
        <v>0</v>
      </c>
      <c r="G534" s="332"/>
    </row>
    <row r="535" spans="1:7" x14ac:dyDescent="0.2">
      <c r="A535" s="331"/>
      <c r="B535" s="332" t="s">
        <v>307</v>
      </c>
      <c r="C535" s="332" t="s">
        <v>307</v>
      </c>
      <c r="D535" s="332" t="s">
        <v>307</v>
      </c>
      <c r="E535" s="332"/>
      <c r="F535" s="333">
        <v>0</v>
      </c>
      <c r="G535" s="332"/>
    </row>
    <row r="536" spans="1:7" x14ac:dyDescent="0.2">
      <c r="A536" s="331"/>
      <c r="B536" s="332" t="s">
        <v>307</v>
      </c>
      <c r="C536" s="332" t="s">
        <v>307</v>
      </c>
      <c r="D536" s="332" t="s">
        <v>307</v>
      </c>
      <c r="E536" s="332"/>
      <c r="F536" s="333">
        <v>0</v>
      </c>
      <c r="G536" s="332"/>
    </row>
    <row r="537" spans="1:7" x14ac:dyDescent="0.2">
      <c r="A537" s="331"/>
      <c r="B537" s="332" t="s">
        <v>307</v>
      </c>
      <c r="C537" s="332" t="s">
        <v>307</v>
      </c>
      <c r="D537" s="332" t="s">
        <v>307</v>
      </c>
      <c r="E537" s="332"/>
      <c r="F537" s="333">
        <v>0</v>
      </c>
      <c r="G537" s="332"/>
    </row>
    <row r="538" spans="1:7" x14ac:dyDescent="0.2">
      <c r="A538" s="331"/>
      <c r="B538" s="332" t="s">
        <v>307</v>
      </c>
      <c r="C538" s="332" t="s">
        <v>307</v>
      </c>
      <c r="D538" s="332" t="s">
        <v>307</v>
      </c>
      <c r="E538" s="332"/>
      <c r="F538" s="333">
        <v>0</v>
      </c>
      <c r="G538" s="332"/>
    </row>
    <row r="539" spans="1:7" x14ac:dyDescent="0.2">
      <c r="A539" s="331"/>
      <c r="B539" s="332" t="s">
        <v>307</v>
      </c>
      <c r="C539" s="332" t="s">
        <v>307</v>
      </c>
      <c r="D539" s="332" t="s">
        <v>307</v>
      </c>
      <c r="E539" s="332"/>
      <c r="F539" s="333">
        <v>0</v>
      </c>
      <c r="G539" s="332"/>
    </row>
    <row r="540" spans="1:7" x14ac:dyDescent="0.2">
      <c r="A540" s="331"/>
      <c r="B540" s="332" t="s">
        <v>307</v>
      </c>
      <c r="C540" s="332" t="s">
        <v>307</v>
      </c>
      <c r="D540" s="332" t="s">
        <v>307</v>
      </c>
      <c r="E540" s="332"/>
      <c r="F540" s="333">
        <v>0</v>
      </c>
      <c r="G540" s="332"/>
    </row>
    <row r="541" spans="1:7" x14ac:dyDescent="0.2">
      <c r="A541" s="331"/>
      <c r="B541" s="332" t="s">
        <v>307</v>
      </c>
      <c r="C541" s="332" t="s">
        <v>307</v>
      </c>
      <c r="D541" s="332" t="s">
        <v>307</v>
      </c>
      <c r="E541" s="332"/>
      <c r="F541" s="333">
        <v>0</v>
      </c>
      <c r="G541" s="332"/>
    </row>
    <row r="542" spans="1:7" x14ac:dyDescent="0.2">
      <c r="A542" s="331"/>
      <c r="B542" s="332" t="s">
        <v>307</v>
      </c>
      <c r="C542" s="332" t="s">
        <v>307</v>
      </c>
      <c r="D542" s="332" t="s">
        <v>307</v>
      </c>
      <c r="E542" s="332"/>
      <c r="F542" s="333">
        <v>0</v>
      </c>
      <c r="G542" s="332"/>
    </row>
    <row r="543" spans="1:7" x14ac:dyDescent="0.2">
      <c r="A543" s="331"/>
      <c r="B543" s="332" t="s">
        <v>307</v>
      </c>
      <c r="C543" s="332" t="s">
        <v>307</v>
      </c>
      <c r="D543" s="332" t="s">
        <v>307</v>
      </c>
      <c r="E543" s="332"/>
      <c r="F543" s="333">
        <v>0</v>
      </c>
      <c r="G543" s="332"/>
    </row>
    <row r="544" spans="1:7" x14ac:dyDescent="0.2">
      <c r="A544" s="331"/>
      <c r="B544" s="332" t="s">
        <v>307</v>
      </c>
      <c r="C544" s="332" t="s">
        <v>307</v>
      </c>
      <c r="D544" s="332" t="s">
        <v>307</v>
      </c>
      <c r="E544" s="332"/>
      <c r="F544" s="333">
        <v>0</v>
      </c>
      <c r="G544" s="332"/>
    </row>
    <row r="545" spans="1:7" x14ac:dyDescent="0.2">
      <c r="A545" s="331"/>
      <c r="B545" s="332" t="s">
        <v>307</v>
      </c>
      <c r="C545" s="332" t="s">
        <v>307</v>
      </c>
      <c r="D545" s="332" t="s">
        <v>307</v>
      </c>
      <c r="E545" s="332"/>
      <c r="F545" s="333">
        <v>0</v>
      </c>
      <c r="G545" s="332"/>
    </row>
    <row r="546" spans="1:7" x14ac:dyDescent="0.2">
      <c r="A546" s="331"/>
      <c r="B546" s="332" t="s">
        <v>307</v>
      </c>
      <c r="C546" s="332" t="s">
        <v>307</v>
      </c>
      <c r="D546" s="332" t="s">
        <v>307</v>
      </c>
      <c r="E546" s="332"/>
      <c r="F546" s="333">
        <v>0</v>
      </c>
      <c r="G546" s="332"/>
    </row>
    <row r="547" spans="1:7" x14ac:dyDescent="0.2">
      <c r="A547" s="331"/>
      <c r="B547" s="332" t="s">
        <v>307</v>
      </c>
      <c r="C547" s="332" t="s">
        <v>307</v>
      </c>
      <c r="D547" s="332" t="s">
        <v>307</v>
      </c>
      <c r="E547" s="332"/>
      <c r="F547" s="333">
        <v>0</v>
      </c>
      <c r="G547" s="332"/>
    </row>
    <row r="548" spans="1:7" x14ac:dyDescent="0.2">
      <c r="A548" s="331"/>
      <c r="B548" s="332" t="s">
        <v>307</v>
      </c>
      <c r="C548" s="332" t="s">
        <v>307</v>
      </c>
      <c r="D548" s="332" t="s">
        <v>307</v>
      </c>
      <c r="E548" s="332"/>
      <c r="F548" s="333">
        <v>0</v>
      </c>
      <c r="G548" s="332"/>
    </row>
    <row r="549" spans="1:7" x14ac:dyDescent="0.2">
      <c r="A549" s="331"/>
      <c r="B549" s="332" t="s">
        <v>307</v>
      </c>
      <c r="C549" s="332" t="s">
        <v>307</v>
      </c>
      <c r="D549" s="332" t="s">
        <v>307</v>
      </c>
      <c r="E549" s="332"/>
      <c r="F549" s="333">
        <v>0</v>
      </c>
      <c r="G549" s="332"/>
    </row>
    <row r="550" spans="1:7" x14ac:dyDescent="0.2">
      <c r="A550" s="331"/>
      <c r="B550" s="332" t="s">
        <v>307</v>
      </c>
      <c r="C550" s="332" t="s">
        <v>307</v>
      </c>
      <c r="D550" s="332" t="s">
        <v>307</v>
      </c>
      <c r="E550" s="332"/>
      <c r="F550" s="333">
        <v>0</v>
      </c>
      <c r="G550" s="332"/>
    </row>
    <row r="551" spans="1:7" x14ac:dyDescent="0.2">
      <c r="A551" s="331"/>
      <c r="B551" s="332" t="s">
        <v>307</v>
      </c>
      <c r="C551" s="332" t="s">
        <v>307</v>
      </c>
      <c r="D551" s="332" t="s">
        <v>307</v>
      </c>
      <c r="E551" s="332"/>
      <c r="F551" s="333">
        <v>0</v>
      </c>
      <c r="G551" s="332"/>
    </row>
    <row r="552" spans="1:7" x14ac:dyDescent="0.2">
      <c r="A552" s="331"/>
      <c r="B552" s="332" t="s">
        <v>307</v>
      </c>
      <c r="C552" s="332" t="s">
        <v>307</v>
      </c>
      <c r="D552" s="332" t="s">
        <v>307</v>
      </c>
      <c r="E552" s="332"/>
      <c r="F552" s="333">
        <v>0</v>
      </c>
      <c r="G552" s="332"/>
    </row>
    <row r="553" spans="1:7" x14ac:dyDescent="0.2">
      <c r="A553" s="331"/>
      <c r="B553" s="332" t="s">
        <v>307</v>
      </c>
      <c r="C553" s="332" t="s">
        <v>307</v>
      </c>
      <c r="D553" s="332" t="s">
        <v>307</v>
      </c>
      <c r="E553" s="332"/>
      <c r="F553" s="333">
        <v>0</v>
      </c>
      <c r="G553" s="332"/>
    </row>
    <row r="554" spans="1:7" x14ac:dyDescent="0.2">
      <c r="A554" s="331"/>
      <c r="B554" s="332" t="s">
        <v>307</v>
      </c>
      <c r="C554" s="332" t="s">
        <v>307</v>
      </c>
      <c r="D554" s="332" t="s">
        <v>307</v>
      </c>
      <c r="E554" s="332"/>
      <c r="F554" s="333">
        <v>0</v>
      </c>
      <c r="G554" s="332"/>
    </row>
    <row r="555" spans="1:7" x14ac:dyDescent="0.2">
      <c r="A555" s="331"/>
      <c r="B555" s="332" t="s">
        <v>307</v>
      </c>
      <c r="C555" s="332" t="s">
        <v>307</v>
      </c>
      <c r="D555" s="332" t="s">
        <v>307</v>
      </c>
      <c r="E555" s="332"/>
      <c r="F555" s="333">
        <v>0</v>
      </c>
      <c r="G555" s="332"/>
    </row>
    <row r="556" spans="1:7" x14ac:dyDescent="0.2">
      <c r="A556" s="331"/>
      <c r="B556" s="332" t="s">
        <v>307</v>
      </c>
      <c r="C556" s="332" t="s">
        <v>307</v>
      </c>
      <c r="D556" s="332" t="s">
        <v>307</v>
      </c>
      <c r="E556" s="332"/>
      <c r="F556" s="333">
        <v>0</v>
      </c>
      <c r="G556" s="332"/>
    </row>
    <row r="557" spans="1:7" x14ac:dyDescent="0.2">
      <c r="A557" s="331"/>
      <c r="B557" s="332" t="s">
        <v>307</v>
      </c>
      <c r="C557" s="332" t="s">
        <v>307</v>
      </c>
      <c r="D557" s="332" t="s">
        <v>307</v>
      </c>
      <c r="E557" s="332"/>
      <c r="F557" s="333">
        <v>0</v>
      </c>
      <c r="G557" s="332"/>
    </row>
    <row r="558" spans="1:7" x14ac:dyDescent="0.2">
      <c r="A558" s="331"/>
      <c r="B558" s="332" t="s">
        <v>307</v>
      </c>
      <c r="C558" s="332" t="s">
        <v>307</v>
      </c>
      <c r="D558" s="332" t="s">
        <v>307</v>
      </c>
      <c r="E558" s="332"/>
      <c r="F558" s="333">
        <v>0</v>
      </c>
      <c r="G558" s="332"/>
    </row>
    <row r="559" spans="1:7" x14ac:dyDescent="0.2">
      <c r="A559" s="331"/>
      <c r="B559" s="332" t="s">
        <v>307</v>
      </c>
      <c r="C559" s="332" t="s">
        <v>307</v>
      </c>
      <c r="D559" s="332" t="s">
        <v>307</v>
      </c>
      <c r="E559" s="332"/>
      <c r="F559" s="333">
        <v>0</v>
      </c>
      <c r="G559" s="332"/>
    </row>
    <row r="560" spans="1:7" x14ac:dyDescent="0.2">
      <c r="A560" s="331"/>
      <c r="B560" s="332" t="s">
        <v>307</v>
      </c>
      <c r="C560" s="332" t="s">
        <v>307</v>
      </c>
      <c r="D560" s="332" t="s">
        <v>307</v>
      </c>
      <c r="E560" s="332"/>
      <c r="F560" s="333">
        <v>0</v>
      </c>
      <c r="G560" s="332"/>
    </row>
    <row r="561" spans="1:7" x14ac:dyDescent="0.2">
      <c r="A561" s="331"/>
      <c r="B561" s="332" t="s">
        <v>307</v>
      </c>
      <c r="C561" s="332" t="s">
        <v>307</v>
      </c>
      <c r="D561" s="332" t="s">
        <v>307</v>
      </c>
      <c r="E561" s="332"/>
      <c r="F561" s="333">
        <v>0</v>
      </c>
      <c r="G561" s="332"/>
    </row>
    <row r="562" spans="1:7" x14ac:dyDescent="0.2">
      <c r="A562" s="331"/>
      <c r="B562" s="332" t="s">
        <v>307</v>
      </c>
      <c r="C562" s="332" t="s">
        <v>307</v>
      </c>
      <c r="D562" s="332" t="s">
        <v>307</v>
      </c>
      <c r="E562" s="332"/>
      <c r="F562" s="333">
        <v>0</v>
      </c>
      <c r="G562" s="332"/>
    </row>
    <row r="563" spans="1:7" x14ac:dyDescent="0.2">
      <c r="A563" s="331"/>
      <c r="B563" s="332" t="s">
        <v>307</v>
      </c>
      <c r="C563" s="332" t="s">
        <v>307</v>
      </c>
      <c r="D563" s="332" t="s">
        <v>307</v>
      </c>
      <c r="E563" s="332"/>
      <c r="F563" s="333">
        <v>0</v>
      </c>
      <c r="G563" s="332"/>
    </row>
    <row r="564" spans="1:7" x14ac:dyDescent="0.2">
      <c r="A564" s="331"/>
      <c r="B564" s="332" t="s">
        <v>307</v>
      </c>
      <c r="C564" s="332" t="s">
        <v>307</v>
      </c>
      <c r="D564" s="332" t="s">
        <v>307</v>
      </c>
      <c r="E564" s="332"/>
      <c r="F564" s="333">
        <v>0</v>
      </c>
      <c r="G564" s="332"/>
    </row>
    <row r="565" spans="1:7" x14ac:dyDescent="0.2">
      <c r="A565" s="331"/>
      <c r="B565" s="332" t="s">
        <v>307</v>
      </c>
      <c r="C565" s="332" t="s">
        <v>307</v>
      </c>
      <c r="D565" s="332" t="s">
        <v>307</v>
      </c>
      <c r="E565" s="332"/>
      <c r="F565" s="333">
        <v>0</v>
      </c>
      <c r="G565" s="332"/>
    </row>
    <row r="566" spans="1:7" x14ac:dyDescent="0.2">
      <c r="A566" s="331"/>
      <c r="B566" s="332" t="s">
        <v>307</v>
      </c>
      <c r="C566" s="332" t="s">
        <v>307</v>
      </c>
      <c r="D566" s="332" t="s">
        <v>307</v>
      </c>
      <c r="E566" s="332"/>
      <c r="F566" s="333">
        <v>0</v>
      </c>
      <c r="G566" s="332"/>
    </row>
    <row r="567" spans="1:7" x14ac:dyDescent="0.2">
      <c r="A567" s="331"/>
      <c r="B567" s="332" t="s">
        <v>307</v>
      </c>
      <c r="C567" s="332" t="s">
        <v>307</v>
      </c>
      <c r="D567" s="332" t="s">
        <v>307</v>
      </c>
      <c r="E567" s="332"/>
      <c r="F567" s="333">
        <v>0</v>
      </c>
      <c r="G567" s="332"/>
    </row>
    <row r="568" spans="1:7" x14ac:dyDescent="0.2">
      <c r="A568" s="331"/>
      <c r="B568" s="332" t="s">
        <v>307</v>
      </c>
      <c r="C568" s="332" t="s">
        <v>307</v>
      </c>
      <c r="D568" s="332" t="s">
        <v>307</v>
      </c>
      <c r="E568" s="332"/>
      <c r="F568" s="333">
        <v>0</v>
      </c>
      <c r="G568" s="332"/>
    </row>
    <row r="569" spans="1:7" x14ac:dyDescent="0.2">
      <c r="A569" s="331"/>
      <c r="B569" s="332" t="s">
        <v>307</v>
      </c>
      <c r="C569" s="332" t="s">
        <v>307</v>
      </c>
      <c r="D569" s="332" t="s">
        <v>307</v>
      </c>
      <c r="E569" s="332"/>
      <c r="F569" s="333">
        <v>0</v>
      </c>
      <c r="G569" s="332"/>
    </row>
    <row r="570" spans="1:7" x14ac:dyDescent="0.2">
      <c r="A570" s="331"/>
      <c r="B570" s="332" t="s">
        <v>307</v>
      </c>
      <c r="C570" s="332" t="s">
        <v>307</v>
      </c>
      <c r="D570" s="332" t="s">
        <v>307</v>
      </c>
      <c r="E570" s="332"/>
      <c r="F570" s="333">
        <v>0</v>
      </c>
      <c r="G570" s="332"/>
    </row>
    <row r="571" spans="1:7" x14ac:dyDescent="0.2">
      <c r="A571" s="331"/>
      <c r="B571" s="332" t="s">
        <v>307</v>
      </c>
      <c r="C571" s="332" t="s">
        <v>307</v>
      </c>
      <c r="D571" s="332" t="s">
        <v>307</v>
      </c>
      <c r="E571" s="332"/>
      <c r="F571" s="333">
        <v>0</v>
      </c>
      <c r="G571" s="332"/>
    </row>
    <row r="572" spans="1:7" x14ac:dyDescent="0.2">
      <c r="A572" s="331"/>
      <c r="B572" s="332" t="s">
        <v>307</v>
      </c>
      <c r="C572" s="332" t="s">
        <v>307</v>
      </c>
      <c r="D572" s="332" t="s">
        <v>307</v>
      </c>
      <c r="E572" s="332"/>
      <c r="F572" s="333">
        <v>0</v>
      </c>
      <c r="G572" s="332"/>
    </row>
    <row r="573" spans="1:7" x14ac:dyDescent="0.2">
      <c r="A573" s="331"/>
      <c r="B573" s="332" t="s">
        <v>307</v>
      </c>
      <c r="C573" s="332" t="s">
        <v>307</v>
      </c>
      <c r="D573" s="332" t="s">
        <v>307</v>
      </c>
      <c r="E573" s="332"/>
      <c r="F573" s="333">
        <v>0</v>
      </c>
      <c r="G573" s="332"/>
    </row>
    <row r="574" spans="1:7" x14ac:dyDescent="0.2">
      <c r="A574" s="331"/>
      <c r="B574" s="332" t="s">
        <v>307</v>
      </c>
      <c r="C574" s="332" t="s">
        <v>307</v>
      </c>
      <c r="D574" s="332" t="s">
        <v>307</v>
      </c>
      <c r="E574" s="332"/>
      <c r="F574" s="333">
        <v>0</v>
      </c>
      <c r="G574" s="332"/>
    </row>
    <row r="575" spans="1:7" x14ac:dyDescent="0.2">
      <c r="A575" s="331"/>
      <c r="B575" s="332" t="s">
        <v>307</v>
      </c>
      <c r="C575" s="332" t="s">
        <v>307</v>
      </c>
      <c r="D575" s="332" t="s">
        <v>307</v>
      </c>
      <c r="E575" s="332"/>
      <c r="F575" s="333">
        <v>0</v>
      </c>
      <c r="G575" s="332"/>
    </row>
    <row r="576" spans="1:7" x14ac:dyDescent="0.2">
      <c r="A576" s="331"/>
      <c r="B576" s="332" t="s">
        <v>307</v>
      </c>
      <c r="C576" s="332" t="s">
        <v>307</v>
      </c>
      <c r="D576" s="332" t="s">
        <v>307</v>
      </c>
      <c r="E576" s="332"/>
      <c r="F576" s="333">
        <v>0</v>
      </c>
      <c r="G576" s="332"/>
    </row>
    <row r="577" spans="1:7" x14ac:dyDescent="0.2">
      <c r="A577" s="331"/>
      <c r="B577" s="332" t="s">
        <v>307</v>
      </c>
      <c r="C577" s="332" t="s">
        <v>307</v>
      </c>
      <c r="D577" s="332" t="s">
        <v>307</v>
      </c>
      <c r="E577" s="332"/>
      <c r="F577" s="333">
        <v>0</v>
      </c>
      <c r="G577" s="332"/>
    </row>
    <row r="578" spans="1:7" x14ac:dyDescent="0.2">
      <c r="A578" s="331"/>
      <c r="B578" s="332" t="s">
        <v>307</v>
      </c>
      <c r="C578" s="332" t="s">
        <v>307</v>
      </c>
      <c r="D578" s="332" t="s">
        <v>307</v>
      </c>
      <c r="E578" s="332"/>
      <c r="F578" s="333">
        <v>0</v>
      </c>
      <c r="G578" s="332"/>
    </row>
    <row r="579" spans="1:7" x14ac:dyDescent="0.2">
      <c r="A579" s="331"/>
      <c r="B579" s="332" t="s">
        <v>307</v>
      </c>
      <c r="C579" s="332" t="s">
        <v>307</v>
      </c>
      <c r="D579" s="332" t="s">
        <v>307</v>
      </c>
      <c r="E579" s="332"/>
      <c r="F579" s="333">
        <v>0</v>
      </c>
      <c r="G579" s="332"/>
    </row>
    <row r="580" spans="1:7" x14ac:dyDescent="0.2">
      <c r="A580" s="331"/>
      <c r="B580" s="332" t="s">
        <v>307</v>
      </c>
      <c r="C580" s="332" t="s">
        <v>307</v>
      </c>
      <c r="D580" s="332" t="s">
        <v>307</v>
      </c>
      <c r="E580" s="332"/>
      <c r="F580" s="333">
        <v>0</v>
      </c>
      <c r="G580" s="332"/>
    </row>
    <row r="581" spans="1:7" x14ac:dyDescent="0.2">
      <c r="A581" s="331"/>
      <c r="B581" s="332" t="s">
        <v>307</v>
      </c>
      <c r="C581" s="332" t="s">
        <v>307</v>
      </c>
      <c r="D581" s="332" t="s">
        <v>307</v>
      </c>
      <c r="E581" s="332"/>
      <c r="F581" s="333">
        <v>0</v>
      </c>
      <c r="G581" s="332"/>
    </row>
    <row r="582" spans="1:7" x14ac:dyDescent="0.2">
      <c r="A582" s="331"/>
      <c r="B582" s="332" t="s">
        <v>307</v>
      </c>
      <c r="C582" s="332" t="s">
        <v>307</v>
      </c>
      <c r="D582" s="332" t="s">
        <v>307</v>
      </c>
      <c r="E582" s="332"/>
      <c r="F582" s="333">
        <v>0</v>
      </c>
      <c r="G582" s="332"/>
    </row>
    <row r="583" spans="1:7" x14ac:dyDescent="0.2">
      <c r="A583" s="331"/>
      <c r="B583" s="332" t="s">
        <v>307</v>
      </c>
      <c r="C583" s="332" t="s">
        <v>307</v>
      </c>
      <c r="D583" s="332" t="s">
        <v>307</v>
      </c>
      <c r="E583" s="332"/>
      <c r="F583" s="333">
        <v>0</v>
      </c>
      <c r="G583" s="332"/>
    </row>
    <row r="584" spans="1:7" x14ac:dyDescent="0.2">
      <c r="A584" s="331"/>
      <c r="B584" s="332" t="s">
        <v>307</v>
      </c>
      <c r="C584" s="332" t="s">
        <v>307</v>
      </c>
      <c r="D584" s="332" t="s">
        <v>307</v>
      </c>
      <c r="E584" s="332"/>
      <c r="F584" s="333">
        <v>0</v>
      </c>
      <c r="G584" s="332"/>
    </row>
    <row r="585" spans="1:7" x14ac:dyDescent="0.2">
      <c r="A585" s="331"/>
      <c r="B585" s="332" t="s">
        <v>307</v>
      </c>
      <c r="C585" s="332" t="s">
        <v>307</v>
      </c>
      <c r="D585" s="332" t="s">
        <v>307</v>
      </c>
      <c r="E585" s="332"/>
      <c r="F585" s="333">
        <v>0</v>
      </c>
      <c r="G585" s="332"/>
    </row>
    <row r="586" spans="1:7" x14ac:dyDescent="0.2">
      <c r="A586" s="331"/>
      <c r="B586" s="332" t="s">
        <v>307</v>
      </c>
      <c r="C586" s="332" t="s">
        <v>307</v>
      </c>
      <c r="D586" s="332" t="s">
        <v>307</v>
      </c>
      <c r="E586" s="332"/>
      <c r="F586" s="333">
        <v>0</v>
      </c>
      <c r="G586" s="332"/>
    </row>
    <row r="587" spans="1:7" x14ac:dyDescent="0.2">
      <c r="A587" s="331"/>
      <c r="B587" s="332" t="s">
        <v>307</v>
      </c>
      <c r="C587" s="332" t="s">
        <v>307</v>
      </c>
      <c r="D587" s="332" t="s">
        <v>307</v>
      </c>
      <c r="E587" s="332"/>
      <c r="F587" s="333">
        <v>0</v>
      </c>
      <c r="G587" s="332"/>
    </row>
    <row r="588" spans="1:7" x14ac:dyDescent="0.2">
      <c r="A588" s="331"/>
      <c r="B588" s="332" t="s">
        <v>307</v>
      </c>
      <c r="C588" s="332" t="s">
        <v>307</v>
      </c>
      <c r="D588" s="332" t="s">
        <v>307</v>
      </c>
      <c r="E588" s="332"/>
      <c r="F588" s="333">
        <v>0</v>
      </c>
      <c r="G588" s="332"/>
    </row>
    <row r="589" spans="1:7" x14ac:dyDescent="0.2">
      <c r="A589" s="331"/>
      <c r="B589" s="332" t="s">
        <v>307</v>
      </c>
      <c r="C589" s="332" t="s">
        <v>307</v>
      </c>
      <c r="D589" s="332" t="s">
        <v>307</v>
      </c>
      <c r="E589" s="332"/>
      <c r="F589" s="333">
        <v>0</v>
      </c>
      <c r="G589" s="332"/>
    </row>
    <row r="590" spans="1:7" x14ac:dyDescent="0.2">
      <c r="A590" s="331"/>
      <c r="B590" s="332" t="s">
        <v>307</v>
      </c>
      <c r="C590" s="332" t="s">
        <v>307</v>
      </c>
      <c r="D590" s="332" t="s">
        <v>307</v>
      </c>
      <c r="E590" s="332"/>
      <c r="F590" s="333">
        <v>0</v>
      </c>
      <c r="G590" s="332"/>
    </row>
    <row r="591" spans="1:7" x14ac:dyDescent="0.2">
      <c r="A591" s="331"/>
      <c r="B591" s="332" t="s">
        <v>307</v>
      </c>
      <c r="C591" s="332" t="s">
        <v>307</v>
      </c>
      <c r="D591" s="332" t="s">
        <v>307</v>
      </c>
      <c r="E591" s="332"/>
      <c r="F591" s="333">
        <v>0</v>
      </c>
      <c r="G591" s="332"/>
    </row>
    <row r="592" spans="1:7" x14ac:dyDescent="0.2">
      <c r="A592" s="331"/>
      <c r="B592" s="332" t="s">
        <v>307</v>
      </c>
      <c r="C592" s="332" t="s">
        <v>307</v>
      </c>
      <c r="D592" s="332" t="s">
        <v>307</v>
      </c>
      <c r="E592" s="332"/>
      <c r="F592" s="333">
        <v>0</v>
      </c>
      <c r="G592" s="332"/>
    </row>
    <row r="593" spans="1:7" x14ac:dyDescent="0.2">
      <c r="A593" s="331"/>
      <c r="B593" s="332" t="s">
        <v>307</v>
      </c>
      <c r="C593" s="332" t="s">
        <v>307</v>
      </c>
      <c r="D593" s="332" t="s">
        <v>307</v>
      </c>
      <c r="E593" s="332"/>
      <c r="F593" s="333">
        <v>0</v>
      </c>
      <c r="G593" s="332"/>
    </row>
    <row r="594" spans="1:7" x14ac:dyDescent="0.2">
      <c r="A594" s="331"/>
      <c r="B594" s="332" t="s">
        <v>307</v>
      </c>
      <c r="C594" s="332" t="s">
        <v>307</v>
      </c>
      <c r="D594" s="332" t="s">
        <v>307</v>
      </c>
      <c r="E594" s="332"/>
      <c r="F594" s="333">
        <v>0</v>
      </c>
      <c r="G594" s="332"/>
    </row>
    <row r="595" spans="1:7" x14ac:dyDescent="0.2">
      <c r="A595" s="331"/>
      <c r="B595" s="332" t="s">
        <v>307</v>
      </c>
      <c r="C595" s="332" t="s">
        <v>307</v>
      </c>
      <c r="D595" s="332" t="s">
        <v>307</v>
      </c>
      <c r="E595" s="332"/>
      <c r="F595" s="333">
        <v>0</v>
      </c>
      <c r="G595" s="332"/>
    </row>
    <row r="596" spans="1:7" x14ac:dyDescent="0.2">
      <c r="A596" s="331"/>
      <c r="B596" s="332" t="s">
        <v>307</v>
      </c>
      <c r="C596" s="332" t="s">
        <v>307</v>
      </c>
      <c r="D596" s="332" t="s">
        <v>307</v>
      </c>
      <c r="E596" s="332"/>
      <c r="F596" s="333">
        <v>0</v>
      </c>
      <c r="G596" s="332"/>
    </row>
    <row r="597" spans="1:7" x14ac:dyDescent="0.2">
      <c r="A597" s="331"/>
      <c r="B597" s="332" t="s">
        <v>307</v>
      </c>
      <c r="C597" s="332" t="s">
        <v>307</v>
      </c>
      <c r="D597" s="332" t="s">
        <v>307</v>
      </c>
      <c r="E597" s="332"/>
      <c r="F597" s="333">
        <v>0</v>
      </c>
      <c r="G597" s="332"/>
    </row>
    <row r="598" spans="1:7" x14ac:dyDescent="0.2">
      <c r="A598" s="331"/>
      <c r="B598" s="332" t="s">
        <v>307</v>
      </c>
      <c r="C598" s="332" t="s">
        <v>307</v>
      </c>
      <c r="D598" s="332" t="s">
        <v>307</v>
      </c>
      <c r="E598" s="332"/>
      <c r="F598" s="333">
        <v>0</v>
      </c>
      <c r="G598" s="332"/>
    </row>
    <row r="599" spans="1:7" x14ac:dyDescent="0.2">
      <c r="A599" s="331"/>
      <c r="B599" s="332" t="s">
        <v>307</v>
      </c>
      <c r="C599" s="332" t="s">
        <v>307</v>
      </c>
      <c r="D599" s="332" t="s">
        <v>307</v>
      </c>
      <c r="E599" s="332"/>
      <c r="F599" s="333">
        <v>0</v>
      </c>
      <c r="G599" s="332"/>
    </row>
    <row r="600" spans="1:7" x14ac:dyDescent="0.2">
      <c r="A600" s="331"/>
      <c r="B600" s="332" t="s">
        <v>307</v>
      </c>
      <c r="C600" s="332" t="s">
        <v>307</v>
      </c>
      <c r="D600" s="332" t="s">
        <v>307</v>
      </c>
      <c r="E600" s="332"/>
      <c r="F600" s="333">
        <v>0</v>
      </c>
      <c r="G600" s="332"/>
    </row>
    <row r="601" spans="1:7" x14ac:dyDescent="0.2">
      <c r="A601" s="331"/>
      <c r="B601" s="332" t="s">
        <v>307</v>
      </c>
      <c r="C601" s="332" t="s">
        <v>307</v>
      </c>
      <c r="D601" s="332" t="s">
        <v>307</v>
      </c>
      <c r="E601" s="332"/>
      <c r="F601" s="333">
        <v>0</v>
      </c>
      <c r="G601" s="332"/>
    </row>
    <row r="602" spans="1:7" x14ac:dyDescent="0.2">
      <c r="A602" s="331"/>
      <c r="B602" s="332" t="s">
        <v>307</v>
      </c>
      <c r="C602" s="332" t="s">
        <v>307</v>
      </c>
      <c r="D602" s="332" t="s">
        <v>307</v>
      </c>
      <c r="E602" s="332"/>
      <c r="F602" s="333">
        <v>0</v>
      </c>
      <c r="G602" s="332"/>
    </row>
    <row r="603" spans="1:7" x14ac:dyDescent="0.2">
      <c r="A603" s="331"/>
      <c r="B603" s="332" t="s">
        <v>307</v>
      </c>
      <c r="C603" s="332" t="s">
        <v>307</v>
      </c>
      <c r="D603" s="332" t="s">
        <v>307</v>
      </c>
      <c r="E603" s="332"/>
      <c r="F603" s="333">
        <v>0</v>
      </c>
      <c r="G603" s="332"/>
    </row>
    <row r="604" spans="1:7" x14ac:dyDescent="0.2">
      <c r="A604" s="331"/>
      <c r="B604" s="332" t="s">
        <v>307</v>
      </c>
      <c r="C604" s="332" t="s">
        <v>307</v>
      </c>
      <c r="D604" s="332" t="s">
        <v>307</v>
      </c>
      <c r="E604" s="332"/>
      <c r="F604" s="333">
        <v>0</v>
      </c>
      <c r="G604" s="332"/>
    </row>
    <row r="605" spans="1:7" x14ac:dyDescent="0.2">
      <c r="A605" s="331"/>
      <c r="B605" s="332" t="s">
        <v>307</v>
      </c>
      <c r="C605" s="332" t="s">
        <v>307</v>
      </c>
      <c r="D605" s="332" t="s">
        <v>307</v>
      </c>
      <c r="E605" s="332"/>
      <c r="F605" s="333">
        <v>0</v>
      </c>
      <c r="G605" s="332"/>
    </row>
    <row r="606" spans="1:7" x14ac:dyDescent="0.2">
      <c r="A606" s="331"/>
      <c r="B606" s="332" t="s">
        <v>307</v>
      </c>
      <c r="C606" s="332" t="s">
        <v>307</v>
      </c>
      <c r="D606" s="332" t="s">
        <v>307</v>
      </c>
      <c r="E606" s="332"/>
      <c r="F606" s="333">
        <v>0</v>
      </c>
      <c r="G606" s="332"/>
    </row>
    <row r="607" spans="1:7" x14ac:dyDescent="0.2">
      <c r="A607" s="331"/>
      <c r="B607" s="332" t="s">
        <v>307</v>
      </c>
      <c r="C607" s="332" t="s">
        <v>307</v>
      </c>
      <c r="D607" s="332" t="s">
        <v>307</v>
      </c>
      <c r="E607" s="332"/>
      <c r="F607" s="333">
        <v>0</v>
      </c>
      <c r="G607" s="332"/>
    </row>
    <row r="608" spans="1:7" x14ac:dyDescent="0.2">
      <c r="A608" s="331"/>
      <c r="B608" s="332" t="s">
        <v>307</v>
      </c>
      <c r="C608" s="332" t="s">
        <v>307</v>
      </c>
      <c r="D608" s="332" t="s">
        <v>307</v>
      </c>
      <c r="E608" s="332"/>
      <c r="F608" s="333">
        <v>0</v>
      </c>
      <c r="G608" s="332"/>
    </row>
    <row r="609" spans="1:7" x14ac:dyDescent="0.2">
      <c r="A609" s="331"/>
      <c r="B609" s="332" t="s">
        <v>307</v>
      </c>
      <c r="C609" s="332" t="s">
        <v>307</v>
      </c>
      <c r="D609" s="332" t="s">
        <v>307</v>
      </c>
      <c r="E609" s="332"/>
      <c r="F609" s="333">
        <v>0</v>
      </c>
      <c r="G609" s="332"/>
    </row>
    <row r="610" spans="1:7" x14ac:dyDescent="0.2">
      <c r="A610" s="331"/>
      <c r="B610" s="332" t="s">
        <v>307</v>
      </c>
      <c r="C610" s="332" t="s">
        <v>307</v>
      </c>
      <c r="D610" s="332" t="s">
        <v>307</v>
      </c>
      <c r="E610" s="332"/>
      <c r="F610" s="333">
        <v>0</v>
      </c>
      <c r="G610" s="332"/>
    </row>
    <row r="611" spans="1:7" x14ac:dyDescent="0.2">
      <c r="A611" s="331"/>
      <c r="B611" s="332" t="s">
        <v>307</v>
      </c>
      <c r="C611" s="332" t="s">
        <v>307</v>
      </c>
      <c r="D611" s="332" t="s">
        <v>307</v>
      </c>
      <c r="E611" s="332"/>
      <c r="F611" s="333">
        <v>0</v>
      </c>
      <c r="G611" s="332"/>
    </row>
    <row r="612" spans="1:7" x14ac:dyDescent="0.2">
      <c r="A612" s="331"/>
      <c r="B612" s="332" t="s">
        <v>307</v>
      </c>
      <c r="C612" s="332" t="s">
        <v>307</v>
      </c>
      <c r="D612" s="332" t="s">
        <v>307</v>
      </c>
      <c r="E612" s="332"/>
      <c r="F612" s="333">
        <v>0</v>
      </c>
      <c r="G612" s="332"/>
    </row>
    <row r="613" spans="1:7" x14ac:dyDescent="0.2">
      <c r="A613" s="331"/>
      <c r="B613" s="332" t="s">
        <v>307</v>
      </c>
      <c r="C613" s="332" t="s">
        <v>307</v>
      </c>
      <c r="D613" s="332" t="s">
        <v>307</v>
      </c>
      <c r="E613" s="332"/>
      <c r="F613" s="333">
        <v>0</v>
      </c>
      <c r="G613" s="332"/>
    </row>
    <row r="614" spans="1:7" x14ac:dyDescent="0.2">
      <c r="A614" s="331"/>
      <c r="B614" s="332" t="s">
        <v>307</v>
      </c>
      <c r="C614" s="332" t="s">
        <v>307</v>
      </c>
      <c r="D614" s="332" t="s">
        <v>307</v>
      </c>
      <c r="E614" s="332"/>
      <c r="F614" s="333">
        <v>0</v>
      </c>
      <c r="G614" s="332"/>
    </row>
    <row r="615" spans="1:7" x14ac:dyDescent="0.2">
      <c r="A615" s="331"/>
      <c r="B615" s="332" t="s">
        <v>307</v>
      </c>
      <c r="C615" s="332" t="s">
        <v>307</v>
      </c>
      <c r="D615" s="332" t="s">
        <v>307</v>
      </c>
      <c r="E615" s="332"/>
      <c r="F615" s="333">
        <v>0</v>
      </c>
      <c r="G615" s="332"/>
    </row>
    <row r="616" spans="1:7" x14ac:dyDescent="0.2">
      <c r="A616" s="331"/>
      <c r="B616" s="332" t="s">
        <v>307</v>
      </c>
      <c r="C616" s="332" t="s">
        <v>307</v>
      </c>
      <c r="D616" s="332" t="s">
        <v>307</v>
      </c>
      <c r="E616" s="332"/>
      <c r="F616" s="333">
        <v>0</v>
      </c>
      <c r="G616" s="332"/>
    </row>
    <row r="617" spans="1:7" x14ac:dyDescent="0.2">
      <c r="A617" s="331"/>
      <c r="B617" s="332" t="s">
        <v>307</v>
      </c>
      <c r="C617" s="332" t="s">
        <v>307</v>
      </c>
      <c r="D617" s="332" t="s">
        <v>307</v>
      </c>
      <c r="E617" s="332"/>
      <c r="F617" s="333">
        <v>0</v>
      </c>
      <c r="G617" s="332"/>
    </row>
    <row r="618" spans="1:7" x14ac:dyDescent="0.2">
      <c r="A618" s="331"/>
      <c r="B618" s="332" t="s">
        <v>307</v>
      </c>
      <c r="C618" s="332" t="s">
        <v>307</v>
      </c>
      <c r="D618" s="332" t="s">
        <v>307</v>
      </c>
      <c r="E618" s="332"/>
      <c r="F618" s="333">
        <v>0</v>
      </c>
      <c r="G618" s="332"/>
    </row>
    <row r="619" spans="1:7" x14ac:dyDescent="0.2">
      <c r="A619" s="331"/>
      <c r="B619" s="332" t="s">
        <v>307</v>
      </c>
      <c r="C619" s="332" t="s">
        <v>307</v>
      </c>
      <c r="D619" s="332" t="s">
        <v>307</v>
      </c>
      <c r="E619" s="332"/>
      <c r="F619" s="333">
        <v>0</v>
      </c>
      <c r="G619" s="332"/>
    </row>
    <row r="620" spans="1:7" x14ac:dyDescent="0.2">
      <c r="A620" s="331"/>
      <c r="B620" s="332" t="s">
        <v>307</v>
      </c>
      <c r="C620" s="332" t="s">
        <v>307</v>
      </c>
      <c r="D620" s="332" t="s">
        <v>307</v>
      </c>
      <c r="E620" s="332"/>
      <c r="F620" s="333">
        <v>0</v>
      </c>
      <c r="G620" s="332"/>
    </row>
    <row r="621" spans="1:7" x14ac:dyDescent="0.2">
      <c r="A621" s="331"/>
      <c r="B621" s="332" t="s">
        <v>307</v>
      </c>
      <c r="C621" s="332" t="s">
        <v>307</v>
      </c>
      <c r="D621" s="332" t="s">
        <v>307</v>
      </c>
      <c r="E621" s="332"/>
      <c r="F621" s="333">
        <v>0</v>
      </c>
      <c r="G621" s="332"/>
    </row>
    <row r="622" spans="1:7" x14ac:dyDescent="0.2">
      <c r="A622" s="331"/>
      <c r="B622" s="332" t="s">
        <v>307</v>
      </c>
      <c r="C622" s="332" t="s">
        <v>307</v>
      </c>
      <c r="D622" s="332" t="s">
        <v>307</v>
      </c>
      <c r="E622" s="332"/>
      <c r="F622" s="333">
        <v>0</v>
      </c>
      <c r="G622" s="332"/>
    </row>
    <row r="623" spans="1:7" x14ac:dyDescent="0.2">
      <c r="A623" s="331"/>
      <c r="B623" s="332" t="s">
        <v>307</v>
      </c>
      <c r="C623" s="332" t="s">
        <v>307</v>
      </c>
      <c r="D623" s="332" t="s">
        <v>307</v>
      </c>
      <c r="E623" s="332"/>
      <c r="F623" s="333">
        <v>0</v>
      </c>
      <c r="G623" s="332"/>
    </row>
    <row r="624" spans="1:7" x14ac:dyDescent="0.2">
      <c r="A624" s="331"/>
      <c r="B624" s="332" t="s">
        <v>307</v>
      </c>
      <c r="C624" s="332" t="s">
        <v>307</v>
      </c>
      <c r="D624" s="332" t="s">
        <v>307</v>
      </c>
      <c r="E624" s="332"/>
      <c r="F624" s="333">
        <v>0</v>
      </c>
      <c r="G624" s="332"/>
    </row>
    <row r="625" spans="1:7" x14ac:dyDescent="0.2">
      <c r="A625" s="331"/>
      <c r="B625" s="332" t="s">
        <v>307</v>
      </c>
      <c r="C625" s="332" t="s">
        <v>307</v>
      </c>
      <c r="D625" s="332" t="s">
        <v>307</v>
      </c>
      <c r="E625" s="332"/>
      <c r="F625" s="333">
        <v>0</v>
      </c>
      <c r="G625" s="332"/>
    </row>
    <row r="626" spans="1:7" x14ac:dyDescent="0.2">
      <c r="A626" s="331"/>
      <c r="B626" s="332" t="s">
        <v>307</v>
      </c>
      <c r="C626" s="332" t="s">
        <v>307</v>
      </c>
      <c r="D626" s="332" t="s">
        <v>307</v>
      </c>
      <c r="E626" s="332"/>
      <c r="F626" s="333">
        <v>0</v>
      </c>
      <c r="G626" s="332"/>
    </row>
    <row r="627" spans="1:7" x14ac:dyDescent="0.2">
      <c r="A627" s="331"/>
      <c r="B627" s="332" t="s">
        <v>307</v>
      </c>
      <c r="C627" s="332" t="s">
        <v>307</v>
      </c>
      <c r="D627" s="332" t="s">
        <v>307</v>
      </c>
      <c r="E627" s="332"/>
      <c r="F627" s="333">
        <v>0</v>
      </c>
      <c r="G627" s="332"/>
    </row>
    <row r="628" spans="1:7" x14ac:dyDescent="0.2">
      <c r="A628" s="331"/>
      <c r="B628" s="332" t="s">
        <v>307</v>
      </c>
      <c r="C628" s="332" t="s">
        <v>307</v>
      </c>
      <c r="D628" s="332" t="s">
        <v>307</v>
      </c>
      <c r="E628" s="332"/>
      <c r="F628" s="333">
        <v>0</v>
      </c>
      <c r="G628" s="332"/>
    </row>
    <row r="629" spans="1:7" x14ac:dyDescent="0.2">
      <c r="A629" s="331"/>
      <c r="B629" s="332" t="s">
        <v>307</v>
      </c>
      <c r="C629" s="332" t="s">
        <v>307</v>
      </c>
      <c r="D629" s="332" t="s">
        <v>307</v>
      </c>
      <c r="E629" s="332"/>
      <c r="F629" s="333">
        <v>0</v>
      </c>
      <c r="G629" s="332"/>
    </row>
    <row r="630" spans="1:7" x14ac:dyDescent="0.2">
      <c r="A630" s="331"/>
      <c r="B630" s="332" t="s">
        <v>307</v>
      </c>
      <c r="C630" s="332" t="s">
        <v>307</v>
      </c>
      <c r="D630" s="332" t="s">
        <v>307</v>
      </c>
      <c r="E630" s="332"/>
      <c r="F630" s="333">
        <v>0</v>
      </c>
      <c r="G630" s="332"/>
    </row>
    <row r="631" spans="1:7" x14ac:dyDescent="0.2">
      <c r="A631" s="331"/>
      <c r="B631" s="332" t="s">
        <v>307</v>
      </c>
      <c r="C631" s="332" t="s">
        <v>307</v>
      </c>
      <c r="D631" s="332" t="s">
        <v>307</v>
      </c>
      <c r="E631" s="332"/>
      <c r="F631" s="333">
        <v>0</v>
      </c>
      <c r="G631" s="332"/>
    </row>
    <row r="632" spans="1:7" x14ac:dyDescent="0.2">
      <c r="A632" s="331"/>
      <c r="B632" s="332" t="s">
        <v>307</v>
      </c>
      <c r="C632" s="332" t="s">
        <v>307</v>
      </c>
      <c r="D632" s="332" t="s">
        <v>307</v>
      </c>
      <c r="E632" s="332"/>
      <c r="F632" s="333">
        <v>0</v>
      </c>
      <c r="G632" s="332"/>
    </row>
    <row r="633" spans="1:7" x14ac:dyDescent="0.2">
      <c r="A633" s="331"/>
      <c r="B633" s="332" t="s">
        <v>307</v>
      </c>
      <c r="C633" s="332" t="s">
        <v>307</v>
      </c>
      <c r="D633" s="332" t="s">
        <v>307</v>
      </c>
      <c r="E633" s="332"/>
      <c r="F633" s="333">
        <v>0</v>
      </c>
      <c r="G633" s="332"/>
    </row>
    <row r="634" spans="1:7" x14ac:dyDescent="0.2">
      <c r="A634" s="331"/>
      <c r="B634" s="332" t="s">
        <v>307</v>
      </c>
      <c r="C634" s="332" t="s">
        <v>307</v>
      </c>
      <c r="D634" s="332" t="s">
        <v>307</v>
      </c>
      <c r="E634" s="332"/>
      <c r="F634" s="333">
        <v>0</v>
      </c>
      <c r="G634" s="332"/>
    </row>
    <row r="635" spans="1:7" x14ac:dyDescent="0.2">
      <c r="A635" s="331"/>
      <c r="B635" s="332" t="s">
        <v>307</v>
      </c>
      <c r="C635" s="332" t="s">
        <v>307</v>
      </c>
      <c r="D635" s="332" t="s">
        <v>307</v>
      </c>
      <c r="E635" s="332"/>
      <c r="F635" s="333">
        <v>0</v>
      </c>
      <c r="G635" s="332"/>
    </row>
    <row r="636" spans="1:7" x14ac:dyDescent="0.2">
      <c r="A636" s="331"/>
      <c r="B636" s="332" t="s">
        <v>307</v>
      </c>
      <c r="C636" s="332" t="s">
        <v>307</v>
      </c>
      <c r="D636" s="332" t="s">
        <v>307</v>
      </c>
      <c r="E636" s="332"/>
      <c r="F636" s="333">
        <v>0</v>
      </c>
      <c r="G636" s="332"/>
    </row>
    <row r="637" spans="1:7" x14ac:dyDescent="0.2">
      <c r="A637" s="331"/>
      <c r="B637" s="332" t="s">
        <v>307</v>
      </c>
      <c r="C637" s="332" t="s">
        <v>307</v>
      </c>
      <c r="D637" s="332" t="s">
        <v>307</v>
      </c>
      <c r="E637" s="332"/>
      <c r="F637" s="333">
        <v>0</v>
      </c>
      <c r="G637" s="332"/>
    </row>
    <row r="638" spans="1:7" x14ac:dyDescent="0.2">
      <c r="A638" s="331"/>
      <c r="B638" s="332" t="s">
        <v>307</v>
      </c>
      <c r="C638" s="332" t="s">
        <v>307</v>
      </c>
      <c r="D638" s="332" t="s">
        <v>307</v>
      </c>
      <c r="E638" s="332"/>
      <c r="F638" s="333">
        <v>0</v>
      </c>
      <c r="G638" s="332"/>
    </row>
    <row r="639" spans="1:7" x14ac:dyDescent="0.2">
      <c r="A639" s="331"/>
      <c r="B639" s="332" t="s">
        <v>307</v>
      </c>
      <c r="C639" s="332" t="s">
        <v>307</v>
      </c>
      <c r="D639" s="332" t="s">
        <v>307</v>
      </c>
      <c r="E639" s="332"/>
      <c r="F639" s="333">
        <v>0</v>
      </c>
      <c r="G639" s="332"/>
    </row>
    <row r="640" spans="1:7" x14ac:dyDescent="0.2">
      <c r="A640" s="331"/>
      <c r="B640" s="332" t="s">
        <v>307</v>
      </c>
      <c r="C640" s="332" t="s">
        <v>307</v>
      </c>
      <c r="D640" s="332" t="s">
        <v>307</v>
      </c>
      <c r="E640" s="332"/>
      <c r="F640" s="333">
        <v>0</v>
      </c>
      <c r="G640" s="332"/>
    </row>
    <row r="641" spans="1:7" x14ac:dyDescent="0.2">
      <c r="A641" s="331"/>
      <c r="B641" s="332" t="s">
        <v>307</v>
      </c>
      <c r="C641" s="332" t="s">
        <v>307</v>
      </c>
      <c r="D641" s="332" t="s">
        <v>307</v>
      </c>
      <c r="E641" s="332"/>
      <c r="F641" s="333">
        <v>0</v>
      </c>
      <c r="G641" s="332"/>
    </row>
    <row r="642" spans="1:7" x14ac:dyDescent="0.2">
      <c r="A642" s="331"/>
      <c r="B642" s="332" t="s">
        <v>307</v>
      </c>
      <c r="C642" s="332" t="s">
        <v>307</v>
      </c>
      <c r="D642" s="332" t="s">
        <v>307</v>
      </c>
      <c r="E642" s="332"/>
      <c r="F642" s="333">
        <v>0</v>
      </c>
      <c r="G642" s="332"/>
    </row>
    <row r="643" spans="1:7" x14ac:dyDescent="0.2">
      <c r="A643" s="331"/>
      <c r="B643" s="332" t="s">
        <v>307</v>
      </c>
      <c r="C643" s="332" t="s">
        <v>307</v>
      </c>
      <c r="D643" s="332" t="s">
        <v>307</v>
      </c>
      <c r="E643" s="332"/>
      <c r="F643" s="333">
        <v>0</v>
      </c>
      <c r="G643" s="332"/>
    </row>
    <row r="644" spans="1:7" x14ac:dyDescent="0.2">
      <c r="A644" s="331"/>
      <c r="B644" s="332" t="s">
        <v>307</v>
      </c>
      <c r="C644" s="332" t="s">
        <v>307</v>
      </c>
      <c r="D644" s="332" t="s">
        <v>307</v>
      </c>
      <c r="E644" s="332"/>
      <c r="F644" s="333">
        <v>0</v>
      </c>
      <c r="G644" s="332"/>
    </row>
    <row r="645" spans="1:7" x14ac:dyDescent="0.2">
      <c r="A645" s="331"/>
      <c r="B645" s="332" t="s">
        <v>307</v>
      </c>
      <c r="C645" s="332" t="s">
        <v>307</v>
      </c>
      <c r="D645" s="332" t="s">
        <v>307</v>
      </c>
      <c r="E645" s="332"/>
      <c r="F645" s="333">
        <v>0</v>
      </c>
      <c r="G645" s="332"/>
    </row>
    <row r="646" spans="1:7" x14ac:dyDescent="0.2">
      <c r="A646" s="331"/>
      <c r="B646" s="332" t="s">
        <v>307</v>
      </c>
      <c r="C646" s="332" t="s">
        <v>307</v>
      </c>
      <c r="D646" s="332" t="s">
        <v>307</v>
      </c>
      <c r="E646" s="332"/>
      <c r="F646" s="333">
        <v>0</v>
      </c>
      <c r="G646" s="332"/>
    </row>
    <row r="647" spans="1:7" x14ac:dyDescent="0.2">
      <c r="A647" s="331"/>
      <c r="B647" s="332" t="s">
        <v>307</v>
      </c>
      <c r="C647" s="332" t="s">
        <v>307</v>
      </c>
      <c r="D647" s="332" t="s">
        <v>307</v>
      </c>
      <c r="E647" s="332"/>
      <c r="F647" s="333">
        <v>0</v>
      </c>
      <c r="G647" s="332"/>
    </row>
    <row r="648" spans="1:7" x14ac:dyDescent="0.2">
      <c r="A648" s="331"/>
      <c r="B648" s="332" t="s">
        <v>307</v>
      </c>
      <c r="C648" s="332" t="s">
        <v>307</v>
      </c>
      <c r="D648" s="332" t="s">
        <v>307</v>
      </c>
      <c r="E648" s="332"/>
      <c r="F648" s="333">
        <v>0</v>
      </c>
      <c r="G648" s="332"/>
    </row>
    <row r="649" spans="1:7" x14ac:dyDescent="0.2">
      <c r="A649" s="331"/>
      <c r="B649" s="332" t="s">
        <v>307</v>
      </c>
      <c r="C649" s="332" t="s">
        <v>307</v>
      </c>
      <c r="D649" s="332" t="s">
        <v>307</v>
      </c>
      <c r="E649" s="332"/>
      <c r="F649" s="333">
        <v>0</v>
      </c>
      <c r="G649" s="332"/>
    </row>
    <row r="650" spans="1:7" x14ac:dyDescent="0.2">
      <c r="A650" s="331"/>
      <c r="B650" s="332" t="s">
        <v>307</v>
      </c>
      <c r="C650" s="332" t="s">
        <v>307</v>
      </c>
      <c r="D650" s="332" t="s">
        <v>307</v>
      </c>
      <c r="E650" s="332"/>
      <c r="F650" s="333">
        <v>0</v>
      </c>
      <c r="G650" s="332"/>
    </row>
    <row r="651" spans="1:7" x14ac:dyDescent="0.2">
      <c r="A651" s="331"/>
      <c r="B651" s="332" t="s">
        <v>307</v>
      </c>
      <c r="C651" s="332" t="s">
        <v>307</v>
      </c>
      <c r="D651" s="332" t="s">
        <v>307</v>
      </c>
      <c r="E651" s="332"/>
      <c r="F651" s="333">
        <v>0</v>
      </c>
      <c r="G651" s="332"/>
    </row>
    <row r="652" spans="1:7" x14ac:dyDescent="0.2">
      <c r="A652" s="331"/>
      <c r="B652" s="332" t="s">
        <v>307</v>
      </c>
      <c r="C652" s="332" t="s">
        <v>307</v>
      </c>
      <c r="D652" s="332" t="s">
        <v>307</v>
      </c>
      <c r="E652" s="332"/>
      <c r="F652" s="333">
        <v>0</v>
      </c>
      <c r="G652" s="332"/>
    </row>
    <row r="653" spans="1:7" x14ac:dyDescent="0.2">
      <c r="A653" s="331"/>
      <c r="B653" s="332" t="s">
        <v>307</v>
      </c>
      <c r="C653" s="332" t="s">
        <v>307</v>
      </c>
      <c r="D653" s="332" t="s">
        <v>307</v>
      </c>
      <c r="E653" s="332"/>
      <c r="F653" s="333">
        <v>0</v>
      </c>
      <c r="G653" s="332"/>
    </row>
    <row r="654" spans="1:7" x14ac:dyDescent="0.2">
      <c r="A654" s="331"/>
      <c r="B654" s="332" t="s">
        <v>307</v>
      </c>
      <c r="C654" s="332" t="s">
        <v>307</v>
      </c>
      <c r="D654" s="332" t="s">
        <v>307</v>
      </c>
      <c r="E654" s="332"/>
      <c r="F654" s="333">
        <v>0</v>
      </c>
      <c r="G654" s="332"/>
    </row>
    <row r="655" spans="1:7" x14ac:dyDescent="0.2">
      <c r="A655" s="331"/>
      <c r="B655" s="332" t="s">
        <v>307</v>
      </c>
      <c r="C655" s="332" t="s">
        <v>307</v>
      </c>
      <c r="D655" s="332" t="s">
        <v>307</v>
      </c>
      <c r="E655" s="332"/>
      <c r="F655" s="333">
        <v>0</v>
      </c>
      <c r="G655" s="332"/>
    </row>
    <row r="656" spans="1:7" x14ac:dyDescent="0.2">
      <c r="A656" s="331"/>
      <c r="B656" s="332" t="s">
        <v>307</v>
      </c>
      <c r="C656" s="332" t="s">
        <v>307</v>
      </c>
      <c r="D656" s="332" t="s">
        <v>307</v>
      </c>
      <c r="E656" s="332"/>
      <c r="F656" s="333">
        <v>0</v>
      </c>
      <c r="G656" s="332"/>
    </row>
    <row r="657" spans="1:7" x14ac:dyDescent="0.2">
      <c r="A657" s="331"/>
      <c r="B657" s="332" t="s">
        <v>307</v>
      </c>
      <c r="C657" s="332" t="s">
        <v>307</v>
      </c>
      <c r="D657" s="332" t="s">
        <v>307</v>
      </c>
      <c r="E657" s="332"/>
      <c r="F657" s="333">
        <v>0</v>
      </c>
      <c r="G657" s="332"/>
    </row>
    <row r="658" spans="1:7" x14ac:dyDescent="0.2">
      <c r="A658" s="331"/>
      <c r="B658" s="332" t="s">
        <v>307</v>
      </c>
      <c r="C658" s="332" t="s">
        <v>307</v>
      </c>
      <c r="D658" s="332" t="s">
        <v>307</v>
      </c>
      <c r="E658" s="332"/>
      <c r="F658" s="333">
        <v>0</v>
      </c>
      <c r="G658" s="332"/>
    </row>
    <row r="659" spans="1:7" x14ac:dyDescent="0.2">
      <c r="A659" s="331"/>
      <c r="B659" s="332" t="s">
        <v>307</v>
      </c>
      <c r="C659" s="332" t="s">
        <v>307</v>
      </c>
      <c r="D659" s="332" t="s">
        <v>307</v>
      </c>
      <c r="E659" s="332"/>
      <c r="F659" s="333">
        <v>0</v>
      </c>
      <c r="G659" s="332"/>
    </row>
    <row r="660" spans="1:7" x14ac:dyDescent="0.2">
      <c r="A660" s="331"/>
      <c r="B660" s="332" t="s">
        <v>307</v>
      </c>
      <c r="C660" s="332" t="s">
        <v>307</v>
      </c>
      <c r="D660" s="332" t="s">
        <v>307</v>
      </c>
      <c r="E660" s="332"/>
      <c r="F660" s="333">
        <v>0</v>
      </c>
      <c r="G660" s="332"/>
    </row>
    <row r="661" spans="1:7" x14ac:dyDescent="0.2">
      <c r="A661" s="331"/>
      <c r="B661" s="332" t="s">
        <v>307</v>
      </c>
      <c r="C661" s="332" t="s">
        <v>307</v>
      </c>
      <c r="D661" s="332" t="s">
        <v>307</v>
      </c>
      <c r="E661" s="332"/>
      <c r="F661" s="333">
        <v>0</v>
      </c>
      <c r="G661" s="332"/>
    </row>
    <row r="662" spans="1:7" x14ac:dyDescent="0.2">
      <c r="A662" s="331"/>
      <c r="B662" s="332" t="s">
        <v>307</v>
      </c>
      <c r="C662" s="332" t="s">
        <v>307</v>
      </c>
      <c r="D662" s="332" t="s">
        <v>307</v>
      </c>
      <c r="E662" s="332"/>
      <c r="F662" s="333">
        <v>0</v>
      </c>
      <c r="G662" s="332"/>
    </row>
    <row r="663" spans="1:7" x14ac:dyDescent="0.2">
      <c r="A663" s="331"/>
      <c r="B663" s="332" t="s">
        <v>307</v>
      </c>
      <c r="C663" s="332" t="s">
        <v>307</v>
      </c>
      <c r="D663" s="332" t="s">
        <v>307</v>
      </c>
      <c r="E663" s="332"/>
      <c r="F663" s="333">
        <v>0</v>
      </c>
      <c r="G663" s="332"/>
    </row>
    <row r="664" spans="1:7" x14ac:dyDescent="0.2">
      <c r="A664" s="331"/>
      <c r="B664" s="332" t="s">
        <v>307</v>
      </c>
      <c r="C664" s="332" t="s">
        <v>307</v>
      </c>
      <c r="D664" s="332" t="s">
        <v>307</v>
      </c>
      <c r="E664" s="332"/>
      <c r="F664" s="333">
        <v>0</v>
      </c>
      <c r="G664" s="332"/>
    </row>
    <row r="665" spans="1:7" x14ac:dyDescent="0.2">
      <c r="A665" s="331"/>
      <c r="B665" s="332" t="s">
        <v>307</v>
      </c>
      <c r="C665" s="332" t="s">
        <v>307</v>
      </c>
      <c r="D665" s="332" t="s">
        <v>307</v>
      </c>
      <c r="E665" s="332"/>
      <c r="F665" s="333">
        <v>0</v>
      </c>
      <c r="G665" s="332"/>
    </row>
    <row r="666" spans="1:7" x14ac:dyDescent="0.2">
      <c r="A666" s="331"/>
      <c r="B666" s="332" t="s">
        <v>307</v>
      </c>
      <c r="C666" s="332" t="s">
        <v>307</v>
      </c>
      <c r="D666" s="332" t="s">
        <v>307</v>
      </c>
      <c r="E666" s="332"/>
      <c r="F666" s="333">
        <v>0</v>
      </c>
      <c r="G666" s="332"/>
    </row>
    <row r="667" spans="1:7" x14ac:dyDescent="0.2">
      <c r="A667" s="331"/>
      <c r="B667" s="332" t="s">
        <v>307</v>
      </c>
      <c r="C667" s="332" t="s">
        <v>307</v>
      </c>
      <c r="D667" s="332" t="s">
        <v>307</v>
      </c>
      <c r="E667" s="332"/>
      <c r="F667" s="333">
        <v>0</v>
      </c>
      <c r="G667" s="332"/>
    </row>
    <row r="668" spans="1:7" x14ac:dyDescent="0.2">
      <c r="A668" s="331"/>
      <c r="B668" s="332" t="s">
        <v>307</v>
      </c>
      <c r="C668" s="332" t="s">
        <v>307</v>
      </c>
      <c r="D668" s="332" t="s">
        <v>307</v>
      </c>
      <c r="E668" s="332"/>
      <c r="F668" s="333">
        <v>0</v>
      </c>
      <c r="G668" s="332"/>
    </row>
    <row r="669" spans="1:7" x14ac:dyDescent="0.2">
      <c r="A669" s="331"/>
      <c r="B669" s="332" t="s">
        <v>307</v>
      </c>
      <c r="C669" s="332" t="s">
        <v>307</v>
      </c>
      <c r="D669" s="332" t="s">
        <v>307</v>
      </c>
      <c r="E669" s="332"/>
      <c r="F669" s="333">
        <v>0</v>
      </c>
      <c r="G669" s="332"/>
    </row>
    <row r="670" spans="1:7" x14ac:dyDescent="0.2">
      <c r="A670" s="331"/>
      <c r="B670" s="332" t="s">
        <v>307</v>
      </c>
      <c r="C670" s="332" t="s">
        <v>307</v>
      </c>
      <c r="D670" s="332" t="s">
        <v>307</v>
      </c>
      <c r="E670" s="332"/>
      <c r="F670" s="333">
        <v>0</v>
      </c>
      <c r="G670" s="332"/>
    </row>
    <row r="671" spans="1:7" x14ac:dyDescent="0.2">
      <c r="A671" s="331"/>
      <c r="B671" s="332" t="s">
        <v>307</v>
      </c>
      <c r="C671" s="332" t="s">
        <v>307</v>
      </c>
      <c r="D671" s="332" t="s">
        <v>307</v>
      </c>
      <c r="E671" s="332"/>
      <c r="F671" s="333">
        <v>0</v>
      </c>
      <c r="G671" s="332"/>
    </row>
    <row r="672" spans="1:7" x14ac:dyDescent="0.2">
      <c r="A672" s="331"/>
      <c r="B672" s="332" t="s">
        <v>307</v>
      </c>
      <c r="C672" s="332" t="s">
        <v>307</v>
      </c>
      <c r="D672" s="332" t="s">
        <v>307</v>
      </c>
      <c r="E672" s="332"/>
      <c r="F672" s="333">
        <v>0</v>
      </c>
      <c r="G672" s="332"/>
    </row>
    <row r="673" spans="1:7" x14ac:dyDescent="0.2">
      <c r="A673" s="331"/>
      <c r="B673" s="332" t="s">
        <v>307</v>
      </c>
      <c r="C673" s="332" t="s">
        <v>307</v>
      </c>
      <c r="D673" s="332" t="s">
        <v>307</v>
      </c>
      <c r="E673" s="332"/>
      <c r="F673" s="333">
        <v>0</v>
      </c>
      <c r="G673" s="332"/>
    </row>
    <row r="674" spans="1:7" x14ac:dyDescent="0.2">
      <c r="A674" s="331"/>
      <c r="B674" s="332" t="s">
        <v>307</v>
      </c>
      <c r="C674" s="332" t="s">
        <v>307</v>
      </c>
      <c r="D674" s="332" t="s">
        <v>307</v>
      </c>
      <c r="E674" s="332"/>
      <c r="F674" s="333">
        <v>0</v>
      </c>
      <c r="G674" s="332"/>
    </row>
    <row r="675" spans="1:7" x14ac:dyDescent="0.2">
      <c r="A675" s="331"/>
      <c r="B675" s="332" t="s">
        <v>307</v>
      </c>
      <c r="C675" s="332" t="s">
        <v>307</v>
      </c>
      <c r="D675" s="332" t="s">
        <v>307</v>
      </c>
      <c r="E675" s="332"/>
      <c r="F675" s="333">
        <v>0</v>
      </c>
      <c r="G675" s="332"/>
    </row>
    <row r="676" spans="1:7" x14ac:dyDescent="0.2">
      <c r="A676" s="331"/>
      <c r="B676" s="332" t="s">
        <v>307</v>
      </c>
      <c r="C676" s="332" t="s">
        <v>307</v>
      </c>
      <c r="D676" s="332" t="s">
        <v>307</v>
      </c>
      <c r="E676" s="332"/>
      <c r="F676" s="333">
        <v>0</v>
      </c>
      <c r="G676" s="332"/>
    </row>
    <row r="677" spans="1:7" x14ac:dyDescent="0.2">
      <c r="A677" s="331"/>
      <c r="B677" s="332" t="s">
        <v>307</v>
      </c>
      <c r="C677" s="332" t="s">
        <v>307</v>
      </c>
      <c r="D677" s="332" t="s">
        <v>307</v>
      </c>
      <c r="E677" s="332"/>
      <c r="F677" s="333">
        <v>0</v>
      </c>
      <c r="G677" s="332"/>
    </row>
    <row r="678" spans="1:7" x14ac:dyDescent="0.2">
      <c r="A678" s="331"/>
      <c r="B678" s="332" t="s">
        <v>307</v>
      </c>
      <c r="C678" s="332" t="s">
        <v>307</v>
      </c>
      <c r="D678" s="332" t="s">
        <v>307</v>
      </c>
      <c r="E678" s="332"/>
      <c r="F678" s="333">
        <v>0</v>
      </c>
      <c r="G678" s="332"/>
    </row>
    <row r="679" spans="1:7" x14ac:dyDescent="0.2">
      <c r="A679" s="331"/>
      <c r="B679" s="332" t="s">
        <v>307</v>
      </c>
      <c r="C679" s="332" t="s">
        <v>307</v>
      </c>
      <c r="D679" s="332" t="s">
        <v>307</v>
      </c>
      <c r="E679" s="332"/>
      <c r="F679" s="333">
        <v>0</v>
      </c>
      <c r="G679" s="332"/>
    </row>
    <row r="680" spans="1:7" x14ac:dyDescent="0.2">
      <c r="A680" s="331"/>
      <c r="B680" s="332" t="s">
        <v>307</v>
      </c>
      <c r="C680" s="332" t="s">
        <v>307</v>
      </c>
      <c r="D680" s="332" t="s">
        <v>307</v>
      </c>
      <c r="E680" s="332"/>
      <c r="F680" s="333">
        <v>0</v>
      </c>
      <c r="G680" s="332"/>
    </row>
    <row r="681" spans="1:7" x14ac:dyDescent="0.2">
      <c r="A681" s="331"/>
      <c r="B681" s="332" t="s">
        <v>307</v>
      </c>
      <c r="C681" s="332" t="s">
        <v>307</v>
      </c>
      <c r="D681" s="332" t="s">
        <v>307</v>
      </c>
      <c r="E681" s="332"/>
      <c r="F681" s="333">
        <v>0</v>
      </c>
      <c r="G681" s="332"/>
    </row>
    <row r="682" spans="1:7" x14ac:dyDescent="0.2">
      <c r="A682" s="331"/>
      <c r="B682" s="332" t="s">
        <v>307</v>
      </c>
      <c r="C682" s="332" t="s">
        <v>307</v>
      </c>
      <c r="D682" s="332" t="s">
        <v>307</v>
      </c>
      <c r="E682" s="332"/>
      <c r="F682" s="333">
        <v>0</v>
      </c>
      <c r="G682" s="332"/>
    </row>
    <row r="683" spans="1:7" x14ac:dyDescent="0.2">
      <c r="A683" s="331"/>
      <c r="B683" s="332" t="s">
        <v>307</v>
      </c>
      <c r="C683" s="332" t="s">
        <v>307</v>
      </c>
      <c r="D683" s="332" t="s">
        <v>307</v>
      </c>
      <c r="E683" s="332"/>
      <c r="F683" s="333">
        <v>0</v>
      </c>
      <c r="G683" s="332"/>
    </row>
    <row r="684" spans="1:7" x14ac:dyDescent="0.2">
      <c r="A684" s="331"/>
      <c r="B684" s="332" t="s">
        <v>307</v>
      </c>
      <c r="C684" s="332" t="s">
        <v>307</v>
      </c>
      <c r="D684" s="332" t="s">
        <v>307</v>
      </c>
      <c r="E684" s="332"/>
      <c r="F684" s="333">
        <v>0</v>
      </c>
      <c r="G684" s="332"/>
    </row>
    <row r="685" spans="1:7" x14ac:dyDescent="0.2">
      <c r="A685" s="331"/>
      <c r="B685" s="332" t="s">
        <v>307</v>
      </c>
      <c r="C685" s="332" t="s">
        <v>307</v>
      </c>
      <c r="D685" s="332" t="s">
        <v>307</v>
      </c>
      <c r="E685" s="332"/>
      <c r="F685" s="333">
        <v>0</v>
      </c>
      <c r="G685" s="332"/>
    </row>
    <row r="686" spans="1:7" x14ac:dyDescent="0.2">
      <c r="A686" s="331"/>
      <c r="B686" s="332" t="s">
        <v>307</v>
      </c>
      <c r="C686" s="332" t="s">
        <v>307</v>
      </c>
      <c r="D686" s="332" t="s">
        <v>307</v>
      </c>
      <c r="E686" s="332"/>
      <c r="F686" s="333">
        <v>0</v>
      </c>
      <c r="G686" s="332"/>
    </row>
    <row r="687" spans="1:7" x14ac:dyDescent="0.2">
      <c r="A687" s="331"/>
      <c r="B687" s="332" t="s">
        <v>307</v>
      </c>
      <c r="C687" s="332" t="s">
        <v>307</v>
      </c>
      <c r="D687" s="332" t="s">
        <v>307</v>
      </c>
      <c r="E687" s="332"/>
      <c r="F687" s="333">
        <v>0</v>
      </c>
      <c r="G687" s="332"/>
    </row>
    <row r="688" spans="1:7" x14ac:dyDescent="0.2">
      <c r="A688" s="331"/>
      <c r="B688" s="332" t="s">
        <v>307</v>
      </c>
      <c r="C688" s="332" t="s">
        <v>307</v>
      </c>
      <c r="D688" s="332" t="s">
        <v>307</v>
      </c>
      <c r="E688" s="332"/>
      <c r="F688" s="333">
        <v>0</v>
      </c>
      <c r="G688" s="332"/>
    </row>
    <row r="689" spans="1:7" x14ac:dyDescent="0.2">
      <c r="A689" s="331"/>
      <c r="B689" s="332" t="s">
        <v>307</v>
      </c>
      <c r="C689" s="332" t="s">
        <v>307</v>
      </c>
      <c r="D689" s="332" t="s">
        <v>307</v>
      </c>
      <c r="E689" s="332"/>
      <c r="F689" s="333">
        <v>0</v>
      </c>
      <c r="G689" s="332"/>
    </row>
    <row r="690" spans="1:7" x14ac:dyDescent="0.2">
      <c r="A690" s="331"/>
      <c r="B690" s="332" t="s">
        <v>307</v>
      </c>
      <c r="C690" s="332" t="s">
        <v>307</v>
      </c>
      <c r="D690" s="332" t="s">
        <v>307</v>
      </c>
      <c r="E690" s="332"/>
      <c r="F690" s="333">
        <v>0</v>
      </c>
      <c r="G690" s="332"/>
    </row>
    <row r="691" spans="1:7" x14ac:dyDescent="0.2">
      <c r="A691" s="331"/>
      <c r="B691" s="332" t="s">
        <v>307</v>
      </c>
      <c r="C691" s="332" t="s">
        <v>307</v>
      </c>
      <c r="D691" s="332" t="s">
        <v>307</v>
      </c>
      <c r="E691" s="332"/>
      <c r="F691" s="333">
        <v>0</v>
      </c>
      <c r="G691" s="332"/>
    </row>
    <row r="692" spans="1:7" x14ac:dyDescent="0.2">
      <c r="A692" s="331"/>
      <c r="B692" s="332" t="s">
        <v>307</v>
      </c>
      <c r="C692" s="332" t="s">
        <v>307</v>
      </c>
      <c r="D692" s="332" t="s">
        <v>307</v>
      </c>
      <c r="E692" s="332"/>
      <c r="F692" s="333">
        <v>0</v>
      </c>
      <c r="G692" s="332"/>
    </row>
    <row r="693" spans="1:7" x14ac:dyDescent="0.2">
      <c r="A693" s="331"/>
      <c r="B693" s="332" t="s">
        <v>307</v>
      </c>
      <c r="C693" s="332" t="s">
        <v>307</v>
      </c>
      <c r="D693" s="332" t="s">
        <v>307</v>
      </c>
      <c r="E693" s="332"/>
      <c r="F693" s="333">
        <v>0</v>
      </c>
      <c r="G693" s="332"/>
    </row>
    <row r="694" spans="1:7" x14ac:dyDescent="0.2">
      <c r="A694" s="331"/>
      <c r="B694" s="332" t="s">
        <v>307</v>
      </c>
      <c r="C694" s="332" t="s">
        <v>307</v>
      </c>
      <c r="D694" s="332" t="s">
        <v>307</v>
      </c>
      <c r="E694" s="332"/>
      <c r="F694" s="333">
        <v>0</v>
      </c>
      <c r="G694" s="332"/>
    </row>
    <row r="695" spans="1:7" x14ac:dyDescent="0.2">
      <c r="A695" s="331"/>
      <c r="B695" s="332" t="s">
        <v>307</v>
      </c>
      <c r="C695" s="332" t="s">
        <v>307</v>
      </c>
      <c r="D695" s="332" t="s">
        <v>307</v>
      </c>
      <c r="E695" s="332"/>
      <c r="F695" s="333">
        <v>0</v>
      </c>
      <c r="G695" s="332"/>
    </row>
    <row r="696" spans="1:7" x14ac:dyDescent="0.2">
      <c r="A696" s="331"/>
      <c r="B696" s="332" t="s">
        <v>307</v>
      </c>
      <c r="C696" s="332" t="s">
        <v>307</v>
      </c>
      <c r="D696" s="332" t="s">
        <v>307</v>
      </c>
      <c r="E696" s="332"/>
      <c r="F696" s="333">
        <v>0</v>
      </c>
      <c r="G696" s="332"/>
    </row>
    <row r="697" spans="1:7" x14ac:dyDescent="0.2">
      <c r="A697" s="331"/>
      <c r="B697" s="332" t="s">
        <v>307</v>
      </c>
      <c r="C697" s="332" t="s">
        <v>307</v>
      </c>
      <c r="D697" s="332" t="s">
        <v>307</v>
      </c>
      <c r="E697" s="332"/>
      <c r="F697" s="333">
        <v>0</v>
      </c>
      <c r="G697" s="332"/>
    </row>
    <row r="698" spans="1:7" x14ac:dyDescent="0.2">
      <c r="A698" s="331"/>
      <c r="B698" s="332" t="s">
        <v>307</v>
      </c>
      <c r="C698" s="332" t="s">
        <v>307</v>
      </c>
      <c r="D698" s="332" t="s">
        <v>307</v>
      </c>
      <c r="E698" s="332"/>
      <c r="F698" s="333">
        <v>0</v>
      </c>
      <c r="G698" s="332"/>
    </row>
    <row r="699" spans="1:7" x14ac:dyDescent="0.2">
      <c r="A699" s="331"/>
      <c r="B699" s="332" t="s">
        <v>307</v>
      </c>
      <c r="C699" s="332" t="s">
        <v>307</v>
      </c>
      <c r="D699" s="332" t="s">
        <v>307</v>
      </c>
      <c r="E699" s="332"/>
      <c r="F699" s="333">
        <v>0</v>
      </c>
      <c r="G699" s="332"/>
    </row>
    <row r="700" spans="1:7" x14ac:dyDescent="0.2">
      <c r="A700" s="331"/>
      <c r="B700" s="332" t="s">
        <v>307</v>
      </c>
      <c r="C700" s="332" t="s">
        <v>307</v>
      </c>
      <c r="D700" s="332" t="s">
        <v>307</v>
      </c>
      <c r="E700" s="332"/>
      <c r="F700" s="333">
        <v>0</v>
      </c>
      <c r="G700" s="332"/>
    </row>
    <row r="701" spans="1:7" x14ac:dyDescent="0.2">
      <c r="A701" s="331"/>
      <c r="B701" s="332" t="s">
        <v>307</v>
      </c>
      <c r="C701" s="332" t="s">
        <v>307</v>
      </c>
      <c r="D701" s="332" t="s">
        <v>307</v>
      </c>
      <c r="E701" s="332"/>
      <c r="F701" s="333">
        <v>0</v>
      </c>
      <c r="G701" s="332"/>
    </row>
    <row r="702" spans="1:7" x14ac:dyDescent="0.2">
      <c r="A702" s="331"/>
      <c r="B702" s="332" t="s">
        <v>307</v>
      </c>
      <c r="C702" s="332" t="s">
        <v>307</v>
      </c>
      <c r="D702" s="332" t="s">
        <v>307</v>
      </c>
      <c r="E702" s="332"/>
      <c r="F702" s="333">
        <v>0</v>
      </c>
      <c r="G702" s="332"/>
    </row>
    <row r="703" spans="1:7" x14ac:dyDescent="0.2">
      <c r="A703" s="331"/>
      <c r="B703" s="332" t="s">
        <v>307</v>
      </c>
      <c r="C703" s="332" t="s">
        <v>307</v>
      </c>
      <c r="D703" s="332" t="s">
        <v>307</v>
      </c>
      <c r="E703" s="332"/>
      <c r="F703" s="333">
        <v>0</v>
      </c>
      <c r="G703" s="332"/>
    </row>
    <row r="704" spans="1:7" x14ac:dyDescent="0.2">
      <c r="A704" s="331"/>
      <c r="B704" s="332" t="s">
        <v>307</v>
      </c>
      <c r="C704" s="332" t="s">
        <v>307</v>
      </c>
      <c r="D704" s="332" t="s">
        <v>307</v>
      </c>
      <c r="E704" s="332"/>
      <c r="F704" s="333">
        <v>0</v>
      </c>
      <c r="G704" s="332"/>
    </row>
    <row r="705" spans="1:7" x14ac:dyDescent="0.2">
      <c r="A705" s="331"/>
      <c r="B705" s="332" t="s">
        <v>307</v>
      </c>
      <c r="C705" s="332" t="s">
        <v>307</v>
      </c>
      <c r="D705" s="332" t="s">
        <v>307</v>
      </c>
      <c r="E705" s="332"/>
      <c r="F705" s="333">
        <v>0</v>
      </c>
      <c r="G705" s="332"/>
    </row>
    <row r="706" spans="1:7" x14ac:dyDescent="0.2">
      <c r="A706" s="331"/>
      <c r="B706" s="332" t="s">
        <v>307</v>
      </c>
      <c r="C706" s="332" t="s">
        <v>307</v>
      </c>
      <c r="D706" s="332" t="s">
        <v>307</v>
      </c>
      <c r="E706" s="332"/>
      <c r="F706" s="333">
        <v>0</v>
      </c>
      <c r="G706" s="332"/>
    </row>
    <row r="707" spans="1:7" x14ac:dyDescent="0.2">
      <c r="A707" s="331"/>
      <c r="B707" s="332" t="s">
        <v>307</v>
      </c>
      <c r="C707" s="332" t="s">
        <v>307</v>
      </c>
      <c r="D707" s="332" t="s">
        <v>307</v>
      </c>
      <c r="E707" s="332"/>
      <c r="F707" s="333">
        <v>0</v>
      </c>
      <c r="G707" s="332"/>
    </row>
    <row r="708" spans="1:7" x14ac:dyDescent="0.2">
      <c r="A708" s="331"/>
      <c r="B708" s="332" t="s">
        <v>307</v>
      </c>
      <c r="C708" s="332" t="s">
        <v>307</v>
      </c>
      <c r="D708" s="332" t="s">
        <v>307</v>
      </c>
      <c r="E708" s="332"/>
      <c r="F708" s="333">
        <v>0</v>
      </c>
      <c r="G708" s="332"/>
    </row>
    <row r="709" spans="1:7" x14ac:dyDescent="0.2">
      <c r="A709" s="331"/>
      <c r="B709" s="332" t="s">
        <v>307</v>
      </c>
      <c r="C709" s="332" t="s">
        <v>307</v>
      </c>
      <c r="D709" s="332" t="s">
        <v>307</v>
      </c>
      <c r="E709" s="332"/>
      <c r="F709" s="333">
        <v>0</v>
      </c>
      <c r="G709" s="332"/>
    </row>
    <row r="710" spans="1:7" x14ac:dyDescent="0.2">
      <c r="A710" s="331"/>
      <c r="B710" s="332" t="s">
        <v>307</v>
      </c>
      <c r="C710" s="332" t="s">
        <v>307</v>
      </c>
      <c r="D710" s="332" t="s">
        <v>307</v>
      </c>
      <c r="E710" s="332"/>
      <c r="F710" s="333">
        <v>0</v>
      </c>
      <c r="G710" s="332"/>
    </row>
    <row r="711" spans="1:7" x14ac:dyDescent="0.2">
      <c r="A711" s="331"/>
      <c r="B711" s="332" t="s">
        <v>307</v>
      </c>
      <c r="C711" s="332" t="s">
        <v>307</v>
      </c>
      <c r="D711" s="332" t="s">
        <v>307</v>
      </c>
      <c r="E711" s="332"/>
      <c r="F711" s="333">
        <v>0</v>
      </c>
      <c r="G711" s="332"/>
    </row>
    <row r="712" spans="1:7" x14ac:dyDescent="0.2">
      <c r="A712" s="331"/>
      <c r="B712" s="332" t="s">
        <v>307</v>
      </c>
      <c r="C712" s="332" t="s">
        <v>307</v>
      </c>
      <c r="D712" s="332" t="s">
        <v>307</v>
      </c>
      <c r="E712" s="332"/>
      <c r="F712" s="333">
        <v>0</v>
      </c>
      <c r="G712" s="332"/>
    </row>
    <row r="713" spans="1:7" x14ac:dyDescent="0.2">
      <c r="A713" s="331"/>
      <c r="B713" s="332" t="s">
        <v>307</v>
      </c>
      <c r="C713" s="332" t="s">
        <v>307</v>
      </c>
      <c r="D713" s="332" t="s">
        <v>307</v>
      </c>
      <c r="E713" s="332"/>
      <c r="F713" s="333">
        <v>0</v>
      </c>
      <c r="G713" s="332"/>
    </row>
    <row r="714" spans="1:7" x14ac:dyDescent="0.2">
      <c r="A714" s="331"/>
      <c r="B714" s="332" t="s">
        <v>307</v>
      </c>
      <c r="C714" s="332" t="s">
        <v>307</v>
      </c>
      <c r="D714" s="332" t="s">
        <v>307</v>
      </c>
      <c r="E714" s="332"/>
      <c r="F714" s="333">
        <v>0</v>
      </c>
      <c r="G714" s="332"/>
    </row>
    <row r="715" spans="1:7" x14ac:dyDescent="0.2">
      <c r="A715" s="331"/>
      <c r="B715" s="332" t="s">
        <v>307</v>
      </c>
      <c r="C715" s="332" t="s">
        <v>307</v>
      </c>
      <c r="D715" s="332" t="s">
        <v>307</v>
      </c>
      <c r="E715" s="332"/>
      <c r="F715" s="333">
        <v>0</v>
      </c>
      <c r="G715" s="332"/>
    </row>
    <row r="716" spans="1:7" x14ac:dyDescent="0.2">
      <c r="A716" s="331"/>
      <c r="B716" s="332" t="s">
        <v>307</v>
      </c>
      <c r="C716" s="332" t="s">
        <v>307</v>
      </c>
      <c r="D716" s="332" t="s">
        <v>307</v>
      </c>
      <c r="E716" s="332"/>
      <c r="F716" s="333">
        <v>0</v>
      </c>
      <c r="G716" s="332"/>
    </row>
    <row r="717" spans="1:7" x14ac:dyDescent="0.2">
      <c r="A717" s="331"/>
      <c r="B717" s="332" t="s">
        <v>307</v>
      </c>
      <c r="C717" s="332" t="s">
        <v>307</v>
      </c>
      <c r="D717" s="332" t="s">
        <v>307</v>
      </c>
      <c r="E717" s="332"/>
      <c r="F717" s="333">
        <v>0</v>
      </c>
      <c r="G717" s="332"/>
    </row>
    <row r="718" spans="1:7" x14ac:dyDescent="0.2">
      <c r="A718" s="331"/>
      <c r="B718" s="332" t="s">
        <v>307</v>
      </c>
      <c r="C718" s="332" t="s">
        <v>307</v>
      </c>
      <c r="D718" s="332" t="s">
        <v>307</v>
      </c>
      <c r="E718" s="332"/>
      <c r="F718" s="333">
        <v>0</v>
      </c>
      <c r="G718" s="332"/>
    </row>
    <row r="719" spans="1:7" x14ac:dyDescent="0.2">
      <c r="A719" s="331"/>
      <c r="B719" s="332" t="s">
        <v>307</v>
      </c>
      <c r="C719" s="332" t="s">
        <v>307</v>
      </c>
      <c r="D719" s="332" t="s">
        <v>307</v>
      </c>
      <c r="E719" s="332"/>
      <c r="F719" s="333">
        <v>0</v>
      </c>
      <c r="G719" s="332"/>
    </row>
    <row r="720" spans="1:7" x14ac:dyDescent="0.2">
      <c r="A720" s="331"/>
      <c r="B720" s="332" t="s">
        <v>307</v>
      </c>
      <c r="C720" s="332" t="s">
        <v>307</v>
      </c>
      <c r="D720" s="332" t="s">
        <v>307</v>
      </c>
      <c r="E720" s="332"/>
      <c r="F720" s="333">
        <v>0</v>
      </c>
      <c r="G720" s="332"/>
    </row>
    <row r="721" spans="1:7" x14ac:dyDescent="0.2">
      <c r="A721" s="331"/>
      <c r="B721" s="332" t="s">
        <v>307</v>
      </c>
      <c r="C721" s="332" t="s">
        <v>307</v>
      </c>
      <c r="D721" s="332" t="s">
        <v>307</v>
      </c>
      <c r="E721" s="332"/>
      <c r="F721" s="333">
        <v>0</v>
      </c>
      <c r="G721" s="332"/>
    </row>
    <row r="722" spans="1:7" x14ac:dyDescent="0.2">
      <c r="A722" s="331"/>
      <c r="B722" s="332" t="s">
        <v>307</v>
      </c>
      <c r="C722" s="332" t="s">
        <v>307</v>
      </c>
      <c r="D722" s="332" t="s">
        <v>307</v>
      </c>
      <c r="E722" s="332"/>
      <c r="F722" s="333">
        <v>0</v>
      </c>
      <c r="G722" s="332"/>
    </row>
    <row r="723" spans="1:7" x14ac:dyDescent="0.2">
      <c r="A723" s="331"/>
      <c r="B723" s="332" t="s">
        <v>307</v>
      </c>
      <c r="C723" s="332" t="s">
        <v>307</v>
      </c>
      <c r="D723" s="332" t="s">
        <v>307</v>
      </c>
      <c r="E723" s="332"/>
      <c r="F723" s="333">
        <v>0</v>
      </c>
      <c r="G723" s="332"/>
    </row>
    <row r="724" spans="1:7" x14ac:dyDescent="0.2">
      <c r="A724" s="331"/>
      <c r="B724" s="332" t="s">
        <v>307</v>
      </c>
      <c r="C724" s="332" t="s">
        <v>307</v>
      </c>
      <c r="D724" s="332" t="s">
        <v>307</v>
      </c>
      <c r="E724" s="332"/>
      <c r="F724" s="333">
        <v>0</v>
      </c>
      <c r="G724" s="332"/>
    </row>
    <row r="725" spans="1:7" x14ac:dyDescent="0.2">
      <c r="A725" s="331"/>
      <c r="B725" s="332" t="s">
        <v>307</v>
      </c>
      <c r="C725" s="332" t="s">
        <v>307</v>
      </c>
      <c r="D725" s="332" t="s">
        <v>307</v>
      </c>
      <c r="E725" s="332"/>
      <c r="F725" s="333">
        <v>0</v>
      </c>
      <c r="G725" s="332"/>
    </row>
    <row r="726" spans="1:7" x14ac:dyDescent="0.2">
      <c r="A726" s="331"/>
      <c r="B726" s="332" t="s">
        <v>307</v>
      </c>
      <c r="C726" s="332" t="s">
        <v>307</v>
      </c>
      <c r="D726" s="332" t="s">
        <v>307</v>
      </c>
      <c r="E726" s="332"/>
      <c r="F726" s="333">
        <v>0</v>
      </c>
      <c r="G726" s="332"/>
    </row>
    <row r="727" spans="1:7" x14ac:dyDescent="0.2">
      <c r="A727" s="331"/>
      <c r="B727" s="332" t="s">
        <v>307</v>
      </c>
      <c r="C727" s="332" t="s">
        <v>307</v>
      </c>
      <c r="D727" s="332" t="s">
        <v>307</v>
      </c>
      <c r="E727" s="332"/>
      <c r="F727" s="333">
        <v>0</v>
      </c>
      <c r="G727" s="332"/>
    </row>
    <row r="728" spans="1:7" x14ac:dyDescent="0.2">
      <c r="A728" s="331"/>
      <c r="B728" s="332" t="s">
        <v>307</v>
      </c>
      <c r="C728" s="332" t="s">
        <v>307</v>
      </c>
      <c r="D728" s="332" t="s">
        <v>307</v>
      </c>
      <c r="E728" s="332"/>
      <c r="F728" s="333">
        <v>0</v>
      </c>
      <c r="G728" s="332"/>
    </row>
    <row r="729" spans="1:7" x14ac:dyDescent="0.2">
      <c r="A729" s="331"/>
      <c r="B729" s="332" t="s">
        <v>307</v>
      </c>
      <c r="C729" s="332" t="s">
        <v>307</v>
      </c>
      <c r="D729" s="332" t="s">
        <v>307</v>
      </c>
      <c r="E729" s="332"/>
      <c r="F729" s="333">
        <v>0</v>
      </c>
      <c r="G729" s="332"/>
    </row>
    <row r="730" spans="1:7" x14ac:dyDescent="0.2">
      <c r="A730" s="331"/>
      <c r="B730" s="332" t="s">
        <v>307</v>
      </c>
      <c r="C730" s="332" t="s">
        <v>307</v>
      </c>
      <c r="D730" s="332" t="s">
        <v>307</v>
      </c>
      <c r="E730" s="332"/>
      <c r="F730" s="333">
        <v>0</v>
      </c>
      <c r="G730" s="332"/>
    </row>
    <row r="731" spans="1:7" x14ac:dyDescent="0.2">
      <c r="A731" s="331"/>
      <c r="B731" s="332" t="s">
        <v>307</v>
      </c>
      <c r="C731" s="332" t="s">
        <v>307</v>
      </c>
      <c r="D731" s="332" t="s">
        <v>307</v>
      </c>
      <c r="E731" s="332"/>
      <c r="F731" s="333">
        <v>0</v>
      </c>
      <c r="G731" s="332"/>
    </row>
    <row r="732" spans="1:7" x14ac:dyDescent="0.2">
      <c r="A732" s="331"/>
      <c r="B732" s="332" t="s">
        <v>307</v>
      </c>
      <c r="C732" s="332" t="s">
        <v>307</v>
      </c>
      <c r="D732" s="332" t="s">
        <v>307</v>
      </c>
      <c r="E732" s="332"/>
      <c r="F732" s="333">
        <v>0</v>
      </c>
      <c r="G732" s="332"/>
    </row>
    <row r="733" spans="1:7" x14ac:dyDescent="0.2">
      <c r="A733" s="331"/>
      <c r="B733" s="332" t="s">
        <v>307</v>
      </c>
      <c r="C733" s="332" t="s">
        <v>307</v>
      </c>
      <c r="D733" s="332" t="s">
        <v>307</v>
      </c>
      <c r="E733" s="332"/>
      <c r="F733" s="333">
        <v>0</v>
      </c>
      <c r="G733" s="332"/>
    </row>
    <row r="734" spans="1:7" x14ac:dyDescent="0.2">
      <c r="A734" s="331"/>
      <c r="B734" s="332" t="s">
        <v>307</v>
      </c>
      <c r="C734" s="332" t="s">
        <v>307</v>
      </c>
      <c r="D734" s="332" t="s">
        <v>307</v>
      </c>
      <c r="E734" s="332"/>
      <c r="F734" s="333">
        <v>0</v>
      </c>
      <c r="G734" s="332"/>
    </row>
    <row r="735" spans="1:7" x14ac:dyDescent="0.2">
      <c r="A735" s="331"/>
      <c r="B735" s="332" t="s">
        <v>307</v>
      </c>
      <c r="C735" s="332" t="s">
        <v>307</v>
      </c>
      <c r="D735" s="332" t="s">
        <v>307</v>
      </c>
      <c r="E735" s="332"/>
      <c r="F735" s="333">
        <v>0</v>
      </c>
      <c r="G735" s="332"/>
    </row>
    <row r="736" spans="1:7" x14ac:dyDescent="0.2">
      <c r="A736" s="331"/>
      <c r="B736" s="332" t="s">
        <v>307</v>
      </c>
      <c r="C736" s="332" t="s">
        <v>307</v>
      </c>
      <c r="D736" s="332" t="s">
        <v>307</v>
      </c>
      <c r="E736" s="332"/>
      <c r="F736" s="333">
        <v>0</v>
      </c>
      <c r="G736" s="332"/>
    </row>
    <row r="737" spans="1:7" x14ac:dyDescent="0.2">
      <c r="A737" s="331"/>
      <c r="B737" s="332" t="s">
        <v>307</v>
      </c>
      <c r="C737" s="332" t="s">
        <v>307</v>
      </c>
      <c r="D737" s="332" t="s">
        <v>307</v>
      </c>
      <c r="E737" s="332"/>
      <c r="F737" s="333">
        <v>0</v>
      </c>
      <c r="G737" s="332"/>
    </row>
    <row r="738" spans="1:7" x14ac:dyDescent="0.2">
      <c r="A738" s="331"/>
      <c r="B738" s="332" t="s">
        <v>307</v>
      </c>
      <c r="C738" s="332" t="s">
        <v>307</v>
      </c>
      <c r="D738" s="332" t="s">
        <v>307</v>
      </c>
      <c r="E738" s="332"/>
      <c r="F738" s="333">
        <v>0</v>
      </c>
      <c r="G738" s="332"/>
    </row>
    <row r="739" spans="1:7" x14ac:dyDescent="0.2">
      <c r="A739" s="331"/>
      <c r="B739" s="332" t="s">
        <v>307</v>
      </c>
      <c r="C739" s="332" t="s">
        <v>307</v>
      </c>
      <c r="D739" s="332" t="s">
        <v>307</v>
      </c>
      <c r="E739" s="332"/>
      <c r="F739" s="333">
        <v>0</v>
      </c>
      <c r="G739" s="332"/>
    </row>
    <row r="740" spans="1:7" x14ac:dyDescent="0.2">
      <c r="A740" s="331"/>
      <c r="B740" s="332" t="s">
        <v>307</v>
      </c>
      <c r="C740" s="332" t="s">
        <v>307</v>
      </c>
      <c r="D740" s="332" t="s">
        <v>307</v>
      </c>
      <c r="E740" s="332"/>
      <c r="F740" s="333">
        <v>0</v>
      </c>
      <c r="G740" s="332"/>
    </row>
    <row r="741" spans="1:7" x14ac:dyDescent="0.2">
      <c r="A741" s="331"/>
      <c r="B741" s="332" t="s">
        <v>307</v>
      </c>
      <c r="C741" s="332" t="s">
        <v>307</v>
      </c>
      <c r="D741" s="332" t="s">
        <v>307</v>
      </c>
      <c r="E741" s="332"/>
      <c r="F741" s="333">
        <v>0</v>
      </c>
      <c r="G741" s="332"/>
    </row>
    <row r="742" spans="1:7" x14ac:dyDescent="0.2">
      <c r="A742" s="331"/>
      <c r="B742" s="332" t="s">
        <v>307</v>
      </c>
      <c r="C742" s="332" t="s">
        <v>307</v>
      </c>
      <c r="D742" s="332" t="s">
        <v>307</v>
      </c>
      <c r="E742" s="332"/>
      <c r="F742" s="333">
        <v>0</v>
      </c>
      <c r="G742" s="332"/>
    </row>
    <row r="743" spans="1:7" x14ac:dyDescent="0.2">
      <c r="A743" s="331"/>
      <c r="B743" s="332" t="s">
        <v>307</v>
      </c>
      <c r="C743" s="332" t="s">
        <v>307</v>
      </c>
      <c r="D743" s="332" t="s">
        <v>307</v>
      </c>
      <c r="E743" s="332"/>
      <c r="F743" s="333">
        <v>0</v>
      </c>
      <c r="G743" s="332"/>
    </row>
    <row r="744" spans="1:7" x14ac:dyDescent="0.2">
      <c r="A744" s="331"/>
      <c r="B744" s="332" t="s">
        <v>307</v>
      </c>
      <c r="C744" s="332" t="s">
        <v>307</v>
      </c>
      <c r="D744" s="332" t="s">
        <v>307</v>
      </c>
      <c r="E744" s="332"/>
      <c r="F744" s="333">
        <v>0</v>
      </c>
      <c r="G744" s="332"/>
    </row>
    <row r="745" spans="1:7" x14ac:dyDescent="0.2">
      <c r="A745" s="331"/>
      <c r="B745" s="332" t="s">
        <v>307</v>
      </c>
      <c r="C745" s="332" t="s">
        <v>307</v>
      </c>
      <c r="D745" s="332" t="s">
        <v>307</v>
      </c>
      <c r="E745" s="332"/>
      <c r="F745" s="333">
        <v>0</v>
      </c>
      <c r="G745" s="332"/>
    </row>
    <row r="746" spans="1:7" x14ac:dyDescent="0.2">
      <c r="A746" s="331"/>
      <c r="B746" s="332" t="s">
        <v>307</v>
      </c>
      <c r="C746" s="332" t="s">
        <v>307</v>
      </c>
      <c r="D746" s="332" t="s">
        <v>307</v>
      </c>
      <c r="E746" s="332"/>
      <c r="F746" s="333">
        <v>0</v>
      </c>
      <c r="G746" s="332"/>
    </row>
    <row r="747" spans="1:7" x14ac:dyDescent="0.2">
      <c r="A747" s="331"/>
      <c r="B747" s="332" t="s">
        <v>307</v>
      </c>
      <c r="C747" s="332" t="s">
        <v>307</v>
      </c>
      <c r="D747" s="332" t="s">
        <v>307</v>
      </c>
      <c r="E747" s="332"/>
      <c r="F747" s="333">
        <v>0</v>
      </c>
      <c r="G747" s="332"/>
    </row>
    <row r="748" spans="1:7" x14ac:dyDescent="0.2">
      <c r="A748" s="331"/>
      <c r="B748" s="332" t="s">
        <v>307</v>
      </c>
      <c r="C748" s="332" t="s">
        <v>307</v>
      </c>
      <c r="D748" s="332" t="s">
        <v>307</v>
      </c>
      <c r="E748" s="332"/>
      <c r="F748" s="333">
        <v>0</v>
      </c>
      <c r="G748" s="332"/>
    </row>
    <row r="749" spans="1:7" x14ac:dyDescent="0.2">
      <c r="A749" s="331"/>
      <c r="B749" s="332" t="s">
        <v>307</v>
      </c>
      <c r="C749" s="332" t="s">
        <v>307</v>
      </c>
      <c r="D749" s="332" t="s">
        <v>307</v>
      </c>
      <c r="E749" s="332"/>
      <c r="F749" s="333">
        <v>0</v>
      </c>
      <c r="G749" s="332"/>
    </row>
    <row r="750" spans="1:7" x14ac:dyDescent="0.2">
      <c r="A750" s="331"/>
      <c r="B750" s="332" t="s">
        <v>307</v>
      </c>
      <c r="C750" s="332" t="s">
        <v>307</v>
      </c>
      <c r="D750" s="332" t="s">
        <v>307</v>
      </c>
      <c r="E750" s="332"/>
      <c r="F750" s="333">
        <v>0</v>
      </c>
      <c r="G750" s="332"/>
    </row>
    <row r="751" spans="1:7" x14ac:dyDescent="0.2">
      <c r="A751" s="331"/>
      <c r="B751" s="332" t="s">
        <v>307</v>
      </c>
      <c r="C751" s="332" t="s">
        <v>307</v>
      </c>
      <c r="D751" s="332" t="s">
        <v>307</v>
      </c>
      <c r="E751" s="332"/>
      <c r="F751" s="333">
        <v>0</v>
      </c>
      <c r="G751" s="332"/>
    </row>
    <row r="752" spans="1:7" x14ac:dyDescent="0.2">
      <c r="A752" s="331"/>
      <c r="B752" s="332" t="s">
        <v>307</v>
      </c>
      <c r="C752" s="332" t="s">
        <v>307</v>
      </c>
      <c r="D752" s="332" t="s">
        <v>307</v>
      </c>
      <c r="E752" s="332"/>
      <c r="F752" s="333">
        <v>0</v>
      </c>
      <c r="G752" s="332"/>
    </row>
    <row r="753" spans="1:7" x14ac:dyDescent="0.2">
      <c r="A753" s="331"/>
      <c r="B753" s="332" t="s">
        <v>307</v>
      </c>
      <c r="C753" s="332" t="s">
        <v>307</v>
      </c>
      <c r="D753" s="332" t="s">
        <v>307</v>
      </c>
      <c r="E753" s="332"/>
      <c r="F753" s="333">
        <v>0</v>
      </c>
      <c r="G753" s="332"/>
    </row>
    <row r="754" spans="1:7" x14ac:dyDescent="0.2">
      <c r="A754" s="331"/>
      <c r="B754" s="332" t="s">
        <v>307</v>
      </c>
      <c r="C754" s="332" t="s">
        <v>307</v>
      </c>
      <c r="D754" s="332" t="s">
        <v>307</v>
      </c>
      <c r="E754" s="332"/>
      <c r="F754" s="333">
        <v>0</v>
      </c>
      <c r="G754" s="332"/>
    </row>
    <row r="755" spans="1:7" x14ac:dyDescent="0.2">
      <c r="A755" s="331"/>
      <c r="B755" s="332" t="s">
        <v>307</v>
      </c>
      <c r="C755" s="332" t="s">
        <v>307</v>
      </c>
      <c r="D755" s="332" t="s">
        <v>307</v>
      </c>
      <c r="E755" s="332"/>
      <c r="F755" s="333">
        <v>0</v>
      </c>
      <c r="G755" s="332"/>
    </row>
    <row r="756" spans="1:7" x14ac:dyDescent="0.2">
      <c r="A756" s="331"/>
      <c r="B756" s="332" t="s">
        <v>307</v>
      </c>
      <c r="C756" s="332" t="s">
        <v>307</v>
      </c>
      <c r="D756" s="332" t="s">
        <v>307</v>
      </c>
      <c r="E756" s="332"/>
      <c r="F756" s="333">
        <v>0</v>
      </c>
      <c r="G756" s="332"/>
    </row>
    <row r="757" spans="1:7" x14ac:dyDescent="0.2">
      <c r="A757" s="331"/>
      <c r="B757" s="332" t="s">
        <v>307</v>
      </c>
      <c r="C757" s="332" t="s">
        <v>307</v>
      </c>
      <c r="D757" s="332" t="s">
        <v>307</v>
      </c>
      <c r="E757" s="332"/>
      <c r="F757" s="333">
        <v>0</v>
      </c>
      <c r="G757" s="332"/>
    </row>
    <row r="758" spans="1:7" x14ac:dyDescent="0.2">
      <c r="A758" s="331"/>
      <c r="B758" s="332" t="s">
        <v>307</v>
      </c>
      <c r="C758" s="332" t="s">
        <v>307</v>
      </c>
      <c r="D758" s="332" t="s">
        <v>307</v>
      </c>
      <c r="E758" s="332"/>
      <c r="F758" s="333">
        <v>0</v>
      </c>
      <c r="G758" s="332"/>
    </row>
    <row r="759" spans="1:7" x14ac:dyDescent="0.2">
      <c r="A759" s="331"/>
      <c r="B759" s="332" t="s">
        <v>307</v>
      </c>
      <c r="C759" s="332" t="s">
        <v>307</v>
      </c>
      <c r="D759" s="332" t="s">
        <v>307</v>
      </c>
      <c r="E759" s="332"/>
      <c r="F759" s="333">
        <v>0</v>
      </c>
      <c r="G759" s="332"/>
    </row>
    <row r="760" spans="1:7" x14ac:dyDescent="0.2">
      <c r="A760" s="331"/>
      <c r="B760" s="332" t="s">
        <v>307</v>
      </c>
      <c r="C760" s="332" t="s">
        <v>307</v>
      </c>
      <c r="D760" s="332" t="s">
        <v>307</v>
      </c>
      <c r="E760" s="332"/>
      <c r="F760" s="333">
        <v>0</v>
      </c>
      <c r="G760" s="332"/>
    </row>
    <row r="761" spans="1:7" x14ac:dyDescent="0.2">
      <c r="A761" s="331"/>
      <c r="B761" s="332" t="s">
        <v>307</v>
      </c>
      <c r="C761" s="332" t="s">
        <v>307</v>
      </c>
      <c r="D761" s="332" t="s">
        <v>307</v>
      </c>
      <c r="E761" s="332"/>
      <c r="F761" s="333">
        <v>0</v>
      </c>
      <c r="G761" s="332"/>
    </row>
    <row r="762" spans="1:7" x14ac:dyDescent="0.2">
      <c r="A762" s="331"/>
      <c r="B762" s="332" t="s">
        <v>307</v>
      </c>
      <c r="C762" s="332" t="s">
        <v>307</v>
      </c>
      <c r="D762" s="332" t="s">
        <v>307</v>
      </c>
      <c r="E762" s="332"/>
      <c r="F762" s="333">
        <v>0</v>
      </c>
      <c r="G762" s="332"/>
    </row>
    <row r="763" spans="1:7" x14ac:dyDescent="0.2">
      <c r="A763" s="331"/>
      <c r="B763" s="332" t="s">
        <v>307</v>
      </c>
      <c r="C763" s="332" t="s">
        <v>307</v>
      </c>
      <c r="D763" s="332" t="s">
        <v>307</v>
      </c>
      <c r="E763" s="332"/>
      <c r="F763" s="333">
        <v>0</v>
      </c>
      <c r="G763" s="332"/>
    </row>
    <row r="764" spans="1:7" x14ac:dyDescent="0.2">
      <c r="A764" s="331"/>
      <c r="B764" s="332" t="s">
        <v>307</v>
      </c>
      <c r="C764" s="332" t="s">
        <v>307</v>
      </c>
      <c r="D764" s="332" t="s">
        <v>307</v>
      </c>
      <c r="E764" s="332"/>
      <c r="F764" s="333">
        <v>0</v>
      </c>
      <c r="G764" s="332"/>
    </row>
    <row r="765" spans="1:7" x14ac:dyDescent="0.2">
      <c r="A765" s="331"/>
      <c r="B765" s="332" t="s">
        <v>307</v>
      </c>
      <c r="C765" s="332" t="s">
        <v>307</v>
      </c>
      <c r="D765" s="332" t="s">
        <v>307</v>
      </c>
      <c r="E765" s="332"/>
      <c r="F765" s="333">
        <v>0</v>
      </c>
      <c r="G765" s="332"/>
    </row>
    <row r="766" spans="1:7" x14ac:dyDescent="0.2">
      <c r="A766" s="331"/>
      <c r="B766" s="332" t="s">
        <v>307</v>
      </c>
      <c r="C766" s="332" t="s">
        <v>307</v>
      </c>
      <c r="D766" s="332" t="s">
        <v>307</v>
      </c>
      <c r="E766" s="332"/>
      <c r="F766" s="333">
        <v>0</v>
      </c>
      <c r="G766" s="332"/>
    </row>
    <row r="767" spans="1:7" x14ac:dyDescent="0.2">
      <c r="A767" s="331"/>
      <c r="B767" s="332" t="s">
        <v>307</v>
      </c>
      <c r="C767" s="332" t="s">
        <v>307</v>
      </c>
      <c r="D767" s="332" t="s">
        <v>307</v>
      </c>
      <c r="E767" s="332"/>
      <c r="F767" s="333">
        <v>0</v>
      </c>
      <c r="G767" s="332"/>
    </row>
    <row r="768" spans="1:7" x14ac:dyDescent="0.2">
      <c r="A768" s="331"/>
      <c r="B768" s="332" t="s">
        <v>307</v>
      </c>
      <c r="C768" s="332" t="s">
        <v>307</v>
      </c>
      <c r="D768" s="332" t="s">
        <v>307</v>
      </c>
      <c r="E768" s="332"/>
      <c r="F768" s="333">
        <v>0</v>
      </c>
      <c r="G768" s="332"/>
    </row>
    <row r="769" spans="1:7" x14ac:dyDescent="0.2">
      <c r="A769" s="331"/>
      <c r="B769" s="332" t="s">
        <v>307</v>
      </c>
      <c r="C769" s="332" t="s">
        <v>307</v>
      </c>
      <c r="D769" s="332" t="s">
        <v>307</v>
      </c>
      <c r="E769" s="332"/>
      <c r="F769" s="333">
        <v>0</v>
      </c>
      <c r="G769" s="332"/>
    </row>
    <row r="770" spans="1:7" x14ac:dyDescent="0.2">
      <c r="A770" s="331"/>
      <c r="B770" s="332" t="s">
        <v>307</v>
      </c>
      <c r="C770" s="332" t="s">
        <v>307</v>
      </c>
      <c r="D770" s="332" t="s">
        <v>307</v>
      </c>
      <c r="E770" s="332"/>
      <c r="F770" s="333">
        <v>0</v>
      </c>
      <c r="G770" s="332"/>
    </row>
    <row r="771" spans="1:7" x14ac:dyDescent="0.2">
      <c r="A771" s="331"/>
      <c r="B771" s="332" t="s">
        <v>307</v>
      </c>
      <c r="C771" s="332" t="s">
        <v>307</v>
      </c>
      <c r="D771" s="332" t="s">
        <v>307</v>
      </c>
      <c r="E771" s="332"/>
      <c r="F771" s="333">
        <v>0</v>
      </c>
      <c r="G771" s="332"/>
    </row>
    <row r="772" spans="1:7" x14ac:dyDescent="0.2">
      <c r="A772" s="331"/>
      <c r="B772" s="332" t="s">
        <v>307</v>
      </c>
      <c r="C772" s="332" t="s">
        <v>307</v>
      </c>
      <c r="D772" s="332" t="s">
        <v>307</v>
      </c>
      <c r="E772" s="332"/>
      <c r="F772" s="333">
        <v>0</v>
      </c>
      <c r="G772" s="332"/>
    </row>
    <row r="773" spans="1:7" x14ac:dyDescent="0.2">
      <c r="A773" s="331"/>
      <c r="B773" s="332" t="s">
        <v>307</v>
      </c>
      <c r="C773" s="332" t="s">
        <v>307</v>
      </c>
      <c r="D773" s="332" t="s">
        <v>307</v>
      </c>
      <c r="E773" s="332"/>
      <c r="F773" s="333">
        <v>0</v>
      </c>
      <c r="G773" s="332"/>
    </row>
    <row r="774" spans="1:7" x14ac:dyDescent="0.2">
      <c r="A774" s="331"/>
      <c r="B774" s="332" t="s">
        <v>307</v>
      </c>
      <c r="C774" s="332" t="s">
        <v>307</v>
      </c>
      <c r="D774" s="332" t="s">
        <v>307</v>
      </c>
      <c r="E774" s="332"/>
      <c r="F774" s="333">
        <v>0</v>
      </c>
      <c r="G774" s="332"/>
    </row>
    <row r="775" spans="1:7" x14ac:dyDescent="0.2">
      <c r="A775" s="331"/>
      <c r="B775" s="332" t="s">
        <v>307</v>
      </c>
      <c r="C775" s="332" t="s">
        <v>307</v>
      </c>
      <c r="D775" s="332" t="s">
        <v>307</v>
      </c>
      <c r="E775" s="332"/>
      <c r="F775" s="333">
        <v>0</v>
      </c>
      <c r="G775" s="332"/>
    </row>
    <row r="776" spans="1:7" x14ac:dyDescent="0.2">
      <c r="A776" s="331"/>
      <c r="B776" s="332" t="s">
        <v>307</v>
      </c>
      <c r="C776" s="332" t="s">
        <v>307</v>
      </c>
      <c r="D776" s="332" t="s">
        <v>307</v>
      </c>
      <c r="E776" s="332"/>
      <c r="F776" s="333">
        <v>0</v>
      </c>
      <c r="G776" s="332"/>
    </row>
    <row r="777" spans="1:7" x14ac:dyDescent="0.2">
      <c r="A777" s="331"/>
      <c r="B777" s="332" t="s">
        <v>307</v>
      </c>
      <c r="C777" s="332" t="s">
        <v>307</v>
      </c>
      <c r="D777" s="332" t="s">
        <v>307</v>
      </c>
      <c r="E777" s="332"/>
      <c r="F777" s="333">
        <v>0</v>
      </c>
      <c r="G777" s="332"/>
    </row>
    <row r="778" spans="1:7" x14ac:dyDescent="0.2">
      <c r="A778" s="331"/>
      <c r="B778" s="332" t="s">
        <v>307</v>
      </c>
      <c r="C778" s="332" t="s">
        <v>307</v>
      </c>
      <c r="D778" s="332" t="s">
        <v>307</v>
      </c>
      <c r="E778" s="332"/>
      <c r="F778" s="333">
        <v>0</v>
      </c>
      <c r="G778" s="332"/>
    </row>
    <row r="779" spans="1:7" x14ac:dyDescent="0.2">
      <c r="A779" s="331"/>
      <c r="B779" s="332" t="s">
        <v>307</v>
      </c>
      <c r="C779" s="332" t="s">
        <v>307</v>
      </c>
      <c r="D779" s="332" t="s">
        <v>307</v>
      </c>
      <c r="E779" s="332"/>
      <c r="F779" s="333">
        <v>0</v>
      </c>
      <c r="G779" s="332"/>
    </row>
    <row r="780" spans="1:7" x14ac:dyDescent="0.2">
      <c r="A780" s="331"/>
      <c r="B780" s="332" t="s">
        <v>307</v>
      </c>
      <c r="C780" s="332" t="s">
        <v>307</v>
      </c>
      <c r="D780" s="332" t="s">
        <v>307</v>
      </c>
      <c r="E780" s="332"/>
      <c r="F780" s="333">
        <v>0</v>
      </c>
      <c r="G780" s="332"/>
    </row>
    <row r="781" spans="1:7" x14ac:dyDescent="0.2">
      <c r="A781" s="331"/>
      <c r="B781" s="332" t="s">
        <v>307</v>
      </c>
      <c r="C781" s="332" t="s">
        <v>307</v>
      </c>
      <c r="D781" s="332" t="s">
        <v>307</v>
      </c>
      <c r="E781" s="332"/>
      <c r="F781" s="333">
        <v>0</v>
      </c>
      <c r="G781" s="332"/>
    </row>
    <row r="782" spans="1:7" x14ac:dyDescent="0.2">
      <c r="A782" s="331"/>
      <c r="B782" s="332" t="s">
        <v>307</v>
      </c>
      <c r="C782" s="332" t="s">
        <v>307</v>
      </c>
      <c r="D782" s="332" t="s">
        <v>307</v>
      </c>
      <c r="E782" s="332"/>
      <c r="F782" s="333">
        <v>0</v>
      </c>
      <c r="G782" s="332"/>
    </row>
    <row r="783" spans="1:7" x14ac:dyDescent="0.2">
      <c r="A783" s="331"/>
      <c r="B783" s="332" t="s">
        <v>307</v>
      </c>
      <c r="C783" s="332" t="s">
        <v>307</v>
      </c>
      <c r="D783" s="332" t="s">
        <v>307</v>
      </c>
      <c r="E783" s="332"/>
      <c r="F783" s="333">
        <v>0</v>
      </c>
      <c r="G783" s="332"/>
    </row>
    <row r="784" spans="1:7" x14ac:dyDescent="0.2">
      <c r="A784" s="331"/>
      <c r="B784" s="332" t="s">
        <v>307</v>
      </c>
      <c r="C784" s="332" t="s">
        <v>307</v>
      </c>
      <c r="D784" s="332" t="s">
        <v>307</v>
      </c>
      <c r="E784" s="332"/>
      <c r="F784" s="333">
        <v>0</v>
      </c>
      <c r="G784" s="332"/>
    </row>
    <row r="785" spans="1:7" x14ac:dyDescent="0.2">
      <c r="A785" s="331"/>
      <c r="B785" s="332" t="s">
        <v>307</v>
      </c>
      <c r="C785" s="332" t="s">
        <v>307</v>
      </c>
      <c r="D785" s="332" t="s">
        <v>307</v>
      </c>
      <c r="E785" s="332"/>
      <c r="F785" s="333">
        <v>0</v>
      </c>
      <c r="G785" s="332"/>
    </row>
    <row r="786" spans="1:7" x14ac:dyDescent="0.2">
      <c r="A786" s="331"/>
      <c r="B786" s="332" t="s">
        <v>307</v>
      </c>
      <c r="C786" s="332" t="s">
        <v>307</v>
      </c>
      <c r="D786" s="332" t="s">
        <v>307</v>
      </c>
      <c r="E786" s="332"/>
      <c r="F786" s="333">
        <v>0</v>
      </c>
      <c r="G786" s="332"/>
    </row>
    <row r="787" spans="1:7" x14ac:dyDescent="0.2">
      <c r="A787" s="331"/>
      <c r="B787" s="332" t="s">
        <v>307</v>
      </c>
      <c r="C787" s="332" t="s">
        <v>307</v>
      </c>
      <c r="D787" s="332" t="s">
        <v>307</v>
      </c>
      <c r="E787" s="332"/>
      <c r="F787" s="333">
        <v>0</v>
      </c>
      <c r="G787" s="332"/>
    </row>
    <row r="788" spans="1:7" x14ac:dyDescent="0.2">
      <c r="A788" s="331"/>
      <c r="B788" s="332" t="s">
        <v>307</v>
      </c>
      <c r="C788" s="332" t="s">
        <v>307</v>
      </c>
      <c r="D788" s="332" t="s">
        <v>307</v>
      </c>
      <c r="E788" s="332"/>
      <c r="F788" s="333">
        <v>0</v>
      </c>
      <c r="G788" s="332"/>
    </row>
    <row r="789" spans="1:7" x14ac:dyDescent="0.2">
      <c r="A789" s="331"/>
      <c r="B789" s="332" t="s">
        <v>307</v>
      </c>
      <c r="C789" s="332" t="s">
        <v>307</v>
      </c>
      <c r="D789" s="332" t="s">
        <v>307</v>
      </c>
      <c r="E789" s="332"/>
      <c r="F789" s="333">
        <v>0</v>
      </c>
      <c r="G789" s="332"/>
    </row>
    <row r="790" spans="1:7" x14ac:dyDescent="0.2">
      <c r="A790" s="331"/>
      <c r="B790" s="332" t="s">
        <v>307</v>
      </c>
      <c r="C790" s="332" t="s">
        <v>307</v>
      </c>
      <c r="D790" s="332" t="s">
        <v>307</v>
      </c>
      <c r="E790" s="332"/>
      <c r="F790" s="333">
        <v>0</v>
      </c>
      <c r="G790" s="332"/>
    </row>
    <row r="791" spans="1:7" x14ac:dyDescent="0.2">
      <c r="A791" s="331"/>
      <c r="B791" s="332" t="s">
        <v>307</v>
      </c>
      <c r="C791" s="332" t="s">
        <v>307</v>
      </c>
      <c r="D791" s="332" t="s">
        <v>307</v>
      </c>
      <c r="E791" s="332"/>
      <c r="F791" s="333">
        <v>0</v>
      </c>
      <c r="G791" s="332"/>
    </row>
    <row r="792" spans="1:7" x14ac:dyDescent="0.2">
      <c r="A792" s="331"/>
      <c r="B792" s="332" t="s">
        <v>307</v>
      </c>
      <c r="C792" s="332" t="s">
        <v>307</v>
      </c>
      <c r="D792" s="332" t="s">
        <v>307</v>
      </c>
      <c r="E792" s="332"/>
      <c r="F792" s="333">
        <v>0</v>
      </c>
      <c r="G792" s="332"/>
    </row>
    <row r="793" spans="1:7" x14ac:dyDescent="0.2">
      <c r="A793" s="331"/>
      <c r="B793" s="332" t="s">
        <v>307</v>
      </c>
      <c r="C793" s="332" t="s">
        <v>307</v>
      </c>
      <c r="D793" s="332" t="s">
        <v>307</v>
      </c>
      <c r="E793" s="332"/>
      <c r="F793" s="333">
        <v>0</v>
      </c>
      <c r="G793" s="332"/>
    </row>
    <row r="794" spans="1:7" x14ac:dyDescent="0.2">
      <c r="A794" s="331"/>
      <c r="B794" s="332" t="s">
        <v>307</v>
      </c>
      <c r="C794" s="332" t="s">
        <v>307</v>
      </c>
      <c r="D794" s="332" t="s">
        <v>307</v>
      </c>
      <c r="E794" s="332"/>
      <c r="F794" s="333">
        <v>0</v>
      </c>
      <c r="G794" s="332"/>
    </row>
    <row r="795" spans="1:7" x14ac:dyDescent="0.2">
      <c r="A795" s="331"/>
      <c r="B795" s="332" t="s">
        <v>307</v>
      </c>
      <c r="C795" s="332" t="s">
        <v>307</v>
      </c>
      <c r="D795" s="332" t="s">
        <v>307</v>
      </c>
      <c r="E795" s="332"/>
      <c r="F795" s="333">
        <v>0</v>
      </c>
      <c r="G795" s="332"/>
    </row>
    <row r="796" spans="1:7" x14ac:dyDescent="0.2">
      <c r="A796" s="331"/>
      <c r="B796" s="332" t="s">
        <v>307</v>
      </c>
      <c r="C796" s="332" t="s">
        <v>307</v>
      </c>
      <c r="D796" s="332" t="s">
        <v>307</v>
      </c>
      <c r="E796" s="332"/>
      <c r="F796" s="333">
        <v>0</v>
      </c>
      <c r="G796" s="332"/>
    </row>
    <row r="797" spans="1:7" x14ac:dyDescent="0.2">
      <c r="A797" s="331"/>
      <c r="B797" s="332" t="s">
        <v>307</v>
      </c>
      <c r="C797" s="332" t="s">
        <v>307</v>
      </c>
      <c r="D797" s="332" t="s">
        <v>307</v>
      </c>
      <c r="E797" s="332"/>
      <c r="F797" s="333">
        <v>0</v>
      </c>
      <c r="G797" s="332"/>
    </row>
    <row r="798" spans="1:7" x14ac:dyDescent="0.2">
      <c r="A798" s="331"/>
      <c r="B798" s="332" t="s">
        <v>307</v>
      </c>
      <c r="C798" s="332" t="s">
        <v>307</v>
      </c>
      <c r="D798" s="332" t="s">
        <v>307</v>
      </c>
      <c r="E798" s="332"/>
      <c r="F798" s="333">
        <v>0</v>
      </c>
      <c r="G798" s="332"/>
    </row>
    <row r="799" spans="1:7" x14ac:dyDescent="0.2">
      <c r="A799" s="331"/>
      <c r="B799" s="332" t="s">
        <v>307</v>
      </c>
      <c r="C799" s="332" t="s">
        <v>307</v>
      </c>
      <c r="D799" s="332" t="s">
        <v>307</v>
      </c>
      <c r="E799" s="332"/>
      <c r="F799" s="333">
        <v>0</v>
      </c>
      <c r="G799" s="332"/>
    </row>
    <row r="800" spans="1:7" x14ac:dyDescent="0.2">
      <c r="A800" s="331"/>
      <c r="B800" s="332" t="s">
        <v>307</v>
      </c>
      <c r="C800" s="332" t="s">
        <v>307</v>
      </c>
      <c r="D800" s="332" t="s">
        <v>307</v>
      </c>
      <c r="E800" s="332"/>
      <c r="F800" s="333">
        <v>0</v>
      </c>
      <c r="G800" s="332"/>
    </row>
    <row r="801" spans="1:7" x14ac:dyDescent="0.2">
      <c r="A801" s="331"/>
      <c r="B801" s="332" t="s">
        <v>307</v>
      </c>
      <c r="C801" s="332" t="s">
        <v>307</v>
      </c>
      <c r="D801" s="332" t="s">
        <v>307</v>
      </c>
      <c r="E801" s="332"/>
      <c r="F801" s="333">
        <v>0</v>
      </c>
      <c r="G801" s="332"/>
    </row>
    <row r="802" spans="1:7" x14ac:dyDescent="0.2">
      <c r="A802" s="331"/>
      <c r="B802" s="332" t="s">
        <v>307</v>
      </c>
      <c r="C802" s="332" t="s">
        <v>307</v>
      </c>
      <c r="D802" s="332" t="s">
        <v>307</v>
      </c>
      <c r="E802" s="332"/>
      <c r="F802" s="333">
        <v>0</v>
      </c>
      <c r="G802" s="332"/>
    </row>
    <row r="803" spans="1:7" x14ac:dyDescent="0.2">
      <c r="A803" s="331"/>
      <c r="B803" s="332" t="s">
        <v>307</v>
      </c>
      <c r="C803" s="332" t="s">
        <v>307</v>
      </c>
      <c r="D803" s="332" t="s">
        <v>307</v>
      </c>
      <c r="E803" s="332"/>
      <c r="F803" s="333">
        <v>0</v>
      </c>
      <c r="G803" s="332"/>
    </row>
    <row r="804" spans="1:7" x14ac:dyDescent="0.2">
      <c r="A804" s="331"/>
      <c r="B804" s="332" t="s">
        <v>307</v>
      </c>
      <c r="C804" s="332" t="s">
        <v>307</v>
      </c>
      <c r="D804" s="332" t="s">
        <v>307</v>
      </c>
      <c r="E804" s="332"/>
      <c r="F804" s="333">
        <v>0</v>
      </c>
      <c r="G804" s="332"/>
    </row>
    <row r="805" spans="1:7" x14ac:dyDescent="0.2">
      <c r="A805" s="331"/>
      <c r="B805" s="332" t="s">
        <v>307</v>
      </c>
      <c r="C805" s="332" t="s">
        <v>307</v>
      </c>
      <c r="D805" s="332" t="s">
        <v>307</v>
      </c>
      <c r="E805" s="332"/>
      <c r="F805" s="333">
        <v>0</v>
      </c>
      <c r="G805" s="332"/>
    </row>
    <row r="806" spans="1:7" x14ac:dyDescent="0.2">
      <c r="A806" s="331"/>
      <c r="B806" s="332" t="s">
        <v>307</v>
      </c>
      <c r="C806" s="332" t="s">
        <v>307</v>
      </c>
      <c r="D806" s="332" t="s">
        <v>307</v>
      </c>
      <c r="E806" s="332"/>
      <c r="F806" s="333">
        <v>0</v>
      </c>
      <c r="G806" s="332"/>
    </row>
    <row r="807" spans="1:7" x14ac:dyDescent="0.2">
      <c r="A807" s="331"/>
      <c r="B807" s="332" t="s">
        <v>307</v>
      </c>
      <c r="C807" s="332" t="s">
        <v>307</v>
      </c>
      <c r="D807" s="332" t="s">
        <v>307</v>
      </c>
      <c r="E807" s="332"/>
      <c r="F807" s="333">
        <v>0</v>
      </c>
      <c r="G807" s="332"/>
    </row>
    <row r="808" spans="1:7" x14ac:dyDescent="0.2">
      <c r="A808" s="331"/>
      <c r="B808" s="332" t="s">
        <v>307</v>
      </c>
      <c r="C808" s="332" t="s">
        <v>307</v>
      </c>
      <c r="D808" s="332" t="s">
        <v>307</v>
      </c>
      <c r="E808" s="332"/>
      <c r="F808" s="333">
        <v>0</v>
      </c>
      <c r="G808" s="332"/>
    </row>
    <row r="809" spans="1:7" x14ac:dyDescent="0.2">
      <c r="A809" s="331"/>
      <c r="B809" s="332" t="s">
        <v>307</v>
      </c>
      <c r="C809" s="332" t="s">
        <v>307</v>
      </c>
      <c r="D809" s="332" t="s">
        <v>307</v>
      </c>
      <c r="E809" s="332"/>
      <c r="F809" s="333">
        <v>0</v>
      </c>
      <c r="G809" s="332"/>
    </row>
    <row r="810" spans="1:7" x14ac:dyDescent="0.2">
      <c r="A810" s="331"/>
      <c r="B810" s="332" t="s">
        <v>307</v>
      </c>
      <c r="C810" s="332" t="s">
        <v>307</v>
      </c>
      <c r="D810" s="332" t="s">
        <v>307</v>
      </c>
      <c r="E810" s="332"/>
      <c r="F810" s="333">
        <v>0</v>
      </c>
      <c r="G810" s="332"/>
    </row>
    <row r="811" spans="1:7" x14ac:dyDescent="0.2">
      <c r="A811" s="331"/>
      <c r="B811" s="332" t="s">
        <v>307</v>
      </c>
      <c r="C811" s="332" t="s">
        <v>307</v>
      </c>
      <c r="D811" s="332" t="s">
        <v>307</v>
      </c>
      <c r="E811" s="332"/>
      <c r="F811" s="333">
        <v>0</v>
      </c>
      <c r="G811" s="332"/>
    </row>
    <row r="812" spans="1:7" x14ac:dyDescent="0.2">
      <c r="A812" s="331"/>
      <c r="B812" s="332" t="s">
        <v>307</v>
      </c>
      <c r="C812" s="332" t="s">
        <v>307</v>
      </c>
      <c r="D812" s="332" t="s">
        <v>307</v>
      </c>
      <c r="E812" s="332"/>
      <c r="F812" s="333">
        <v>0</v>
      </c>
      <c r="G812" s="332"/>
    </row>
    <row r="813" spans="1:7" x14ac:dyDescent="0.2">
      <c r="A813" s="331"/>
      <c r="B813" s="332" t="s">
        <v>307</v>
      </c>
      <c r="C813" s="332" t="s">
        <v>307</v>
      </c>
      <c r="D813" s="332" t="s">
        <v>307</v>
      </c>
      <c r="E813" s="332"/>
      <c r="F813" s="333">
        <v>0</v>
      </c>
      <c r="G813" s="332"/>
    </row>
    <row r="814" spans="1:7" x14ac:dyDescent="0.2">
      <c r="A814" s="331"/>
      <c r="B814" s="332" t="s">
        <v>307</v>
      </c>
      <c r="C814" s="332" t="s">
        <v>307</v>
      </c>
      <c r="D814" s="332" t="s">
        <v>307</v>
      </c>
      <c r="E814" s="332"/>
      <c r="F814" s="333">
        <v>0</v>
      </c>
      <c r="G814" s="332"/>
    </row>
    <row r="815" spans="1:7" x14ac:dyDescent="0.2">
      <c r="A815" s="331"/>
      <c r="B815" s="332" t="s">
        <v>307</v>
      </c>
      <c r="C815" s="332" t="s">
        <v>307</v>
      </c>
      <c r="D815" s="332" t="s">
        <v>307</v>
      </c>
      <c r="E815" s="332"/>
      <c r="F815" s="333">
        <v>0</v>
      </c>
      <c r="G815" s="332"/>
    </row>
    <row r="816" spans="1:7" x14ac:dyDescent="0.2">
      <c r="A816" s="331"/>
      <c r="B816" s="332" t="s">
        <v>307</v>
      </c>
      <c r="C816" s="332" t="s">
        <v>307</v>
      </c>
      <c r="D816" s="332" t="s">
        <v>307</v>
      </c>
      <c r="E816" s="332"/>
      <c r="F816" s="333">
        <v>0</v>
      </c>
      <c r="G816" s="332"/>
    </row>
    <row r="817" spans="1:7" x14ac:dyDescent="0.2">
      <c r="A817" s="331"/>
      <c r="B817" s="332" t="s">
        <v>307</v>
      </c>
      <c r="C817" s="332" t="s">
        <v>307</v>
      </c>
      <c r="D817" s="332" t="s">
        <v>307</v>
      </c>
      <c r="E817" s="332"/>
      <c r="F817" s="333">
        <v>0</v>
      </c>
      <c r="G817" s="332"/>
    </row>
    <row r="818" spans="1:7" x14ac:dyDescent="0.2">
      <c r="A818" s="331"/>
      <c r="B818" s="332" t="s">
        <v>307</v>
      </c>
      <c r="C818" s="332" t="s">
        <v>307</v>
      </c>
      <c r="D818" s="332" t="s">
        <v>307</v>
      </c>
      <c r="E818" s="332"/>
      <c r="F818" s="333">
        <v>0</v>
      </c>
      <c r="G818" s="332"/>
    </row>
    <row r="819" spans="1:7" x14ac:dyDescent="0.2">
      <c r="A819" s="331"/>
      <c r="B819" s="332" t="s">
        <v>307</v>
      </c>
      <c r="C819" s="332" t="s">
        <v>307</v>
      </c>
      <c r="D819" s="332" t="s">
        <v>307</v>
      </c>
      <c r="E819" s="332"/>
      <c r="F819" s="333">
        <v>0</v>
      </c>
      <c r="G819" s="332"/>
    </row>
    <row r="820" spans="1:7" x14ac:dyDescent="0.2">
      <c r="A820" s="331"/>
      <c r="B820" s="332" t="s">
        <v>307</v>
      </c>
      <c r="C820" s="332" t="s">
        <v>307</v>
      </c>
      <c r="D820" s="332" t="s">
        <v>307</v>
      </c>
      <c r="E820" s="332"/>
      <c r="F820" s="333">
        <v>0</v>
      </c>
      <c r="G820" s="332"/>
    </row>
    <row r="821" spans="1:7" x14ac:dyDescent="0.2">
      <c r="A821" s="331"/>
      <c r="B821" s="332" t="s">
        <v>307</v>
      </c>
      <c r="C821" s="332" t="s">
        <v>307</v>
      </c>
      <c r="D821" s="332" t="s">
        <v>307</v>
      </c>
      <c r="E821" s="332"/>
      <c r="F821" s="333">
        <v>0</v>
      </c>
      <c r="G821" s="332"/>
    </row>
    <row r="822" spans="1:7" x14ac:dyDescent="0.2">
      <c r="A822" s="331"/>
      <c r="B822" s="332" t="s">
        <v>307</v>
      </c>
      <c r="C822" s="332" t="s">
        <v>307</v>
      </c>
      <c r="D822" s="332" t="s">
        <v>307</v>
      </c>
      <c r="E822" s="332"/>
      <c r="F822" s="333">
        <v>0</v>
      </c>
      <c r="G822" s="332"/>
    </row>
    <row r="823" spans="1:7" x14ac:dyDescent="0.2">
      <c r="A823" s="331"/>
      <c r="B823" s="332" t="s">
        <v>307</v>
      </c>
      <c r="C823" s="332" t="s">
        <v>307</v>
      </c>
      <c r="D823" s="332" t="s">
        <v>307</v>
      </c>
      <c r="E823" s="332"/>
      <c r="F823" s="333">
        <v>0</v>
      </c>
      <c r="G823" s="332"/>
    </row>
    <row r="824" spans="1:7" x14ac:dyDescent="0.2">
      <c r="A824" s="331"/>
      <c r="B824" s="332" t="s">
        <v>307</v>
      </c>
      <c r="C824" s="332" t="s">
        <v>307</v>
      </c>
      <c r="D824" s="332" t="s">
        <v>307</v>
      </c>
      <c r="E824" s="332"/>
      <c r="F824" s="333">
        <v>0</v>
      </c>
      <c r="G824" s="332"/>
    </row>
    <row r="825" spans="1:7" x14ac:dyDescent="0.2">
      <c r="A825" s="331"/>
      <c r="B825" s="332" t="s">
        <v>307</v>
      </c>
      <c r="C825" s="332" t="s">
        <v>307</v>
      </c>
      <c r="D825" s="332" t="s">
        <v>307</v>
      </c>
      <c r="E825" s="332"/>
      <c r="F825" s="333">
        <v>0</v>
      </c>
      <c r="G825" s="332"/>
    </row>
    <row r="826" spans="1:7" x14ac:dyDescent="0.2">
      <c r="A826" s="331"/>
      <c r="B826" s="332" t="s">
        <v>307</v>
      </c>
      <c r="C826" s="332" t="s">
        <v>307</v>
      </c>
      <c r="D826" s="332" t="s">
        <v>307</v>
      </c>
      <c r="E826" s="332"/>
      <c r="F826" s="333">
        <v>0</v>
      </c>
      <c r="G826" s="332"/>
    </row>
    <row r="827" spans="1:7" x14ac:dyDescent="0.2">
      <c r="A827" s="331"/>
      <c r="B827" s="332" t="s">
        <v>307</v>
      </c>
      <c r="C827" s="332" t="s">
        <v>307</v>
      </c>
      <c r="D827" s="332" t="s">
        <v>307</v>
      </c>
      <c r="E827" s="332"/>
      <c r="F827" s="333">
        <v>0</v>
      </c>
      <c r="G827" s="332"/>
    </row>
    <row r="828" spans="1:7" x14ac:dyDescent="0.2">
      <c r="A828" s="331"/>
      <c r="B828" s="332" t="s">
        <v>307</v>
      </c>
      <c r="C828" s="332" t="s">
        <v>307</v>
      </c>
      <c r="D828" s="332" t="s">
        <v>307</v>
      </c>
      <c r="E828" s="332"/>
      <c r="F828" s="333">
        <v>0</v>
      </c>
      <c r="G828" s="332"/>
    </row>
    <row r="829" spans="1:7" x14ac:dyDescent="0.2">
      <c r="A829" s="331"/>
      <c r="B829" s="332" t="s">
        <v>307</v>
      </c>
      <c r="C829" s="332" t="s">
        <v>307</v>
      </c>
      <c r="D829" s="332" t="s">
        <v>307</v>
      </c>
      <c r="E829" s="332"/>
      <c r="F829" s="333">
        <v>0</v>
      </c>
      <c r="G829" s="332"/>
    </row>
    <row r="830" spans="1:7" x14ac:dyDescent="0.2">
      <c r="A830" s="331"/>
      <c r="B830" s="332" t="s">
        <v>307</v>
      </c>
      <c r="C830" s="332" t="s">
        <v>307</v>
      </c>
      <c r="D830" s="332" t="s">
        <v>307</v>
      </c>
      <c r="E830" s="332"/>
      <c r="F830" s="333">
        <v>0</v>
      </c>
      <c r="G830" s="332"/>
    </row>
    <row r="831" spans="1:7" x14ac:dyDescent="0.2">
      <c r="A831" s="331"/>
      <c r="B831" s="332" t="s">
        <v>307</v>
      </c>
      <c r="C831" s="332" t="s">
        <v>307</v>
      </c>
      <c r="D831" s="332" t="s">
        <v>307</v>
      </c>
      <c r="E831" s="332"/>
      <c r="F831" s="333">
        <v>0</v>
      </c>
      <c r="G831" s="332"/>
    </row>
    <row r="832" spans="1:7" x14ac:dyDescent="0.2">
      <c r="A832" s="331"/>
      <c r="B832" s="332" t="s">
        <v>307</v>
      </c>
      <c r="C832" s="332" t="s">
        <v>307</v>
      </c>
      <c r="D832" s="332" t="s">
        <v>307</v>
      </c>
      <c r="E832" s="332"/>
      <c r="F832" s="333">
        <v>0</v>
      </c>
      <c r="G832" s="332"/>
    </row>
    <row r="833" spans="1:7" x14ac:dyDescent="0.2">
      <c r="A833" s="331"/>
      <c r="B833" s="332" t="s">
        <v>307</v>
      </c>
      <c r="C833" s="332" t="s">
        <v>307</v>
      </c>
      <c r="D833" s="332" t="s">
        <v>307</v>
      </c>
      <c r="E833" s="332"/>
      <c r="F833" s="333">
        <v>0</v>
      </c>
      <c r="G833" s="332"/>
    </row>
    <row r="834" spans="1:7" x14ac:dyDescent="0.2">
      <c r="A834" s="331"/>
      <c r="B834" s="332" t="s">
        <v>307</v>
      </c>
      <c r="C834" s="332" t="s">
        <v>307</v>
      </c>
      <c r="D834" s="332" t="s">
        <v>307</v>
      </c>
      <c r="E834" s="332"/>
      <c r="F834" s="333">
        <v>0</v>
      </c>
      <c r="G834" s="332"/>
    </row>
    <row r="835" spans="1:7" x14ac:dyDescent="0.2">
      <c r="A835" s="331"/>
      <c r="B835" s="332" t="s">
        <v>307</v>
      </c>
      <c r="C835" s="332" t="s">
        <v>307</v>
      </c>
      <c r="D835" s="332" t="s">
        <v>307</v>
      </c>
      <c r="E835" s="332"/>
      <c r="F835" s="333">
        <v>0</v>
      </c>
      <c r="G835" s="332"/>
    </row>
    <row r="836" spans="1:7" x14ac:dyDescent="0.2">
      <c r="A836" s="331"/>
      <c r="B836" s="332" t="s">
        <v>307</v>
      </c>
      <c r="C836" s="332" t="s">
        <v>307</v>
      </c>
      <c r="D836" s="332" t="s">
        <v>307</v>
      </c>
      <c r="E836" s="332"/>
      <c r="F836" s="333">
        <v>0</v>
      </c>
      <c r="G836" s="332"/>
    </row>
    <row r="837" spans="1:7" x14ac:dyDescent="0.2">
      <c r="A837" s="331"/>
      <c r="B837" s="332" t="s">
        <v>307</v>
      </c>
      <c r="C837" s="332" t="s">
        <v>307</v>
      </c>
      <c r="D837" s="332" t="s">
        <v>307</v>
      </c>
      <c r="E837" s="332"/>
      <c r="F837" s="333">
        <v>0</v>
      </c>
      <c r="G837" s="332"/>
    </row>
    <row r="838" spans="1:7" x14ac:dyDescent="0.2">
      <c r="A838" s="331"/>
      <c r="B838" s="332" t="s">
        <v>307</v>
      </c>
      <c r="C838" s="332" t="s">
        <v>307</v>
      </c>
      <c r="D838" s="332" t="s">
        <v>307</v>
      </c>
      <c r="E838" s="332"/>
      <c r="F838" s="333">
        <v>0</v>
      </c>
      <c r="G838" s="332"/>
    </row>
    <row r="839" spans="1:7" x14ac:dyDescent="0.2">
      <c r="A839" s="331"/>
      <c r="B839" s="332" t="s">
        <v>307</v>
      </c>
      <c r="C839" s="332" t="s">
        <v>307</v>
      </c>
      <c r="D839" s="332" t="s">
        <v>307</v>
      </c>
      <c r="E839" s="332"/>
      <c r="F839" s="333">
        <v>0</v>
      </c>
      <c r="G839" s="332"/>
    </row>
    <row r="840" spans="1:7" x14ac:dyDescent="0.2">
      <c r="A840" s="331"/>
      <c r="B840" s="332" t="s">
        <v>307</v>
      </c>
      <c r="C840" s="332" t="s">
        <v>307</v>
      </c>
      <c r="D840" s="332" t="s">
        <v>307</v>
      </c>
      <c r="E840" s="332"/>
      <c r="F840" s="333">
        <v>0</v>
      </c>
      <c r="G840" s="332"/>
    </row>
    <row r="841" spans="1:7" x14ac:dyDescent="0.2">
      <c r="A841" s="331"/>
      <c r="B841" s="332" t="s">
        <v>307</v>
      </c>
      <c r="C841" s="332" t="s">
        <v>307</v>
      </c>
      <c r="D841" s="332" t="s">
        <v>307</v>
      </c>
      <c r="E841" s="332"/>
      <c r="F841" s="333">
        <v>0</v>
      </c>
      <c r="G841" s="332"/>
    </row>
    <row r="842" spans="1:7" x14ac:dyDescent="0.2">
      <c r="A842" s="331"/>
      <c r="B842" s="332" t="s">
        <v>307</v>
      </c>
      <c r="C842" s="332" t="s">
        <v>307</v>
      </c>
      <c r="D842" s="332" t="s">
        <v>307</v>
      </c>
      <c r="E842" s="332"/>
      <c r="F842" s="333">
        <v>0</v>
      </c>
      <c r="G842" s="332"/>
    </row>
    <row r="843" spans="1:7" x14ac:dyDescent="0.2">
      <c r="A843" s="331"/>
      <c r="B843" s="332" t="s">
        <v>307</v>
      </c>
      <c r="C843" s="332" t="s">
        <v>307</v>
      </c>
      <c r="D843" s="332" t="s">
        <v>307</v>
      </c>
      <c r="E843" s="332"/>
      <c r="F843" s="333">
        <v>0</v>
      </c>
      <c r="G843" s="332"/>
    </row>
    <row r="844" spans="1:7" x14ac:dyDescent="0.2">
      <c r="A844" s="331"/>
      <c r="B844" s="332" t="s">
        <v>307</v>
      </c>
      <c r="C844" s="332" t="s">
        <v>307</v>
      </c>
      <c r="D844" s="332" t="s">
        <v>307</v>
      </c>
      <c r="E844" s="332"/>
      <c r="F844" s="333">
        <v>0</v>
      </c>
      <c r="G844" s="332"/>
    </row>
    <row r="845" spans="1:7" x14ac:dyDescent="0.2">
      <c r="A845" s="331"/>
      <c r="B845" s="332" t="s">
        <v>307</v>
      </c>
      <c r="C845" s="332" t="s">
        <v>307</v>
      </c>
      <c r="D845" s="332" t="s">
        <v>307</v>
      </c>
      <c r="E845" s="332"/>
      <c r="F845" s="333">
        <v>0</v>
      </c>
      <c r="G845" s="332"/>
    </row>
    <row r="846" spans="1:7" x14ac:dyDescent="0.2">
      <c r="A846" s="331"/>
      <c r="B846" s="332" t="s">
        <v>307</v>
      </c>
      <c r="C846" s="332" t="s">
        <v>307</v>
      </c>
      <c r="D846" s="332" t="s">
        <v>307</v>
      </c>
      <c r="E846" s="332"/>
      <c r="F846" s="333">
        <v>0</v>
      </c>
      <c r="G846" s="332"/>
    </row>
    <row r="847" spans="1:7" x14ac:dyDescent="0.2">
      <c r="A847" s="331"/>
      <c r="B847" s="332" t="s">
        <v>307</v>
      </c>
      <c r="C847" s="332" t="s">
        <v>307</v>
      </c>
      <c r="D847" s="332" t="s">
        <v>307</v>
      </c>
      <c r="E847" s="332"/>
      <c r="F847" s="333">
        <v>0</v>
      </c>
      <c r="G847" s="332"/>
    </row>
    <row r="848" spans="1:7" x14ac:dyDescent="0.2">
      <c r="A848" s="331"/>
      <c r="B848" s="332" t="s">
        <v>307</v>
      </c>
      <c r="C848" s="332" t="s">
        <v>307</v>
      </c>
      <c r="D848" s="332" t="s">
        <v>307</v>
      </c>
      <c r="E848" s="332"/>
      <c r="F848" s="333">
        <v>0</v>
      </c>
      <c r="G848" s="332"/>
    </row>
    <row r="849" spans="1:7" x14ac:dyDescent="0.2">
      <c r="A849" s="331"/>
      <c r="B849" s="332" t="s">
        <v>307</v>
      </c>
      <c r="C849" s="332" t="s">
        <v>307</v>
      </c>
      <c r="D849" s="332" t="s">
        <v>307</v>
      </c>
      <c r="E849" s="332"/>
      <c r="F849" s="333">
        <v>0</v>
      </c>
      <c r="G849" s="332"/>
    </row>
    <row r="850" spans="1:7" x14ac:dyDescent="0.2">
      <c r="A850" s="331"/>
      <c r="B850" s="332" t="s">
        <v>307</v>
      </c>
      <c r="C850" s="332" t="s">
        <v>307</v>
      </c>
      <c r="D850" s="332" t="s">
        <v>307</v>
      </c>
      <c r="E850" s="332"/>
      <c r="F850" s="333">
        <v>0</v>
      </c>
      <c r="G850" s="332"/>
    </row>
    <row r="851" spans="1:7" x14ac:dyDescent="0.2">
      <c r="A851" s="331"/>
      <c r="B851" s="332" t="s">
        <v>307</v>
      </c>
      <c r="C851" s="332" t="s">
        <v>307</v>
      </c>
      <c r="D851" s="332" t="s">
        <v>307</v>
      </c>
      <c r="E851" s="332"/>
      <c r="F851" s="333">
        <v>0</v>
      </c>
      <c r="G851" s="332"/>
    </row>
    <row r="852" spans="1:7" x14ac:dyDescent="0.2">
      <c r="A852" s="331"/>
      <c r="B852" s="332" t="s">
        <v>307</v>
      </c>
      <c r="C852" s="332" t="s">
        <v>307</v>
      </c>
      <c r="D852" s="332" t="s">
        <v>307</v>
      </c>
      <c r="E852" s="332"/>
      <c r="F852" s="333">
        <v>0</v>
      </c>
      <c r="G852" s="332"/>
    </row>
    <row r="853" spans="1:7" x14ac:dyDescent="0.2">
      <c r="A853" s="331"/>
      <c r="B853" s="332" t="s">
        <v>307</v>
      </c>
      <c r="C853" s="332" t="s">
        <v>307</v>
      </c>
      <c r="D853" s="332" t="s">
        <v>307</v>
      </c>
      <c r="E853" s="332"/>
      <c r="F853" s="333">
        <v>0</v>
      </c>
      <c r="G853" s="332"/>
    </row>
    <row r="854" spans="1:7" x14ac:dyDescent="0.2">
      <c r="A854" s="331"/>
      <c r="B854" s="332" t="s">
        <v>307</v>
      </c>
      <c r="C854" s="332" t="s">
        <v>307</v>
      </c>
      <c r="D854" s="332" t="s">
        <v>307</v>
      </c>
      <c r="E854" s="332"/>
      <c r="F854" s="333">
        <v>0</v>
      </c>
      <c r="G854" s="332"/>
    </row>
    <row r="855" spans="1:7" x14ac:dyDescent="0.2">
      <c r="A855" s="331"/>
      <c r="B855" s="332" t="s">
        <v>307</v>
      </c>
      <c r="C855" s="332" t="s">
        <v>307</v>
      </c>
      <c r="D855" s="332" t="s">
        <v>307</v>
      </c>
      <c r="E855" s="332"/>
      <c r="F855" s="333">
        <v>0</v>
      </c>
      <c r="G855" s="332"/>
    </row>
    <row r="856" spans="1:7" x14ac:dyDescent="0.2">
      <c r="A856" s="331"/>
      <c r="B856" s="332" t="s">
        <v>307</v>
      </c>
      <c r="C856" s="332" t="s">
        <v>307</v>
      </c>
      <c r="D856" s="332" t="s">
        <v>307</v>
      </c>
      <c r="E856" s="332"/>
      <c r="F856" s="333">
        <v>0</v>
      </c>
      <c r="G856" s="332"/>
    </row>
    <row r="857" spans="1:7" x14ac:dyDescent="0.2">
      <c r="A857" s="331"/>
      <c r="B857" s="332" t="s">
        <v>307</v>
      </c>
      <c r="C857" s="332" t="s">
        <v>307</v>
      </c>
      <c r="D857" s="332" t="s">
        <v>307</v>
      </c>
      <c r="E857" s="332"/>
      <c r="F857" s="333">
        <v>0</v>
      </c>
      <c r="G857" s="332"/>
    </row>
    <row r="858" spans="1:7" x14ac:dyDescent="0.2">
      <c r="A858" s="331"/>
      <c r="B858" s="332" t="s">
        <v>307</v>
      </c>
      <c r="C858" s="332" t="s">
        <v>307</v>
      </c>
      <c r="D858" s="332" t="s">
        <v>307</v>
      </c>
      <c r="E858" s="332"/>
      <c r="F858" s="333">
        <v>0</v>
      </c>
      <c r="G858" s="332"/>
    </row>
    <row r="859" spans="1:7" x14ac:dyDescent="0.2">
      <c r="A859" s="331"/>
      <c r="B859" s="332" t="s">
        <v>307</v>
      </c>
      <c r="C859" s="332" t="s">
        <v>307</v>
      </c>
      <c r="D859" s="332" t="s">
        <v>307</v>
      </c>
      <c r="E859" s="332"/>
      <c r="F859" s="333">
        <v>0</v>
      </c>
      <c r="G859" s="332"/>
    </row>
    <row r="860" spans="1:7" x14ac:dyDescent="0.2">
      <c r="A860" s="331"/>
      <c r="B860" s="332" t="s">
        <v>307</v>
      </c>
      <c r="C860" s="332" t="s">
        <v>307</v>
      </c>
      <c r="D860" s="332" t="s">
        <v>307</v>
      </c>
      <c r="E860" s="332"/>
      <c r="F860" s="333">
        <v>0</v>
      </c>
      <c r="G860" s="332"/>
    </row>
    <row r="861" spans="1:7" x14ac:dyDescent="0.2">
      <c r="A861" s="331"/>
      <c r="B861" s="332" t="s">
        <v>307</v>
      </c>
      <c r="C861" s="332" t="s">
        <v>307</v>
      </c>
      <c r="D861" s="332" t="s">
        <v>307</v>
      </c>
      <c r="E861" s="332"/>
      <c r="F861" s="333">
        <v>0</v>
      </c>
      <c r="G861" s="332"/>
    </row>
    <row r="862" spans="1:7" x14ac:dyDescent="0.2">
      <c r="A862" s="331"/>
      <c r="B862" s="332" t="s">
        <v>307</v>
      </c>
      <c r="C862" s="332" t="s">
        <v>307</v>
      </c>
      <c r="D862" s="332" t="s">
        <v>307</v>
      </c>
      <c r="E862" s="332"/>
      <c r="F862" s="333">
        <v>0</v>
      </c>
      <c r="G862" s="332"/>
    </row>
    <row r="863" spans="1:7" x14ac:dyDescent="0.2">
      <c r="A863" s="331"/>
      <c r="B863" s="332" t="s">
        <v>307</v>
      </c>
      <c r="C863" s="332" t="s">
        <v>307</v>
      </c>
      <c r="D863" s="332" t="s">
        <v>307</v>
      </c>
      <c r="E863" s="332"/>
      <c r="F863" s="333">
        <v>0</v>
      </c>
      <c r="G863" s="332"/>
    </row>
    <row r="864" spans="1:7" x14ac:dyDescent="0.2">
      <c r="A864" s="331"/>
      <c r="B864" s="332" t="s">
        <v>307</v>
      </c>
      <c r="C864" s="332" t="s">
        <v>307</v>
      </c>
      <c r="D864" s="332" t="s">
        <v>307</v>
      </c>
      <c r="E864" s="332"/>
      <c r="F864" s="333">
        <v>0</v>
      </c>
      <c r="G864" s="332"/>
    </row>
    <row r="865" spans="1:7" x14ac:dyDescent="0.2">
      <c r="A865" s="331"/>
      <c r="B865" s="332" t="s">
        <v>307</v>
      </c>
      <c r="C865" s="332" t="s">
        <v>307</v>
      </c>
      <c r="D865" s="332" t="s">
        <v>307</v>
      </c>
      <c r="E865" s="332"/>
      <c r="F865" s="333">
        <v>0</v>
      </c>
      <c r="G865" s="332"/>
    </row>
    <row r="866" spans="1:7" x14ac:dyDescent="0.2">
      <c r="A866" s="331"/>
      <c r="B866" s="332" t="s">
        <v>307</v>
      </c>
      <c r="C866" s="332" t="s">
        <v>307</v>
      </c>
      <c r="D866" s="332" t="s">
        <v>307</v>
      </c>
      <c r="E866" s="332"/>
      <c r="F866" s="333">
        <v>0</v>
      </c>
      <c r="G866" s="332"/>
    </row>
    <row r="867" spans="1:7" x14ac:dyDescent="0.2">
      <c r="A867" s="331"/>
      <c r="B867" s="332" t="s">
        <v>307</v>
      </c>
      <c r="C867" s="332" t="s">
        <v>307</v>
      </c>
      <c r="D867" s="332" t="s">
        <v>307</v>
      </c>
      <c r="E867" s="332"/>
      <c r="F867" s="333">
        <v>0</v>
      </c>
      <c r="G867" s="332"/>
    </row>
    <row r="868" spans="1:7" x14ac:dyDescent="0.2">
      <c r="A868" s="331"/>
      <c r="B868" s="332" t="s">
        <v>307</v>
      </c>
      <c r="C868" s="332" t="s">
        <v>307</v>
      </c>
      <c r="D868" s="332" t="s">
        <v>307</v>
      </c>
      <c r="E868" s="332"/>
      <c r="F868" s="333">
        <v>0</v>
      </c>
      <c r="G868" s="332"/>
    </row>
    <row r="869" spans="1:7" x14ac:dyDescent="0.2">
      <c r="A869" s="331"/>
      <c r="B869" s="332" t="s">
        <v>307</v>
      </c>
      <c r="C869" s="332" t="s">
        <v>307</v>
      </c>
      <c r="D869" s="332" t="s">
        <v>307</v>
      </c>
      <c r="E869" s="332"/>
      <c r="F869" s="333">
        <v>0</v>
      </c>
      <c r="G869" s="332"/>
    </row>
    <row r="870" spans="1:7" x14ac:dyDescent="0.2">
      <c r="A870" s="331"/>
      <c r="B870" s="332" t="s">
        <v>307</v>
      </c>
      <c r="C870" s="332" t="s">
        <v>307</v>
      </c>
      <c r="D870" s="332" t="s">
        <v>307</v>
      </c>
      <c r="E870" s="332"/>
      <c r="F870" s="333">
        <v>0</v>
      </c>
      <c r="G870" s="332"/>
    </row>
    <row r="871" spans="1:7" x14ac:dyDescent="0.2">
      <c r="A871" s="331"/>
      <c r="B871" s="332" t="s">
        <v>307</v>
      </c>
      <c r="C871" s="332" t="s">
        <v>307</v>
      </c>
      <c r="D871" s="332" t="s">
        <v>307</v>
      </c>
      <c r="E871" s="332"/>
      <c r="F871" s="333">
        <v>0</v>
      </c>
      <c r="G871" s="332"/>
    </row>
    <row r="872" spans="1:7" x14ac:dyDescent="0.2">
      <c r="A872" s="331"/>
      <c r="B872" s="332" t="s">
        <v>307</v>
      </c>
      <c r="C872" s="332" t="s">
        <v>307</v>
      </c>
      <c r="D872" s="332" t="s">
        <v>307</v>
      </c>
      <c r="E872" s="332"/>
      <c r="F872" s="333">
        <v>0</v>
      </c>
      <c r="G872" s="332"/>
    </row>
    <row r="873" spans="1:7" x14ac:dyDescent="0.2">
      <c r="A873" s="331"/>
      <c r="B873" s="332" t="s">
        <v>307</v>
      </c>
      <c r="C873" s="332" t="s">
        <v>307</v>
      </c>
      <c r="D873" s="332" t="s">
        <v>307</v>
      </c>
      <c r="E873" s="332"/>
      <c r="F873" s="333">
        <v>0</v>
      </c>
      <c r="G873" s="332"/>
    </row>
    <row r="874" spans="1:7" x14ac:dyDescent="0.2">
      <c r="A874" s="331"/>
      <c r="B874" s="332" t="s">
        <v>307</v>
      </c>
      <c r="C874" s="332" t="s">
        <v>307</v>
      </c>
      <c r="D874" s="332" t="s">
        <v>307</v>
      </c>
      <c r="E874" s="332"/>
      <c r="F874" s="333">
        <v>0</v>
      </c>
      <c r="G874" s="332"/>
    </row>
    <row r="875" spans="1:7" x14ac:dyDescent="0.2">
      <c r="A875" s="331"/>
      <c r="B875" s="332" t="s">
        <v>307</v>
      </c>
      <c r="C875" s="332" t="s">
        <v>307</v>
      </c>
      <c r="D875" s="332" t="s">
        <v>307</v>
      </c>
      <c r="E875" s="332"/>
      <c r="F875" s="333">
        <v>0</v>
      </c>
      <c r="G875" s="332"/>
    </row>
    <row r="876" spans="1:7" x14ac:dyDescent="0.2">
      <c r="A876" s="331"/>
      <c r="B876" s="332" t="s">
        <v>307</v>
      </c>
      <c r="C876" s="332" t="s">
        <v>307</v>
      </c>
      <c r="D876" s="332" t="s">
        <v>307</v>
      </c>
      <c r="E876" s="332"/>
      <c r="F876" s="333">
        <v>0</v>
      </c>
      <c r="G876" s="332"/>
    </row>
    <row r="877" spans="1:7" x14ac:dyDescent="0.2">
      <c r="A877" s="331"/>
      <c r="B877" s="332" t="s">
        <v>307</v>
      </c>
      <c r="C877" s="332" t="s">
        <v>307</v>
      </c>
      <c r="D877" s="332" t="s">
        <v>307</v>
      </c>
      <c r="E877" s="332"/>
      <c r="F877" s="333">
        <v>0</v>
      </c>
      <c r="G877" s="332"/>
    </row>
    <row r="878" spans="1:7" x14ac:dyDescent="0.2">
      <c r="A878" s="331"/>
      <c r="B878" s="332" t="s">
        <v>307</v>
      </c>
      <c r="C878" s="332" t="s">
        <v>307</v>
      </c>
      <c r="D878" s="332" t="s">
        <v>307</v>
      </c>
      <c r="E878" s="332"/>
      <c r="F878" s="333">
        <v>0</v>
      </c>
      <c r="G878" s="332"/>
    </row>
    <row r="879" spans="1:7" x14ac:dyDescent="0.2">
      <c r="A879" s="331"/>
      <c r="B879" s="332" t="s">
        <v>307</v>
      </c>
      <c r="C879" s="332" t="s">
        <v>307</v>
      </c>
      <c r="D879" s="332" t="s">
        <v>307</v>
      </c>
      <c r="E879" s="332"/>
      <c r="F879" s="333">
        <v>0</v>
      </c>
      <c r="G879" s="332"/>
    </row>
    <row r="880" spans="1:7" x14ac:dyDescent="0.2">
      <c r="A880" s="331"/>
      <c r="B880" s="332" t="s">
        <v>307</v>
      </c>
      <c r="C880" s="332" t="s">
        <v>307</v>
      </c>
      <c r="D880" s="332" t="s">
        <v>307</v>
      </c>
      <c r="E880" s="332"/>
      <c r="F880" s="333">
        <v>0</v>
      </c>
      <c r="G880" s="332"/>
    </row>
    <row r="881" spans="1:7" x14ac:dyDescent="0.2">
      <c r="A881" s="331"/>
      <c r="B881" s="332" t="s">
        <v>307</v>
      </c>
      <c r="C881" s="332" t="s">
        <v>307</v>
      </c>
      <c r="D881" s="332" t="s">
        <v>307</v>
      </c>
      <c r="E881" s="332"/>
      <c r="F881" s="333">
        <v>0</v>
      </c>
      <c r="G881" s="332"/>
    </row>
    <row r="882" spans="1:7" x14ac:dyDescent="0.2">
      <c r="A882" s="331"/>
      <c r="B882" s="332" t="s">
        <v>307</v>
      </c>
      <c r="C882" s="332" t="s">
        <v>307</v>
      </c>
      <c r="D882" s="332" t="s">
        <v>307</v>
      </c>
      <c r="E882" s="332"/>
      <c r="F882" s="333">
        <v>0</v>
      </c>
      <c r="G882" s="332"/>
    </row>
    <row r="883" spans="1:7" x14ac:dyDescent="0.2">
      <c r="A883" s="331"/>
      <c r="B883" s="332" t="s">
        <v>307</v>
      </c>
      <c r="C883" s="332" t="s">
        <v>307</v>
      </c>
      <c r="D883" s="332" t="s">
        <v>307</v>
      </c>
      <c r="E883" s="332"/>
      <c r="F883" s="333">
        <v>0</v>
      </c>
      <c r="G883" s="332"/>
    </row>
    <row r="884" spans="1:7" x14ac:dyDescent="0.2">
      <c r="A884" s="331"/>
      <c r="B884" s="332" t="s">
        <v>307</v>
      </c>
      <c r="C884" s="332" t="s">
        <v>307</v>
      </c>
      <c r="D884" s="332" t="s">
        <v>307</v>
      </c>
      <c r="E884" s="332"/>
      <c r="F884" s="333">
        <v>0</v>
      </c>
      <c r="G884" s="332"/>
    </row>
    <row r="885" spans="1:7" x14ac:dyDescent="0.2">
      <c r="A885" s="331"/>
      <c r="B885" s="332" t="s">
        <v>307</v>
      </c>
      <c r="C885" s="332" t="s">
        <v>307</v>
      </c>
      <c r="D885" s="332" t="s">
        <v>307</v>
      </c>
      <c r="E885" s="332"/>
      <c r="F885" s="333">
        <v>0</v>
      </c>
      <c r="G885" s="332"/>
    </row>
    <row r="886" spans="1:7" x14ac:dyDescent="0.2">
      <c r="A886" s="331"/>
      <c r="B886" s="332" t="s">
        <v>307</v>
      </c>
      <c r="C886" s="332" t="s">
        <v>307</v>
      </c>
      <c r="D886" s="332" t="s">
        <v>307</v>
      </c>
      <c r="E886" s="332"/>
      <c r="F886" s="333">
        <v>0</v>
      </c>
      <c r="G886" s="332"/>
    </row>
    <row r="887" spans="1:7" x14ac:dyDescent="0.2">
      <c r="A887" s="331"/>
      <c r="B887" s="332" t="s">
        <v>307</v>
      </c>
      <c r="C887" s="332" t="s">
        <v>307</v>
      </c>
      <c r="D887" s="332" t="s">
        <v>307</v>
      </c>
      <c r="E887" s="332"/>
      <c r="F887" s="333">
        <v>0</v>
      </c>
      <c r="G887" s="332"/>
    </row>
    <row r="888" spans="1:7" x14ac:dyDescent="0.2">
      <c r="A888" s="331"/>
      <c r="B888" s="332" t="s">
        <v>307</v>
      </c>
      <c r="C888" s="332" t="s">
        <v>307</v>
      </c>
      <c r="D888" s="332" t="s">
        <v>307</v>
      </c>
      <c r="E888" s="332"/>
      <c r="F888" s="333">
        <v>0</v>
      </c>
      <c r="G888" s="332"/>
    </row>
    <row r="889" spans="1:7" x14ac:dyDescent="0.2">
      <c r="A889" s="331"/>
      <c r="B889" s="332" t="s">
        <v>307</v>
      </c>
      <c r="C889" s="332" t="s">
        <v>307</v>
      </c>
      <c r="D889" s="332" t="s">
        <v>307</v>
      </c>
      <c r="E889" s="332"/>
      <c r="F889" s="333">
        <v>0</v>
      </c>
      <c r="G889" s="332"/>
    </row>
    <row r="890" spans="1:7" x14ac:dyDescent="0.2">
      <c r="A890" s="331"/>
      <c r="B890" s="332" t="s">
        <v>307</v>
      </c>
      <c r="C890" s="332" t="s">
        <v>307</v>
      </c>
      <c r="D890" s="332" t="s">
        <v>307</v>
      </c>
      <c r="E890" s="332"/>
      <c r="F890" s="333">
        <v>0</v>
      </c>
      <c r="G890" s="332"/>
    </row>
    <row r="891" spans="1:7" x14ac:dyDescent="0.2">
      <c r="A891" s="331"/>
      <c r="B891" s="332" t="s">
        <v>307</v>
      </c>
      <c r="C891" s="332" t="s">
        <v>307</v>
      </c>
      <c r="D891" s="332" t="s">
        <v>307</v>
      </c>
      <c r="E891" s="332"/>
      <c r="F891" s="333">
        <v>0</v>
      </c>
      <c r="G891" s="332"/>
    </row>
    <row r="892" spans="1:7" x14ac:dyDescent="0.2">
      <c r="A892" s="331"/>
      <c r="B892" s="332" t="s">
        <v>307</v>
      </c>
      <c r="C892" s="332" t="s">
        <v>307</v>
      </c>
      <c r="D892" s="332" t="s">
        <v>307</v>
      </c>
      <c r="E892" s="332"/>
      <c r="F892" s="333">
        <v>0</v>
      </c>
      <c r="G892" s="332"/>
    </row>
    <row r="893" spans="1:7" x14ac:dyDescent="0.2">
      <c r="A893" s="331"/>
      <c r="B893" s="332" t="s">
        <v>307</v>
      </c>
      <c r="C893" s="332" t="s">
        <v>307</v>
      </c>
      <c r="D893" s="332" t="s">
        <v>307</v>
      </c>
      <c r="E893" s="332"/>
      <c r="F893" s="333">
        <v>0</v>
      </c>
      <c r="G893" s="332"/>
    </row>
    <row r="894" spans="1:7" x14ac:dyDescent="0.2">
      <c r="A894" s="331"/>
      <c r="B894" s="332" t="s">
        <v>307</v>
      </c>
      <c r="C894" s="332" t="s">
        <v>307</v>
      </c>
      <c r="D894" s="332" t="s">
        <v>307</v>
      </c>
      <c r="E894" s="332"/>
      <c r="F894" s="333">
        <v>0</v>
      </c>
      <c r="G894" s="332"/>
    </row>
    <row r="895" spans="1:7" x14ac:dyDescent="0.2">
      <c r="A895" s="331"/>
      <c r="B895" s="332" t="s">
        <v>307</v>
      </c>
      <c r="C895" s="332" t="s">
        <v>307</v>
      </c>
      <c r="D895" s="332" t="s">
        <v>307</v>
      </c>
      <c r="E895" s="332"/>
      <c r="F895" s="333">
        <v>0</v>
      </c>
      <c r="G895" s="332"/>
    </row>
    <row r="896" spans="1:7" x14ac:dyDescent="0.2">
      <c r="A896" s="331"/>
      <c r="B896" s="332" t="s">
        <v>307</v>
      </c>
      <c r="C896" s="332" t="s">
        <v>307</v>
      </c>
      <c r="D896" s="332" t="s">
        <v>307</v>
      </c>
      <c r="E896" s="332"/>
      <c r="F896" s="333">
        <v>0</v>
      </c>
      <c r="G896" s="332"/>
    </row>
    <row r="897" spans="1:7" x14ac:dyDescent="0.2">
      <c r="A897" s="331"/>
      <c r="B897" s="332" t="s">
        <v>307</v>
      </c>
      <c r="C897" s="332" t="s">
        <v>307</v>
      </c>
      <c r="D897" s="332" t="s">
        <v>307</v>
      </c>
      <c r="E897" s="332"/>
      <c r="F897" s="333">
        <v>0</v>
      </c>
      <c r="G897" s="332"/>
    </row>
    <row r="898" spans="1:7" x14ac:dyDescent="0.2">
      <c r="A898" s="331"/>
      <c r="B898" s="332" t="s">
        <v>307</v>
      </c>
      <c r="C898" s="332" t="s">
        <v>307</v>
      </c>
      <c r="D898" s="332" t="s">
        <v>307</v>
      </c>
      <c r="E898" s="332"/>
      <c r="F898" s="333">
        <v>0</v>
      </c>
      <c r="G898" s="332"/>
    </row>
    <row r="899" spans="1:7" x14ac:dyDescent="0.2">
      <c r="A899" s="331"/>
      <c r="B899" s="332" t="s">
        <v>307</v>
      </c>
      <c r="C899" s="332" t="s">
        <v>307</v>
      </c>
      <c r="D899" s="332" t="s">
        <v>307</v>
      </c>
      <c r="E899" s="332"/>
      <c r="F899" s="333">
        <v>0</v>
      </c>
      <c r="G899" s="332"/>
    </row>
    <row r="900" spans="1:7" x14ac:dyDescent="0.2">
      <c r="A900" s="331"/>
      <c r="B900" s="332" t="s">
        <v>307</v>
      </c>
      <c r="C900" s="332" t="s">
        <v>307</v>
      </c>
      <c r="D900" s="332" t="s">
        <v>307</v>
      </c>
      <c r="E900" s="332"/>
      <c r="F900" s="333">
        <v>0</v>
      </c>
      <c r="G900" s="332"/>
    </row>
    <row r="901" spans="1:7" x14ac:dyDescent="0.2">
      <c r="A901" s="331"/>
      <c r="B901" s="332" t="s">
        <v>307</v>
      </c>
      <c r="C901" s="332" t="s">
        <v>307</v>
      </c>
      <c r="D901" s="332" t="s">
        <v>307</v>
      </c>
      <c r="E901" s="332"/>
      <c r="F901" s="333">
        <v>0</v>
      </c>
      <c r="G901" s="332"/>
    </row>
    <row r="902" spans="1:7" x14ac:dyDescent="0.2">
      <c r="A902" s="331"/>
      <c r="B902" s="332" t="s">
        <v>307</v>
      </c>
      <c r="C902" s="332" t="s">
        <v>307</v>
      </c>
      <c r="D902" s="332" t="s">
        <v>307</v>
      </c>
      <c r="E902" s="332"/>
      <c r="F902" s="333">
        <v>0</v>
      </c>
      <c r="G902" s="332"/>
    </row>
    <row r="903" spans="1:7" x14ac:dyDescent="0.2">
      <c r="A903" s="331"/>
      <c r="B903" s="332" t="s">
        <v>307</v>
      </c>
      <c r="C903" s="332" t="s">
        <v>307</v>
      </c>
      <c r="D903" s="332" t="s">
        <v>307</v>
      </c>
      <c r="E903" s="332"/>
      <c r="F903" s="333">
        <v>0</v>
      </c>
      <c r="G903" s="332"/>
    </row>
    <row r="904" spans="1:7" x14ac:dyDescent="0.2">
      <c r="A904" s="331"/>
      <c r="B904" s="332" t="s">
        <v>307</v>
      </c>
      <c r="C904" s="332" t="s">
        <v>307</v>
      </c>
      <c r="D904" s="332" t="s">
        <v>307</v>
      </c>
      <c r="E904" s="332"/>
      <c r="F904" s="333">
        <v>0</v>
      </c>
      <c r="G904" s="332"/>
    </row>
    <row r="905" spans="1:7" x14ac:dyDescent="0.2">
      <c r="A905" s="331"/>
      <c r="B905" s="332" t="s">
        <v>307</v>
      </c>
      <c r="C905" s="332" t="s">
        <v>307</v>
      </c>
      <c r="D905" s="332" t="s">
        <v>307</v>
      </c>
      <c r="E905" s="332"/>
      <c r="F905" s="333">
        <v>0</v>
      </c>
      <c r="G905" s="332"/>
    </row>
    <row r="906" spans="1:7" x14ac:dyDescent="0.2">
      <c r="A906" s="331"/>
      <c r="B906" s="332" t="s">
        <v>307</v>
      </c>
      <c r="C906" s="332" t="s">
        <v>307</v>
      </c>
      <c r="D906" s="332" t="s">
        <v>307</v>
      </c>
      <c r="E906" s="332"/>
      <c r="F906" s="333">
        <v>0</v>
      </c>
      <c r="G906" s="332"/>
    </row>
    <row r="907" spans="1:7" x14ac:dyDescent="0.2">
      <c r="A907" s="331"/>
      <c r="B907" s="332" t="s">
        <v>307</v>
      </c>
      <c r="C907" s="332" t="s">
        <v>307</v>
      </c>
      <c r="D907" s="332" t="s">
        <v>307</v>
      </c>
      <c r="E907" s="332"/>
      <c r="F907" s="333">
        <v>0</v>
      </c>
      <c r="G907" s="332"/>
    </row>
    <row r="908" spans="1:7" x14ac:dyDescent="0.2">
      <c r="A908" s="331"/>
      <c r="B908" s="332" t="s">
        <v>307</v>
      </c>
      <c r="C908" s="332" t="s">
        <v>307</v>
      </c>
      <c r="D908" s="332" t="s">
        <v>307</v>
      </c>
      <c r="E908" s="332"/>
      <c r="F908" s="333">
        <v>0</v>
      </c>
      <c r="G908" s="332"/>
    </row>
    <row r="909" spans="1:7" x14ac:dyDescent="0.2">
      <c r="A909" s="331"/>
      <c r="B909" s="332" t="s">
        <v>307</v>
      </c>
      <c r="C909" s="332" t="s">
        <v>307</v>
      </c>
      <c r="D909" s="332" t="s">
        <v>307</v>
      </c>
      <c r="E909" s="332"/>
      <c r="F909" s="333">
        <v>0</v>
      </c>
      <c r="G909" s="332"/>
    </row>
    <row r="910" spans="1:7" x14ac:dyDescent="0.2">
      <c r="A910" s="331"/>
      <c r="B910" s="332" t="s">
        <v>307</v>
      </c>
      <c r="C910" s="332" t="s">
        <v>307</v>
      </c>
      <c r="D910" s="332" t="s">
        <v>307</v>
      </c>
      <c r="E910" s="332"/>
      <c r="F910" s="333">
        <v>0</v>
      </c>
      <c r="G910" s="332"/>
    </row>
    <row r="911" spans="1:7" x14ac:dyDescent="0.2">
      <c r="A911" s="331"/>
      <c r="B911" s="332" t="s">
        <v>307</v>
      </c>
      <c r="C911" s="332" t="s">
        <v>307</v>
      </c>
      <c r="D911" s="332" t="s">
        <v>307</v>
      </c>
      <c r="E911" s="332"/>
      <c r="F911" s="333">
        <v>0</v>
      </c>
      <c r="G911" s="332"/>
    </row>
    <row r="912" spans="1:7" x14ac:dyDescent="0.2">
      <c r="A912" s="331"/>
      <c r="B912" s="332" t="s">
        <v>307</v>
      </c>
      <c r="C912" s="332" t="s">
        <v>307</v>
      </c>
      <c r="D912" s="332" t="s">
        <v>307</v>
      </c>
      <c r="E912" s="332"/>
      <c r="F912" s="333">
        <v>0</v>
      </c>
      <c r="G912" s="332"/>
    </row>
    <row r="913" spans="1:7" x14ac:dyDescent="0.2">
      <c r="A913" s="331"/>
      <c r="B913" s="332" t="s">
        <v>307</v>
      </c>
      <c r="C913" s="332" t="s">
        <v>307</v>
      </c>
      <c r="D913" s="332" t="s">
        <v>307</v>
      </c>
      <c r="E913" s="332"/>
      <c r="F913" s="333">
        <v>0</v>
      </c>
      <c r="G913" s="332"/>
    </row>
    <row r="914" spans="1:7" x14ac:dyDescent="0.2">
      <c r="A914" s="331"/>
      <c r="B914" s="332" t="s">
        <v>307</v>
      </c>
      <c r="C914" s="332" t="s">
        <v>307</v>
      </c>
      <c r="D914" s="332" t="s">
        <v>307</v>
      </c>
      <c r="E914" s="332"/>
      <c r="F914" s="333">
        <v>0</v>
      </c>
      <c r="G914" s="332"/>
    </row>
    <row r="915" spans="1:7" x14ac:dyDescent="0.2">
      <c r="A915" s="331"/>
      <c r="B915" s="332" t="s">
        <v>307</v>
      </c>
      <c r="C915" s="332" t="s">
        <v>307</v>
      </c>
      <c r="D915" s="332" t="s">
        <v>307</v>
      </c>
      <c r="E915" s="332"/>
      <c r="F915" s="333">
        <v>0</v>
      </c>
      <c r="G915" s="332"/>
    </row>
    <row r="916" spans="1:7" x14ac:dyDescent="0.2">
      <c r="A916" s="331"/>
      <c r="B916" s="332" t="s">
        <v>307</v>
      </c>
      <c r="C916" s="332" t="s">
        <v>307</v>
      </c>
      <c r="D916" s="332" t="s">
        <v>307</v>
      </c>
      <c r="E916" s="332"/>
      <c r="F916" s="333">
        <v>0</v>
      </c>
      <c r="G916" s="332"/>
    </row>
    <row r="917" spans="1:7" x14ac:dyDescent="0.2">
      <c r="A917" s="331"/>
      <c r="B917" s="332" t="s">
        <v>307</v>
      </c>
      <c r="C917" s="332" t="s">
        <v>307</v>
      </c>
      <c r="D917" s="332" t="s">
        <v>307</v>
      </c>
      <c r="E917" s="332"/>
      <c r="F917" s="333">
        <v>0</v>
      </c>
      <c r="G917" s="332"/>
    </row>
    <row r="918" spans="1:7" x14ac:dyDescent="0.2">
      <c r="A918" s="331"/>
      <c r="B918" s="332" t="s">
        <v>307</v>
      </c>
      <c r="C918" s="332" t="s">
        <v>307</v>
      </c>
      <c r="D918" s="332" t="s">
        <v>307</v>
      </c>
      <c r="E918" s="332"/>
      <c r="F918" s="333">
        <v>0</v>
      </c>
      <c r="G918" s="332"/>
    </row>
    <row r="919" spans="1:7" x14ac:dyDescent="0.2">
      <c r="A919" s="331"/>
      <c r="B919" s="332" t="s">
        <v>307</v>
      </c>
      <c r="C919" s="332" t="s">
        <v>307</v>
      </c>
      <c r="D919" s="332" t="s">
        <v>307</v>
      </c>
      <c r="E919" s="332"/>
      <c r="F919" s="333">
        <v>0</v>
      </c>
      <c r="G919" s="332"/>
    </row>
    <row r="920" spans="1:7" x14ac:dyDescent="0.2">
      <c r="A920" s="331"/>
      <c r="B920" s="332" t="s">
        <v>307</v>
      </c>
      <c r="C920" s="332" t="s">
        <v>307</v>
      </c>
      <c r="D920" s="332" t="s">
        <v>307</v>
      </c>
      <c r="E920" s="332"/>
      <c r="F920" s="333">
        <v>0</v>
      </c>
      <c r="G920" s="332"/>
    </row>
    <row r="921" spans="1:7" x14ac:dyDescent="0.2">
      <c r="A921" s="331"/>
      <c r="B921" s="332" t="s">
        <v>307</v>
      </c>
      <c r="C921" s="332" t="s">
        <v>307</v>
      </c>
      <c r="D921" s="332" t="s">
        <v>307</v>
      </c>
      <c r="E921" s="332"/>
      <c r="F921" s="333">
        <v>0</v>
      </c>
      <c r="G921" s="332"/>
    </row>
    <row r="922" spans="1:7" x14ac:dyDescent="0.2">
      <c r="A922" s="331"/>
      <c r="B922" s="332" t="s">
        <v>307</v>
      </c>
      <c r="C922" s="332" t="s">
        <v>307</v>
      </c>
      <c r="D922" s="332" t="s">
        <v>307</v>
      </c>
      <c r="E922" s="332"/>
      <c r="F922" s="333">
        <v>0</v>
      </c>
      <c r="G922" s="332"/>
    </row>
    <row r="923" spans="1:7" x14ac:dyDescent="0.2">
      <c r="A923" s="331"/>
      <c r="B923" s="332" t="s">
        <v>307</v>
      </c>
      <c r="C923" s="332" t="s">
        <v>307</v>
      </c>
      <c r="D923" s="332" t="s">
        <v>307</v>
      </c>
      <c r="E923" s="332"/>
      <c r="F923" s="333">
        <v>0</v>
      </c>
      <c r="G923" s="332"/>
    </row>
    <row r="924" spans="1:7" x14ac:dyDescent="0.2">
      <c r="A924" s="331"/>
      <c r="B924" s="332" t="s">
        <v>307</v>
      </c>
      <c r="C924" s="332" t="s">
        <v>307</v>
      </c>
      <c r="D924" s="332" t="s">
        <v>307</v>
      </c>
      <c r="E924" s="332"/>
      <c r="F924" s="333">
        <v>0</v>
      </c>
      <c r="G924" s="332"/>
    </row>
    <row r="925" spans="1:7" x14ac:dyDescent="0.2">
      <c r="A925" s="331"/>
      <c r="B925" s="332" t="s">
        <v>307</v>
      </c>
      <c r="C925" s="332" t="s">
        <v>307</v>
      </c>
      <c r="D925" s="332" t="s">
        <v>307</v>
      </c>
      <c r="E925" s="332"/>
      <c r="F925" s="333">
        <v>0</v>
      </c>
      <c r="G925" s="332"/>
    </row>
    <row r="926" spans="1:7" x14ac:dyDescent="0.2">
      <c r="A926" s="331"/>
      <c r="B926" s="332" t="s">
        <v>307</v>
      </c>
      <c r="C926" s="332" t="s">
        <v>307</v>
      </c>
      <c r="D926" s="332" t="s">
        <v>307</v>
      </c>
      <c r="E926" s="332"/>
      <c r="F926" s="333">
        <v>0</v>
      </c>
      <c r="G926" s="332"/>
    </row>
    <row r="927" spans="1:7" x14ac:dyDescent="0.2">
      <c r="A927" s="331"/>
      <c r="B927" s="332" t="s">
        <v>307</v>
      </c>
      <c r="C927" s="332" t="s">
        <v>307</v>
      </c>
      <c r="D927" s="332" t="s">
        <v>307</v>
      </c>
      <c r="E927" s="332"/>
      <c r="F927" s="333">
        <v>0</v>
      </c>
      <c r="G927" s="332"/>
    </row>
    <row r="928" spans="1:7" x14ac:dyDescent="0.2">
      <c r="A928" s="331"/>
      <c r="B928" s="332" t="s">
        <v>307</v>
      </c>
      <c r="C928" s="332" t="s">
        <v>307</v>
      </c>
      <c r="D928" s="332" t="s">
        <v>307</v>
      </c>
      <c r="E928" s="332"/>
      <c r="F928" s="333">
        <v>0</v>
      </c>
      <c r="G928" s="332"/>
    </row>
    <row r="929" spans="1:7" x14ac:dyDescent="0.2">
      <c r="A929" s="331"/>
      <c r="B929" s="332" t="s">
        <v>307</v>
      </c>
      <c r="C929" s="332" t="s">
        <v>307</v>
      </c>
      <c r="D929" s="332" t="s">
        <v>307</v>
      </c>
      <c r="E929" s="332"/>
      <c r="F929" s="333">
        <v>0</v>
      </c>
      <c r="G929" s="332"/>
    </row>
    <row r="930" spans="1:7" x14ac:dyDescent="0.2">
      <c r="A930" s="331"/>
      <c r="B930" s="332" t="s">
        <v>307</v>
      </c>
      <c r="C930" s="332" t="s">
        <v>307</v>
      </c>
      <c r="D930" s="332" t="s">
        <v>307</v>
      </c>
      <c r="E930" s="332"/>
      <c r="F930" s="333">
        <v>0</v>
      </c>
      <c r="G930" s="332"/>
    </row>
    <row r="931" spans="1:7" x14ac:dyDescent="0.2">
      <c r="A931" s="331"/>
      <c r="B931" s="332" t="s">
        <v>307</v>
      </c>
      <c r="C931" s="332" t="s">
        <v>307</v>
      </c>
      <c r="D931" s="332" t="s">
        <v>307</v>
      </c>
      <c r="E931" s="332"/>
      <c r="F931" s="333">
        <v>0</v>
      </c>
      <c r="G931" s="332"/>
    </row>
    <row r="932" spans="1:7" x14ac:dyDescent="0.2">
      <c r="A932" s="331"/>
      <c r="B932" s="332" t="s">
        <v>307</v>
      </c>
      <c r="C932" s="332" t="s">
        <v>307</v>
      </c>
      <c r="D932" s="332" t="s">
        <v>307</v>
      </c>
      <c r="E932" s="332"/>
      <c r="F932" s="333">
        <v>0</v>
      </c>
      <c r="G932" s="332"/>
    </row>
    <row r="933" spans="1:7" x14ac:dyDescent="0.2">
      <c r="A933" s="331"/>
      <c r="B933" s="332" t="s">
        <v>307</v>
      </c>
      <c r="C933" s="332" t="s">
        <v>307</v>
      </c>
      <c r="D933" s="332" t="s">
        <v>307</v>
      </c>
      <c r="E933" s="332"/>
      <c r="F933" s="333">
        <v>0</v>
      </c>
      <c r="G933" s="332"/>
    </row>
    <row r="934" spans="1:7" x14ac:dyDescent="0.2">
      <c r="A934" s="331"/>
      <c r="B934" s="332" t="s">
        <v>307</v>
      </c>
      <c r="C934" s="332" t="s">
        <v>307</v>
      </c>
      <c r="D934" s="332" t="s">
        <v>307</v>
      </c>
      <c r="E934" s="332"/>
      <c r="F934" s="333">
        <v>0</v>
      </c>
      <c r="G934" s="332"/>
    </row>
    <row r="935" spans="1:7" x14ac:dyDescent="0.2">
      <c r="A935" s="331"/>
      <c r="B935" s="332" t="s">
        <v>307</v>
      </c>
      <c r="C935" s="332" t="s">
        <v>307</v>
      </c>
      <c r="D935" s="332" t="s">
        <v>307</v>
      </c>
      <c r="E935" s="332"/>
      <c r="F935" s="333">
        <v>0</v>
      </c>
      <c r="G935" s="332"/>
    </row>
    <row r="936" spans="1:7" x14ac:dyDescent="0.2">
      <c r="A936" s="331"/>
      <c r="B936" s="332" t="s">
        <v>307</v>
      </c>
      <c r="C936" s="332" t="s">
        <v>307</v>
      </c>
      <c r="D936" s="332" t="s">
        <v>307</v>
      </c>
      <c r="E936" s="332"/>
      <c r="F936" s="333">
        <v>0</v>
      </c>
      <c r="G936" s="332"/>
    </row>
    <row r="937" spans="1:7" x14ac:dyDescent="0.2">
      <c r="A937" s="331"/>
      <c r="B937" s="332" t="s">
        <v>307</v>
      </c>
      <c r="C937" s="332" t="s">
        <v>307</v>
      </c>
      <c r="D937" s="332" t="s">
        <v>307</v>
      </c>
      <c r="E937" s="332"/>
      <c r="F937" s="333">
        <v>0</v>
      </c>
      <c r="G937" s="332"/>
    </row>
    <row r="938" spans="1:7" x14ac:dyDescent="0.2">
      <c r="A938" s="331"/>
      <c r="B938" s="332" t="s">
        <v>307</v>
      </c>
      <c r="C938" s="332" t="s">
        <v>307</v>
      </c>
      <c r="D938" s="332" t="s">
        <v>307</v>
      </c>
      <c r="E938" s="332"/>
      <c r="F938" s="333">
        <v>0</v>
      </c>
      <c r="G938" s="332"/>
    </row>
    <row r="939" spans="1:7" x14ac:dyDescent="0.2">
      <c r="A939" s="331"/>
      <c r="B939" s="332" t="s">
        <v>307</v>
      </c>
      <c r="C939" s="332" t="s">
        <v>307</v>
      </c>
      <c r="D939" s="332" t="s">
        <v>307</v>
      </c>
      <c r="E939" s="332"/>
      <c r="F939" s="333">
        <v>0</v>
      </c>
      <c r="G939" s="332"/>
    </row>
    <row r="940" spans="1:7" x14ac:dyDescent="0.2">
      <c r="A940" s="331"/>
      <c r="B940" s="332" t="s">
        <v>307</v>
      </c>
      <c r="C940" s="332" t="s">
        <v>307</v>
      </c>
      <c r="D940" s="332" t="s">
        <v>307</v>
      </c>
      <c r="E940" s="332"/>
      <c r="F940" s="333">
        <v>0</v>
      </c>
      <c r="G940" s="332"/>
    </row>
    <row r="941" spans="1:7" x14ac:dyDescent="0.2">
      <c r="A941" s="331"/>
      <c r="B941" s="332" t="s">
        <v>307</v>
      </c>
      <c r="C941" s="332" t="s">
        <v>307</v>
      </c>
      <c r="D941" s="332" t="s">
        <v>307</v>
      </c>
      <c r="E941" s="332"/>
      <c r="F941" s="333">
        <v>0</v>
      </c>
      <c r="G941" s="332"/>
    </row>
    <row r="942" spans="1:7" x14ac:dyDescent="0.2">
      <c r="A942" s="331"/>
      <c r="B942" s="332" t="s">
        <v>307</v>
      </c>
      <c r="C942" s="332" t="s">
        <v>307</v>
      </c>
      <c r="D942" s="332" t="s">
        <v>307</v>
      </c>
      <c r="E942" s="332"/>
      <c r="F942" s="333">
        <v>0</v>
      </c>
      <c r="G942" s="332"/>
    </row>
    <row r="943" spans="1:7" x14ac:dyDescent="0.2">
      <c r="A943" s="331"/>
      <c r="B943" s="332" t="s">
        <v>307</v>
      </c>
      <c r="C943" s="332" t="s">
        <v>307</v>
      </c>
      <c r="D943" s="332" t="s">
        <v>307</v>
      </c>
      <c r="E943" s="332"/>
      <c r="F943" s="333">
        <v>0</v>
      </c>
      <c r="G943" s="332"/>
    </row>
    <row r="944" spans="1:7" x14ac:dyDescent="0.2">
      <c r="A944" s="331"/>
      <c r="B944" s="332" t="s">
        <v>307</v>
      </c>
      <c r="C944" s="332" t="s">
        <v>307</v>
      </c>
      <c r="D944" s="332" t="s">
        <v>307</v>
      </c>
      <c r="E944" s="332"/>
      <c r="F944" s="333">
        <v>0</v>
      </c>
      <c r="G944" s="332"/>
    </row>
    <row r="945" spans="1:7" x14ac:dyDescent="0.2">
      <c r="A945" s="331"/>
      <c r="B945" s="332" t="s">
        <v>307</v>
      </c>
      <c r="C945" s="332" t="s">
        <v>307</v>
      </c>
      <c r="D945" s="332" t="s">
        <v>307</v>
      </c>
      <c r="E945" s="332"/>
      <c r="F945" s="333">
        <v>0</v>
      </c>
      <c r="G945" s="332"/>
    </row>
    <row r="946" spans="1:7" x14ac:dyDescent="0.2">
      <c r="A946" s="331"/>
      <c r="B946" s="332" t="s">
        <v>307</v>
      </c>
      <c r="C946" s="332" t="s">
        <v>307</v>
      </c>
      <c r="D946" s="332" t="s">
        <v>307</v>
      </c>
      <c r="E946" s="332"/>
      <c r="F946" s="333">
        <v>0</v>
      </c>
      <c r="G946" s="332"/>
    </row>
    <row r="947" spans="1:7" x14ac:dyDescent="0.2">
      <c r="A947" s="331"/>
      <c r="B947" s="332" t="s">
        <v>307</v>
      </c>
      <c r="C947" s="332" t="s">
        <v>307</v>
      </c>
      <c r="D947" s="332" t="s">
        <v>307</v>
      </c>
      <c r="E947" s="332"/>
      <c r="F947" s="333">
        <v>0</v>
      </c>
      <c r="G947" s="332"/>
    </row>
    <row r="948" spans="1:7" x14ac:dyDescent="0.2">
      <c r="A948" s="331"/>
      <c r="B948" s="332" t="s">
        <v>307</v>
      </c>
      <c r="C948" s="332" t="s">
        <v>307</v>
      </c>
      <c r="D948" s="332" t="s">
        <v>307</v>
      </c>
      <c r="E948" s="332"/>
      <c r="F948" s="333">
        <v>0</v>
      </c>
      <c r="G948" s="332"/>
    </row>
    <row r="949" spans="1:7" x14ac:dyDescent="0.2">
      <c r="A949" s="331"/>
      <c r="B949" s="332" t="s">
        <v>307</v>
      </c>
      <c r="C949" s="332" t="s">
        <v>307</v>
      </c>
      <c r="D949" s="332" t="s">
        <v>307</v>
      </c>
      <c r="E949" s="332"/>
      <c r="F949" s="333">
        <v>0</v>
      </c>
      <c r="G949" s="332"/>
    </row>
    <row r="950" spans="1:7" x14ac:dyDescent="0.2">
      <c r="A950" s="331"/>
      <c r="B950" s="332" t="s">
        <v>307</v>
      </c>
      <c r="C950" s="332" t="s">
        <v>307</v>
      </c>
      <c r="D950" s="332" t="s">
        <v>307</v>
      </c>
      <c r="E950" s="332"/>
      <c r="F950" s="333">
        <v>0</v>
      </c>
      <c r="G950" s="332"/>
    </row>
    <row r="951" spans="1:7" x14ac:dyDescent="0.2">
      <c r="A951" s="331"/>
      <c r="B951" s="332" t="s">
        <v>307</v>
      </c>
      <c r="C951" s="332" t="s">
        <v>307</v>
      </c>
      <c r="D951" s="332" t="s">
        <v>307</v>
      </c>
      <c r="E951" s="332"/>
      <c r="F951" s="333">
        <v>0</v>
      </c>
      <c r="G951" s="332"/>
    </row>
    <row r="952" spans="1:7" x14ac:dyDescent="0.2">
      <c r="A952" s="331"/>
      <c r="B952" s="332" t="s">
        <v>307</v>
      </c>
      <c r="C952" s="332" t="s">
        <v>307</v>
      </c>
      <c r="D952" s="332" t="s">
        <v>307</v>
      </c>
      <c r="E952" s="332"/>
      <c r="F952" s="333">
        <v>0</v>
      </c>
      <c r="G952" s="332"/>
    </row>
    <row r="953" spans="1:7" x14ac:dyDescent="0.2">
      <c r="A953" s="331"/>
      <c r="B953" s="332" t="s">
        <v>307</v>
      </c>
      <c r="C953" s="332" t="s">
        <v>307</v>
      </c>
      <c r="D953" s="332" t="s">
        <v>307</v>
      </c>
      <c r="E953" s="332"/>
      <c r="F953" s="333">
        <v>0</v>
      </c>
      <c r="G953" s="332"/>
    </row>
    <row r="954" spans="1:7" x14ac:dyDescent="0.2">
      <c r="A954" s="331"/>
      <c r="B954" s="332" t="s">
        <v>307</v>
      </c>
      <c r="C954" s="332" t="s">
        <v>307</v>
      </c>
      <c r="D954" s="332" t="s">
        <v>307</v>
      </c>
      <c r="E954" s="332"/>
      <c r="F954" s="333">
        <v>0</v>
      </c>
      <c r="G954" s="332"/>
    </row>
    <row r="955" spans="1:7" x14ac:dyDescent="0.2">
      <c r="A955" s="331"/>
      <c r="B955" s="332" t="s">
        <v>307</v>
      </c>
      <c r="C955" s="332" t="s">
        <v>307</v>
      </c>
      <c r="D955" s="332" t="s">
        <v>307</v>
      </c>
      <c r="E955" s="332"/>
      <c r="F955" s="333">
        <v>0</v>
      </c>
      <c r="G955" s="332"/>
    </row>
    <row r="956" spans="1:7" x14ac:dyDescent="0.2">
      <c r="A956" s="331"/>
      <c r="B956" s="332" t="s">
        <v>307</v>
      </c>
      <c r="C956" s="332" t="s">
        <v>307</v>
      </c>
      <c r="D956" s="332" t="s">
        <v>307</v>
      </c>
      <c r="E956" s="332"/>
      <c r="F956" s="333">
        <v>0</v>
      </c>
      <c r="G956" s="332"/>
    </row>
    <row r="957" spans="1:7" x14ac:dyDescent="0.2">
      <c r="A957" s="331"/>
      <c r="B957" s="332" t="s">
        <v>307</v>
      </c>
      <c r="C957" s="332" t="s">
        <v>307</v>
      </c>
      <c r="D957" s="332" t="s">
        <v>307</v>
      </c>
      <c r="E957" s="332"/>
      <c r="F957" s="333">
        <v>0</v>
      </c>
      <c r="G957" s="332"/>
    </row>
    <row r="958" spans="1:7" x14ac:dyDescent="0.2">
      <c r="A958" s="331"/>
      <c r="B958" s="332" t="s">
        <v>307</v>
      </c>
      <c r="C958" s="332" t="s">
        <v>307</v>
      </c>
      <c r="D958" s="332" t="s">
        <v>307</v>
      </c>
      <c r="E958" s="332"/>
      <c r="F958" s="333">
        <v>0</v>
      </c>
      <c r="G958" s="332"/>
    </row>
    <row r="959" spans="1:7" x14ac:dyDescent="0.2">
      <c r="A959" s="331"/>
      <c r="B959" s="332" t="s">
        <v>307</v>
      </c>
      <c r="C959" s="332" t="s">
        <v>307</v>
      </c>
      <c r="D959" s="332" t="s">
        <v>307</v>
      </c>
      <c r="E959" s="332"/>
      <c r="F959" s="333">
        <v>0</v>
      </c>
      <c r="G959" s="332"/>
    </row>
    <row r="960" spans="1:7" x14ac:dyDescent="0.2">
      <c r="A960" s="331"/>
      <c r="B960" s="332" t="s">
        <v>307</v>
      </c>
      <c r="C960" s="332" t="s">
        <v>307</v>
      </c>
      <c r="D960" s="332" t="s">
        <v>307</v>
      </c>
      <c r="E960" s="332"/>
      <c r="F960" s="333">
        <v>0</v>
      </c>
      <c r="G960" s="332"/>
    </row>
    <row r="961" spans="1:7" x14ac:dyDescent="0.2">
      <c r="A961" s="331"/>
      <c r="B961" s="332" t="s">
        <v>307</v>
      </c>
      <c r="C961" s="332" t="s">
        <v>307</v>
      </c>
      <c r="D961" s="332" t="s">
        <v>307</v>
      </c>
      <c r="E961" s="332"/>
      <c r="F961" s="333">
        <v>0</v>
      </c>
      <c r="G961" s="332"/>
    </row>
    <row r="962" spans="1:7" x14ac:dyDescent="0.2">
      <c r="A962" s="331"/>
      <c r="B962" s="332" t="s">
        <v>307</v>
      </c>
      <c r="C962" s="332" t="s">
        <v>307</v>
      </c>
      <c r="D962" s="332" t="s">
        <v>307</v>
      </c>
      <c r="E962" s="332"/>
      <c r="F962" s="333">
        <v>0</v>
      </c>
      <c r="G962" s="332"/>
    </row>
    <row r="963" spans="1:7" x14ac:dyDescent="0.2">
      <c r="A963" s="331"/>
      <c r="B963" s="332" t="s">
        <v>307</v>
      </c>
      <c r="C963" s="332" t="s">
        <v>307</v>
      </c>
      <c r="D963" s="332" t="s">
        <v>307</v>
      </c>
      <c r="E963" s="332"/>
      <c r="F963" s="333">
        <v>0</v>
      </c>
      <c r="G963" s="332"/>
    </row>
    <row r="964" spans="1:7" x14ac:dyDescent="0.2">
      <c r="A964" s="331"/>
      <c r="B964" s="332" t="s">
        <v>307</v>
      </c>
      <c r="C964" s="332" t="s">
        <v>307</v>
      </c>
      <c r="D964" s="332" t="s">
        <v>307</v>
      </c>
      <c r="E964" s="332"/>
      <c r="F964" s="333">
        <v>0</v>
      </c>
      <c r="G964" s="332"/>
    </row>
    <row r="965" spans="1:7" x14ac:dyDescent="0.2">
      <c r="A965" s="331"/>
      <c r="B965" s="332" t="s">
        <v>307</v>
      </c>
      <c r="C965" s="332" t="s">
        <v>307</v>
      </c>
      <c r="D965" s="332" t="s">
        <v>307</v>
      </c>
      <c r="E965" s="332"/>
      <c r="F965" s="333">
        <v>0</v>
      </c>
      <c r="G965" s="332"/>
    </row>
    <row r="966" spans="1:7" x14ac:dyDescent="0.2">
      <c r="A966" s="331"/>
      <c r="B966" s="332" t="s">
        <v>307</v>
      </c>
      <c r="C966" s="332" t="s">
        <v>307</v>
      </c>
      <c r="D966" s="332" t="s">
        <v>307</v>
      </c>
      <c r="E966" s="332"/>
      <c r="F966" s="333">
        <v>0</v>
      </c>
      <c r="G966" s="332"/>
    </row>
    <row r="967" spans="1:7" x14ac:dyDescent="0.2">
      <c r="A967" s="331"/>
      <c r="B967" s="332" t="s">
        <v>307</v>
      </c>
      <c r="C967" s="332" t="s">
        <v>307</v>
      </c>
      <c r="D967" s="332" t="s">
        <v>307</v>
      </c>
      <c r="E967" s="332"/>
      <c r="F967" s="333">
        <v>0</v>
      </c>
      <c r="G967" s="332"/>
    </row>
    <row r="968" spans="1:7" x14ac:dyDescent="0.2">
      <c r="A968" s="331"/>
      <c r="B968" s="332" t="s">
        <v>307</v>
      </c>
      <c r="C968" s="332" t="s">
        <v>307</v>
      </c>
      <c r="D968" s="332" t="s">
        <v>307</v>
      </c>
      <c r="E968" s="332"/>
      <c r="F968" s="333">
        <v>0</v>
      </c>
      <c r="G968" s="332"/>
    </row>
    <row r="969" spans="1:7" x14ac:dyDescent="0.2">
      <c r="A969" s="331"/>
      <c r="B969" s="332" t="s">
        <v>307</v>
      </c>
      <c r="C969" s="332" t="s">
        <v>307</v>
      </c>
      <c r="D969" s="332" t="s">
        <v>307</v>
      </c>
      <c r="E969" s="332"/>
      <c r="F969" s="333">
        <v>0</v>
      </c>
      <c r="G969" s="332"/>
    </row>
    <row r="970" spans="1:7" x14ac:dyDescent="0.2">
      <c r="A970" s="331"/>
      <c r="B970" s="332" t="s">
        <v>307</v>
      </c>
      <c r="C970" s="332" t="s">
        <v>307</v>
      </c>
      <c r="D970" s="332" t="s">
        <v>307</v>
      </c>
      <c r="E970" s="332"/>
      <c r="F970" s="333">
        <v>0</v>
      </c>
      <c r="G970" s="332"/>
    </row>
    <row r="971" spans="1:7" x14ac:dyDescent="0.2">
      <c r="A971" s="331"/>
      <c r="B971" s="332" t="s">
        <v>307</v>
      </c>
      <c r="C971" s="332" t="s">
        <v>307</v>
      </c>
      <c r="D971" s="332" t="s">
        <v>307</v>
      </c>
      <c r="E971" s="332"/>
      <c r="F971" s="333">
        <v>0</v>
      </c>
      <c r="G971" s="332"/>
    </row>
    <row r="972" spans="1:7" x14ac:dyDescent="0.2">
      <c r="A972" s="331"/>
      <c r="B972" s="332" t="s">
        <v>307</v>
      </c>
      <c r="C972" s="332" t="s">
        <v>307</v>
      </c>
      <c r="D972" s="332" t="s">
        <v>307</v>
      </c>
      <c r="E972" s="332"/>
      <c r="F972" s="333">
        <v>0</v>
      </c>
      <c r="G972" s="332"/>
    </row>
    <row r="973" spans="1:7" x14ac:dyDescent="0.2">
      <c r="A973" s="331"/>
      <c r="B973" s="332" t="s">
        <v>307</v>
      </c>
      <c r="C973" s="332" t="s">
        <v>307</v>
      </c>
      <c r="D973" s="332" t="s">
        <v>307</v>
      </c>
      <c r="E973" s="332"/>
      <c r="F973" s="333">
        <v>0</v>
      </c>
      <c r="G973" s="332"/>
    </row>
    <row r="974" spans="1:7" x14ac:dyDescent="0.2">
      <c r="A974" s="331"/>
      <c r="B974" s="332" t="s">
        <v>307</v>
      </c>
      <c r="C974" s="332" t="s">
        <v>307</v>
      </c>
      <c r="D974" s="332" t="s">
        <v>307</v>
      </c>
      <c r="E974" s="332"/>
      <c r="F974" s="333">
        <v>0</v>
      </c>
      <c r="G974" s="332"/>
    </row>
    <row r="975" spans="1:7" x14ac:dyDescent="0.2">
      <c r="A975" s="331"/>
      <c r="B975" s="332" t="s">
        <v>307</v>
      </c>
      <c r="C975" s="332" t="s">
        <v>307</v>
      </c>
      <c r="D975" s="332" t="s">
        <v>307</v>
      </c>
      <c r="E975" s="332"/>
      <c r="F975" s="333">
        <v>0</v>
      </c>
      <c r="G975" s="332"/>
    </row>
    <row r="976" spans="1:7" x14ac:dyDescent="0.2">
      <c r="A976" s="331"/>
      <c r="B976" s="332" t="s">
        <v>307</v>
      </c>
      <c r="C976" s="332" t="s">
        <v>307</v>
      </c>
      <c r="D976" s="332" t="s">
        <v>307</v>
      </c>
      <c r="E976" s="332"/>
      <c r="F976" s="333">
        <v>0</v>
      </c>
      <c r="G976" s="332"/>
    </row>
    <row r="977" spans="1:7" x14ac:dyDescent="0.2">
      <c r="A977" s="331"/>
      <c r="B977" s="332" t="s">
        <v>307</v>
      </c>
      <c r="C977" s="332" t="s">
        <v>307</v>
      </c>
      <c r="D977" s="332" t="s">
        <v>307</v>
      </c>
      <c r="E977" s="332"/>
      <c r="F977" s="333">
        <v>0</v>
      </c>
      <c r="G977" s="332"/>
    </row>
    <row r="978" spans="1:7" x14ac:dyDescent="0.2">
      <c r="A978" s="331"/>
      <c r="B978" s="332" t="s">
        <v>307</v>
      </c>
      <c r="C978" s="332" t="s">
        <v>307</v>
      </c>
      <c r="D978" s="332" t="s">
        <v>307</v>
      </c>
      <c r="E978" s="332"/>
      <c r="F978" s="333">
        <v>0</v>
      </c>
      <c r="G978" s="332"/>
    </row>
    <row r="979" spans="1:7" x14ac:dyDescent="0.2">
      <c r="A979" s="331"/>
      <c r="B979" s="332" t="s">
        <v>307</v>
      </c>
      <c r="C979" s="332" t="s">
        <v>307</v>
      </c>
      <c r="D979" s="332" t="s">
        <v>307</v>
      </c>
      <c r="E979" s="332"/>
      <c r="F979" s="333">
        <v>0</v>
      </c>
      <c r="G979" s="332"/>
    </row>
    <row r="980" spans="1:7" x14ac:dyDescent="0.2">
      <c r="A980" s="331"/>
      <c r="B980" s="332" t="s">
        <v>307</v>
      </c>
      <c r="C980" s="332" t="s">
        <v>307</v>
      </c>
      <c r="D980" s="332" t="s">
        <v>307</v>
      </c>
      <c r="E980" s="332"/>
      <c r="F980" s="333">
        <v>0</v>
      </c>
      <c r="G980" s="332"/>
    </row>
    <row r="981" spans="1:7" x14ac:dyDescent="0.2">
      <c r="A981" s="331"/>
      <c r="B981" s="332" t="s">
        <v>307</v>
      </c>
      <c r="C981" s="332" t="s">
        <v>307</v>
      </c>
      <c r="D981" s="332" t="s">
        <v>307</v>
      </c>
      <c r="E981" s="332"/>
      <c r="F981" s="333">
        <v>0</v>
      </c>
      <c r="G981" s="332"/>
    </row>
    <row r="982" spans="1:7" x14ac:dyDescent="0.2">
      <c r="A982" s="331"/>
      <c r="B982" s="332" t="s">
        <v>307</v>
      </c>
      <c r="C982" s="332" t="s">
        <v>307</v>
      </c>
      <c r="D982" s="332" t="s">
        <v>307</v>
      </c>
      <c r="E982" s="332"/>
      <c r="F982" s="333">
        <v>0</v>
      </c>
      <c r="G982" s="332"/>
    </row>
    <row r="983" spans="1:7" x14ac:dyDescent="0.2">
      <c r="A983" s="331"/>
      <c r="B983" s="332" t="s">
        <v>307</v>
      </c>
      <c r="C983" s="332" t="s">
        <v>307</v>
      </c>
      <c r="D983" s="332" t="s">
        <v>307</v>
      </c>
      <c r="E983" s="332"/>
      <c r="F983" s="333">
        <v>0</v>
      </c>
      <c r="G983" s="332"/>
    </row>
    <row r="984" spans="1:7" x14ac:dyDescent="0.2">
      <c r="A984" s="331"/>
      <c r="B984" s="332" t="s">
        <v>307</v>
      </c>
      <c r="C984" s="332" t="s">
        <v>307</v>
      </c>
      <c r="D984" s="332" t="s">
        <v>307</v>
      </c>
      <c r="E984" s="332"/>
      <c r="F984" s="333">
        <v>0</v>
      </c>
      <c r="G984" s="332"/>
    </row>
    <row r="985" spans="1:7" x14ac:dyDescent="0.2">
      <c r="A985" s="331"/>
      <c r="B985" s="332" t="s">
        <v>307</v>
      </c>
      <c r="C985" s="332" t="s">
        <v>307</v>
      </c>
      <c r="D985" s="332" t="s">
        <v>307</v>
      </c>
      <c r="E985" s="332"/>
      <c r="F985" s="333">
        <v>0</v>
      </c>
      <c r="G985" s="332"/>
    </row>
    <row r="986" spans="1:7" x14ac:dyDescent="0.2">
      <c r="A986" s="331"/>
      <c r="B986" s="332" t="s">
        <v>307</v>
      </c>
      <c r="C986" s="332" t="s">
        <v>307</v>
      </c>
      <c r="D986" s="332" t="s">
        <v>307</v>
      </c>
      <c r="E986" s="332"/>
      <c r="F986" s="333">
        <v>0</v>
      </c>
      <c r="G986" s="332"/>
    </row>
    <row r="987" spans="1:7" x14ac:dyDescent="0.2">
      <c r="A987" s="331"/>
      <c r="B987" s="332" t="s">
        <v>307</v>
      </c>
      <c r="C987" s="332" t="s">
        <v>307</v>
      </c>
      <c r="D987" s="332" t="s">
        <v>307</v>
      </c>
      <c r="E987" s="332"/>
      <c r="F987" s="333">
        <v>0</v>
      </c>
      <c r="G987" s="332"/>
    </row>
    <row r="988" spans="1:7" x14ac:dyDescent="0.2">
      <c r="A988" s="331"/>
      <c r="B988" s="332" t="s">
        <v>307</v>
      </c>
      <c r="C988" s="332" t="s">
        <v>307</v>
      </c>
      <c r="D988" s="332" t="s">
        <v>307</v>
      </c>
      <c r="E988" s="332"/>
      <c r="F988" s="333">
        <v>0</v>
      </c>
      <c r="G988" s="332"/>
    </row>
    <row r="989" spans="1:7" x14ac:dyDescent="0.2">
      <c r="A989" s="331"/>
      <c r="B989" s="332" t="s">
        <v>307</v>
      </c>
      <c r="C989" s="332" t="s">
        <v>307</v>
      </c>
      <c r="D989" s="332" t="s">
        <v>307</v>
      </c>
      <c r="E989" s="332"/>
      <c r="F989" s="333">
        <v>0</v>
      </c>
      <c r="G989" s="332"/>
    </row>
    <row r="990" spans="1:7" x14ac:dyDescent="0.2">
      <c r="A990" s="331"/>
      <c r="B990" s="332" t="s">
        <v>307</v>
      </c>
      <c r="C990" s="332" t="s">
        <v>307</v>
      </c>
      <c r="D990" s="332" t="s">
        <v>307</v>
      </c>
      <c r="E990" s="332"/>
      <c r="F990" s="333">
        <v>0</v>
      </c>
      <c r="G990" s="332"/>
    </row>
    <row r="991" spans="1:7" x14ac:dyDescent="0.2">
      <c r="A991" s="331"/>
      <c r="B991" s="332" t="s">
        <v>307</v>
      </c>
      <c r="C991" s="332" t="s">
        <v>307</v>
      </c>
      <c r="D991" s="332" t="s">
        <v>307</v>
      </c>
      <c r="E991" s="332"/>
      <c r="F991" s="333">
        <v>0</v>
      </c>
      <c r="G991" s="332"/>
    </row>
    <row r="992" spans="1:7" x14ac:dyDescent="0.2">
      <c r="A992" s="331"/>
      <c r="B992" s="332" t="s">
        <v>307</v>
      </c>
      <c r="C992" s="332" t="s">
        <v>307</v>
      </c>
      <c r="D992" s="332" t="s">
        <v>307</v>
      </c>
      <c r="E992" s="332"/>
      <c r="F992" s="333">
        <v>0</v>
      </c>
      <c r="G992" s="332"/>
    </row>
    <row r="993" spans="1:7" x14ac:dyDescent="0.2">
      <c r="A993" s="331"/>
      <c r="B993" s="332" t="s">
        <v>307</v>
      </c>
      <c r="C993" s="332" t="s">
        <v>307</v>
      </c>
      <c r="D993" s="332" t="s">
        <v>307</v>
      </c>
      <c r="E993" s="332"/>
      <c r="F993" s="333">
        <v>0</v>
      </c>
      <c r="G993" s="332"/>
    </row>
    <row r="994" spans="1:7" x14ac:dyDescent="0.2">
      <c r="A994" s="331"/>
      <c r="B994" s="332" t="s">
        <v>307</v>
      </c>
      <c r="C994" s="332" t="s">
        <v>307</v>
      </c>
      <c r="D994" s="332" t="s">
        <v>307</v>
      </c>
      <c r="E994" s="332"/>
      <c r="F994" s="333">
        <v>0</v>
      </c>
      <c r="G994" s="332"/>
    </row>
    <row r="995" spans="1:7" x14ac:dyDescent="0.2">
      <c r="A995" s="331"/>
      <c r="B995" s="332" t="s">
        <v>307</v>
      </c>
      <c r="C995" s="332" t="s">
        <v>307</v>
      </c>
      <c r="D995" s="332" t="s">
        <v>307</v>
      </c>
      <c r="E995" s="332"/>
      <c r="F995" s="333">
        <v>0</v>
      </c>
      <c r="G995" s="332"/>
    </row>
    <row r="996" spans="1:7" x14ac:dyDescent="0.2">
      <c r="A996" s="331"/>
      <c r="B996" s="332" t="s">
        <v>307</v>
      </c>
      <c r="C996" s="332" t="s">
        <v>307</v>
      </c>
      <c r="D996" s="332" t="s">
        <v>307</v>
      </c>
      <c r="E996" s="332"/>
      <c r="F996" s="333">
        <v>0</v>
      </c>
      <c r="G996" s="332"/>
    </row>
    <row r="997" spans="1:7" x14ac:dyDescent="0.2">
      <c r="A997" s="331"/>
      <c r="B997" s="332" t="s">
        <v>307</v>
      </c>
      <c r="C997" s="332" t="s">
        <v>307</v>
      </c>
      <c r="D997" s="332" t="s">
        <v>307</v>
      </c>
      <c r="E997" s="332"/>
      <c r="F997" s="333">
        <v>0</v>
      </c>
      <c r="G997" s="332"/>
    </row>
    <row r="998" spans="1:7" x14ac:dyDescent="0.2">
      <c r="A998" s="331"/>
      <c r="B998" s="332" t="s">
        <v>307</v>
      </c>
      <c r="C998" s="332" t="s">
        <v>307</v>
      </c>
      <c r="D998" s="332" t="s">
        <v>307</v>
      </c>
      <c r="E998" s="332"/>
      <c r="F998" s="333">
        <v>0</v>
      </c>
      <c r="G998" s="332"/>
    </row>
    <row r="999" spans="1:7" x14ac:dyDescent="0.2">
      <c r="A999" s="331"/>
      <c r="B999" s="332" t="s">
        <v>307</v>
      </c>
      <c r="C999" s="332" t="s">
        <v>307</v>
      </c>
      <c r="D999" s="332" t="s">
        <v>307</v>
      </c>
      <c r="E999" s="332"/>
      <c r="F999" s="333">
        <v>0</v>
      </c>
      <c r="G999" s="332"/>
    </row>
    <row r="1000" spans="1:7" x14ac:dyDescent="0.2">
      <c r="A1000" s="331"/>
      <c r="B1000" s="332" t="s">
        <v>307</v>
      </c>
      <c r="C1000" s="332" t="s">
        <v>307</v>
      </c>
      <c r="D1000" s="332" t="s">
        <v>307</v>
      </c>
      <c r="E1000" s="332"/>
      <c r="F1000" s="333">
        <v>0</v>
      </c>
      <c r="G1000" s="332"/>
    </row>
    <row r="1001" spans="1:7" x14ac:dyDescent="0.2">
      <c r="A1001" s="331"/>
      <c r="B1001" s="332" t="s">
        <v>307</v>
      </c>
      <c r="C1001" s="332" t="s">
        <v>307</v>
      </c>
      <c r="D1001" s="332" t="s">
        <v>307</v>
      </c>
      <c r="E1001" s="332"/>
      <c r="F1001" s="333">
        <v>0</v>
      </c>
      <c r="G1001" s="332"/>
    </row>
    <row r="1002" spans="1:7" x14ac:dyDescent="0.2">
      <c r="A1002" s="331"/>
      <c r="B1002" s="332" t="s">
        <v>307</v>
      </c>
      <c r="C1002" s="332" t="s">
        <v>307</v>
      </c>
      <c r="D1002" s="332" t="s">
        <v>307</v>
      </c>
      <c r="E1002" s="332"/>
      <c r="F1002" s="333">
        <v>0</v>
      </c>
      <c r="G1002" s="332"/>
    </row>
    <row r="1003" spans="1:7" x14ac:dyDescent="0.2">
      <c r="A1003" s="331"/>
      <c r="B1003" s="332" t="s">
        <v>307</v>
      </c>
      <c r="C1003" s="332" t="s">
        <v>307</v>
      </c>
      <c r="D1003" s="332" t="s">
        <v>307</v>
      </c>
      <c r="E1003" s="332"/>
      <c r="F1003" s="333">
        <v>0</v>
      </c>
      <c r="G1003" s="332"/>
    </row>
    <row r="1004" spans="1:7" x14ac:dyDescent="0.2">
      <c r="A1004" s="331"/>
      <c r="B1004" s="332" t="s">
        <v>307</v>
      </c>
      <c r="C1004" s="332" t="s">
        <v>307</v>
      </c>
      <c r="D1004" s="332" t="s">
        <v>307</v>
      </c>
      <c r="E1004" s="332"/>
      <c r="F1004" s="333">
        <v>0</v>
      </c>
      <c r="G1004" s="332"/>
    </row>
    <row r="1005" spans="1:7" x14ac:dyDescent="0.2">
      <c r="A1005" s="331"/>
      <c r="B1005" s="332" t="s">
        <v>307</v>
      </c>
      <c r="C1005" s="332" t="s">
        <v>307</v>
      </c>
      <c r="D1005" s="332" t="s">
        <v>307</v>
      </c>
      <c r="E1005" s="332"/>
      <c r="F1005" s="333">
        <v>0</v>
      </c>
      <c r="G1005" s="332"/>
    </row>
    <row r="1006" spans="1:7" x14ac:dyDescent="0.2">
      <c r="A1006" s="331"/>
      <c r="B1006" s="332" t="s">
        <v>307</v>
      </c>
      <c r="C1006" s="332" t="s">
        <v>307</v>
      </c>
      <c r="D1006" s="332" t="s">
        <v>307</v>
      </c>
      <c r="E1006" s="332"/>
      <c r="F1006" s="333">
        <v>0</v>
      </c>
      <c r="G1006" s="332"/>
    </row>
    <row r="1007" spans="1:7" x14ac:dyDescent="0.2">
      <c r="A1007" s="331"/>
      <c r="B1007" s="332" t="s">
        <v>307</v>
      </c>
      <c r="C1007" s="332" t="s">
        <v>307</v>
      </c>
      <c r="D1007" s="332" t="s">
        <v>307</v>
      </c>
      <c r="E1007" s="332"/>
      <c r="F1007" s="333">
        <v>0</v>
      </c>
      <c r="G1007" s="332"/>
    </row>
    <row r="1008" spans="1:7" x14ac:dyDescent="0.2">
      <c r="A1008" s="331"/>
      <c r="B1008" s="332" t="s">
        <v>307</v>
      </c>
      <c r="C1008" s="332" t="s">
        <v>307</v>
      </c>
      <c r="D1008" s="332" t="s">
        <v>307</v>
      </c>
      <c r="E1008" s="332"/>
      <c r="F1008" s="333">
        <v>0</v>
      </c>
      <c r="G1008" s="332"/>
    </row>
    <row r="1009" spans="1:7" x14ac:dyDescent="0.2">
      <c r="A1009" s="331"/>
      <c r="B1009" s="332" t="s">
        <v>307</v>
      </c>
      <c r="C1009" s="332" t="s">
        <v>307</v>
      </c>
      <c r="D1009" s="332" t="s">
        <v>307</v>
      </c>
      <c r="E1009" s="332"/>
      <c r="F1009" s="333">
        <v>0</v>
      </c>
      <c r="G1009" s="332"/>
    </row>
    <row r="1010" spans="1:7" x14ac:dyDescent="0.2">
      <c r="A1010" s="331"/>
      <c r="B1010" s="332" t="s">
        <v>307</v>
      </c>
      <c r="C1010" s="332" t="s">
        <v>307</v>
      </c>
      <c r="D1010" s="332" t="s">
        <v>307</v>
      </c>
      <c r="E1010" s="332"/>
      <c r="F1010" s="333">
        <v>0</v>
      </c>
      <c r="G1010" s="332"/>
    </row>
    <row r="1011" spans="1:7" x14ac:dyDescent="0.2">
      <c r="A1011" s="331"/>
      <c r="B1011" s="332" t="s">
        <v>307</v>
      </c>
      <c r="C1011" s="332" t="s">
        <v>307</v>
      </c>
      <c r="D1011" s="332" t="s">
        <v>307</v>
      </c>
      <c r="E1011" s="332"/>
      <c r="F1011" s="333">
        <v>0</v>
      </c>
      <c r="G1011" s="332"/>
    </row>
    <row r="1012" spans="1:7" x14ac:dyDescent="0.2">
      <c r="A1012" s="331"/>
      <c r="B1012" s="332" t="s">
        <v>307</v>
      </c>
      <c r="C1012" s="332" t="s">
        <v>307</v>
      </c>
      <c r="D1012" s="332" t="s">
        <v>307</v>
      </c>
      <c r="E1012" s="332"/>
      <c r="F1012" s="333">
        <v>0</v>
      </c>
      <c r="G1012" s="332"/>
    </row>
    <row r="1013" spans="1:7" x14ac:dyDescent="0.2">
      <c r="A1013" s="331"/>
      <c r="B1013" s="332" t="s">
        <v>307</v>
      </c>
      <c r="C1013" s="332" t="s">
        <v>307</v>
      </c>
      <c r="D1013" s="332" t="s">
        <v>307</v>
      </c>
      <c r="E1013" s="332"/>
      <c r="F1013" s="333">
        <v>0</v>
      </c>
      <c r="G1013" s="332"/>
    </row>
    <row r="1014" spans="1:7" x14ac:dyDescent="0.2">
      <c r="A1014" s="331"/>
      <c r="B1014" s="332" t="s">
        <v>307</v>
      </c>
      <c r="C1014" s="332" t="s">
        <v>307</v>
      </c>
      <c r="D1014" s="332" t="s">
        <v>307</v>
      </c>
      <c r="E1014" s="332"/>
      <c r="F1014" s="333">
        <v>0</v>
      </c>
      <c r="G1014" s="332"/>
    </row>
    <row r="1015" spans="1:7" x14ac:dyDescent="0.2">
      <c r="A1015" s="331"/>
      <c r="B1015" s="332" t="s">
        <v>307</v>
      </c>
      <c r="C1015" s="332" t="s">
        <v>307</v>
      </c>
      <c r="D1015" s="332" t="s">
        <v>307</v>
      </c>
      <c r="E1015" s="332"/>
      <c r="F1015" s="333">
        <v>0</v>
      </c>
      <c r="G1015" s="332"/>
    </row>
    <row r="1016" spans="1:7" x14ac:dyDescent="0.2">
      <c r="A1016" s="331"/>
      <c r="B1016" s="332" t="s">
        <v>307</v>
      </c>
      <c r="C1016" s="332" t="s">
        <v>307</v>
      </c>
      <c r="D1016" s="332" t="s">
        <v>307</v>
      </c>
      <c r="E1016" s="332"/>
      <c r="F1016" s="333">
        <v>0</v>
      </c>
      <c r="G1016" s="332"/>
    </row>
    <row r="1017" spans="1:7" x14ac:dyDescent="0.2">
      <c r="A1017" s="331"/>
      <c r="B1017" s="332" t="s">
        <v>307</v>
      </c>
      <c r="C1017" s="332" t="s">
        <v>307</v>
      </c>
      <c r="D1017" s="332" t="s">
        <v>307</v>
      </c>
      <c r="E1017" s="332"/>
      <c r="F1017" s="333">
        <v>0</v>
      </c>
      <c r="G1017" s="332"/>
    </row>
    <row r="1018" spans="1:7" x14ac:dyDescent="0.2">
      <c r="A1018" s="331"/>
      <c r="B1018" s="332" t="s">
        <v>307</v>
      </c>
      <c r="C1018" s="332" t="s">
        <v>307</v>
      </c>
      <c r="D1018" s="332" t="s">
        <v>307</v>
      </c>
      <c r="E1018" s="332"/>
      <c r="F1018" s="333">
        <v>0</v>
      </c>
      <c r="G1018" s="332"/>
    </row>
    <row r="1019" spans="1:7" x14ac:dyDescent="0.2">
      <c r="A1019" s="331"/>
      <c r="B1019" s="332" t="s">
        <v>307</v>
      </c>
      <c r="C1019" s="332" t="s">
        <v>307</v>
      </c>
      <c r="D1019" s="332" t="s">
        <v>307</v>
      </c>
      <c r="E1019" s="332"/>
      <c r="F1019" s="333">
        <v>0</v>
      </c>
      <c r="G1019" s="332"/>
    </row>
    <row r="1020" spans="1:7" x14ac:dyDescent="0.2">
      <c r="A1020" s="331"/>
      <c r="B1020" s="332" t="s">
        <v>307</v>
      </c>
      <c r="C1020" s="332" t="s">
        <v>307</v>
      </c>
      <c r="D1020" s="332" t="s">
        <v>307</v>
      </c>
      <c r="E1020" s="332"/>
      <c r="F1020" s="333">
        <v>0</v>
      </c>
      <c r="G1020" s="332"/>
    </row>
    <row r="1021" spans="1:7" x14ac:dyDescent="0.2">
      <c r="A1021" s="331"/>
      <c r="B1021" s="332" t="s">
        <v>307</v>
      </c>
      <c r="C1021" s="332" t="s">
        <v>307</v>
      </c>
      <c r="D1021" s="332" t="s">
        <v>307</v>
      </c>
      <c r="E1021" s="332"/>
      <c r="F1021" s="333">
        <v>0</v>
      </c>
      <c r="G1021" s="332"/>
    </row>
    <row r="1022" spans="1:7" x14ac:dyDescent="0.2">
      <c r="A1022" s="331"/>
      <c r="B1022" s="332" t="s">
        <v>307</v>
      </c>
      <c r="C1022" s="332" t="s">
        <v>307</v>
      </c>
      <c r="D1022" s="332" t="s">
        <v>307</v>
      </c>
      <c r="E1022" s="332"/>
      <c r="F1022" s="333">
        <v>0</v>
      </c>
      <c r="G1022" s="332"/>
    </row>
    <row r="1023" spans="1:7" x14ac:dyDescent="0.2">
      <c r="A1023" s="331"/>
      <c r="B1023" s="332" t="s">
        <v>307</v>
      </c>
      <c r="C1023" s="332" t="s">
        <v>307</v>
      </c>
      <c r="D1023" s="332" t="s">
        <v>307</v>
      </c>
      <c r="E1023" s="332"/>
      <c r="F1023" s="333">
        <v>0</v>
      </c>
      <c r="G1023" s="332"/>
    </row>
    <row r="1024" spans="1:7" x14ac:dyDescent="0.2">
      <c r="A1024" s="331"/>
      <c r="B1024" s="332" t="s">
        <v>307</v>
      </c>
      <c r="C1024" s="332" t="s">
        <v>307</v>
      </c>
      <c r="D1024" s="332" t="s">
        <v>307</v>
      </c>
      <c r="E1024" s="332"/>
      <c r="F1024" s="333">
        <v>0</v>
      </c>
      <c r="G1024" s="332"/>
    </row>
    <row r="1025" spans="1:7" x14ac:dyDescent="0.2">
      <c r="A1025" s="331"/>
      <c r="B1025" s="332" t="s">
        <v>307</v>
      </c>
      <c r="C1025" s="332" t="s">
        <v>307</v>
      </c>
      <c r="D1025" s="332" t="s">
        <v>307</v>
      </c>
      <c r="E1025" s="332"/>
      <c r="F1025" s="333">
        <v>0</v>
      </c>
      <c r="G1025" s="332"/>
    </row>
    <row r="1026" spans="1:7" x14ac:dyDescent="0.2">
      <c r="A1026" s="331"/>
      <c r="B1026" s="332" t="s">
        <v>307</v>
      </c>
      <c r="C1026" s="332" t="s">
        <v>307</v>
      </c>
      <c r="D1026" s="332" t="s">
        <v>307</v>
      </c>
      <c r="E1026" s="332"/>
      <c r="F1026" s="333">
        <v>0</v>
      </c>
      <c r="G1026" s="332"/>
    </row>
    <row r="1027" spans="1:7" x14ac:dyDescent="0.2">
      <c r="A1027" s="331"/>
      <c r="B1027" s="332" t="s">
        <v>307</v>
      </c>
      <c r="C1027" s="332" t="s">
        <v>307</v>
      </c>
      <c r="D1027" s="332" t="s">
        <v>307</v>
      </c>
      <c r="E1027" s="332"/>
      <c r="F1027" s="333">
        <v>0</v>
      </c>
      <c r="G1027" s="332"/>
    </row>
    <row r="1028" spans="1:7" x14ac:dyDescent="0.2">
      <c r="A1028" s="331"/>
      <c r="B1028" s="332" t="s">
        <v>307</v>
      </c>
      <c r="C1028" s="332" t="s">
        <v>307</v>
      </c>
      <c r="D1028" s="332" t="s">
        <v>307</v>
      </c>
      <c r="E1028" s="332"/>
      <c r="F1028" s="333">
        <v>0</v>
      </c>
      <c r="G1028" s="332"/>
    </row>
    <row r="1029" spans="1:7" x14ac:dyDescent="0.2">
      <c r="A1029" s="331"/>
      <c r="B1029" s="332" t="s">
        <v>307</v>
      </c>
      <c r="C1029" s="332" t="s">
        <v>307</v>
      </c>
      <c r="D1029" s="332" t="s">
        <v>307</v>
      </c>
      <c r="E1029" s="332"/>
      <c r="F1029" s="333">
        <v>0</v>
      </c>
      <c r="G1029" s="332"/>
    </row>
    <row r="1030" spans="1:7" x14ac:dyDescent="0.2">
      <c r="A1030" s="331"/>
      <c r="B1030" s="332" t="s">
        <v>307</v>
      </c>
      <c r="C1030" s="332" t="s">
        <v>307</v>
      </c>
      <c r="D1030" s="332" t="s">
        <v>307</v>
      </c>
      <c r="E1030" s="332"/>
      <c r="F1030" s="333">
        <v>0</v>
      </c>
      <c r="G1030" s="332"/>
    </row>
    <row r="1031" spans="1:7" x14ac:dyDescent="0.2">
      <c r="A1031" s="331"/>
      <c r="B1031" s="332" t="s">
        <v>307</v>
      </c>
      <c r="C1031" s="332" t="s">
        <v>307</v>
      </c>
      <c r="D1031" s="332" t="s">
        <v>307</v>
      </c>
      <c r="E1031" s="332"/>
      <c r="F1031" s="333">
        <v>0</v>
      </c>
      <c r="G1031" s="332"/>
    </row>
    <row r="1032" spans="1:7" x14ac:dyDescent="0.2">
      <c r="A1032" s="331"/>
      <c r="B1032" s="332" t="s">
        <v>307</v>
      </c>
      <c r="C1032" s="332" t="s">
        <v>307</v>
      </c>
      <c r="D1032" s="332" t="s">
        <v>307</v>
      </c>
      <c r="E1032" s="332"/>
      <c r="F1032" s="333">
        <v>0</v>
      </c>
      <c r="G1032" s="332"/>
    </row>
    <row r="1033" spans="1:7" x14ac:dyDescent="0.2">
      <c r="A1033" s="331"/>
      <c r="B1033" s="332" t="s">
        <v>307</v>
      </c>
      <c r="C1033" s="332" t="s">
        <v>307</v>
      </c>
      <c r="D1033" s="332" t="s">
        <v>307</v>
      </c>
      <c r="E1033" s="332"/>
      <c r="F1033" s="333">
        <v>0</v>
      </c>
      <c r="G1033" s="332"/>
    </row>
    <row r="1034" spans="1:7" x14ac:dyDescent="0.2">
      <c r="A1034" s="331"/>
      <c r="B1034" s="332" t="s">
        <v>307</v>
      </c>
      <c r="C1034" s="332" t="s">
        <v>307</v>
      </c>
      <c r="D1034" s="332" t="s">
        <v>307</v>
      </c>
      <c r="E1034" s="332"/>
      <c r="F1034" s="333">
        <v>0</v>
      </c>
      <c r="G1034" s="332"/>
    </row>
    <row r="1035" spans="1:7" x14ac:dyDescent="0.2">
      <c r="A1035" s="331"/>
      <c r="B1035" s="332" t="s">
        <v>307</v>
      </c>
      <c r="C1035" s="332" t="s">
        <v>307</v>
      </c>
      <c r="D1035" s="332" t="s">
        <v>307</v>
      </c>
      <c r="E1035" s="332"/>
      <c r="F1035" s="333">
        <v>0</v>
      </c>
      <c r="G1035" s="332"/>
    </row>
    <row r="1036" spans="1:7" x14ac:dyDescent="0.2">
      <c r="A1036" s="331"/>
      <c r="B1036" s="332" t="s">
        <v>307</v>
      </c>
      <c r="C1036" s="332" t="s">
        <v>307</v>
      </c>
      <c r="D1036" s="332" t="s">
        <v>307</v>
      </c>
      <c r="E1036" s="332"/>
      <c r="F1036" s="333">
        <v>0</v>
      </c>
      <c r="G1036" s="332"/>
    </row>
    <row r="1037" spans="1:7" x14ac:dyDescent="0.2">
      <c r="A1037" s="331"/>
      <c r="B1037" s="332" t="s">
        <v>307</v>
      </c>
      <c r="C1037" s="332" t="s">
        <v>307</v>
      </c>
      <c r="D1037" s="332" t="s">
        <v>307</v>
      </c>
      <c r="E1037" s="332"/>
      <c r="F1037" s="333">
        <v>0</v>
      </c>
      <c r="G1037" s="332"/>
    </row>
    <row r="1038" spans="1:7" x14ac:dyDescent="0.2">
      <c r="A1038" s="331"/>
      <c r="B1038" s="332" t="s">
        <v>307</v>
      </c>
      <c r="C1038" s="332" t="s">
        <v>307</v>
      </c>
      <c r="D1038" s="332" t="s">
        <v>307</v>
      </c>
      <c r="E1038" s="332"/>
      <c r="F1038" s="333">
        <v>0</v>
      </c>
      <c r="G1038" s="332"/>
    </row>
    <row r="1039" spans="1:7" x14ac:dyDescent="0.2">
      <c r="A1039" s="331"/>
      <c r="B1039" s="332" t="s">
        <v>307</v>
      </c>
      <c r="C1039" s="332" t="s">
        <v>307</v>
      </c>
      <c r="D1039" s="332" t="s">
        <v>307</v>
      </c>
      <c r="E1039" s="332"/>
      <c r="F1039" s="333">
        <v>0</v>
      </c>
      <c r="G1039" s="332"/>
    </row>
    <row r="1040" spans="1:7" x14ac:dyDescent="0.2">
      <c r="A1040" s="331"/>
      <c r="B1040" s="332" t="s">
        <v>307</v>
      </c>
      <c r="C1040" s="332" t="s">
        <v>307</v>
      </c>
      <c r="D1040" s="332" t="s">
        <v>307</v>
      </c>
      <c r="E1040" s="332"/>
      <c r="F1040" s="333">
        <v>0</v>
      </c>
      <c r="G1040" s="332"/>
    </row>
    <row r="1041" spans="1:80" x14ac:dyDescent="0.2">
      <c r="A1041" s="331"/>
      <c r="B1041" s="332" t="s">
        <v>307</v>
      </c>
      <c r="C1041" s="332" t="s">
        <v>307</v>
      </c>
      <c r="D1041" s="332" t="s">
        <v>307</v>
      </c>
      <c r="E1041" s="332"/>
      <c r="F1041" s="333">
        <v>0</v>
      </c>
      <c r="G1041" s="332"/>
    </row>
    <row r="1042" spans="1:80" x14ac:dyDescent="0.2">
      <c r="A1042" s="331"/>
      <c r="B1042" s="332" t="s">
        <v>307</v>
      </c>
      <c r="C1042" s="332" t="s">
        <v>307</v>
      </c>
      <c r="D1042" s="332" t="s">
        <v>307</v>
      </c>
      <c r="E1042" s="332"/>
      <c r="F1042" s="333">
        <v>0</v>
      </c>
      <c r="G1042" s="332"/>
    </row>
    <row r="1043" spans="1:80" x14ac:dyDescent="0.2">
      <c r="A1043" s="331"/>
      <c r="B1043" s="332" t="s">
        <v>307</v>
      </c>
      <c r="C1043" s="332" t="s">
        <v>307</v>
      </c>
      <c r="D1043" s="332" t="s">
        <v>307</v>
      </c>
      <c r="E1043" s="332"/>
      <c r="F1043" s="333">
        <v>0</v>
      </c>
      <c r="G1043" s="332"/>
    </row>
    <row r="1044" spans="1:80" x14ac:dyDescent="0.2">
      <c r="A1044" s="331"/>
      <c r="B1044" s="332" t="s">
        <v>307</v>
      </c>
      <c r="C1044" s="332" t="s">
        <v>307</v>
      </c>
      <c r="D1044" s="332" t="s">
        <v>307</v>
      </c>
      <c r="E1044" s="332"/>
      <c r="F1044" s="333">
        <v>0</v>
      </c>
      <c r="G1044" s="332"/>
    </row>
    <row r="1045" spans="1:80" x14ac:dyDescent="0.2">
      <c r="A1045" s="331"/>
      <c r="B1045" s="332" t="s">
        <v>307</v>
      </c>
      <c r="C1045" s="332" t="s">
        <v>307</v>
      </c>
      <c r="D1045" s="332" t="s">
        <v>307</v>
      </c>
      <c r="E1045" s="332"/>
      <c r="F1045" s="333">
        <v>0</v>
      </c>
      <c r="G1045" s="332"/>
    </row>
    <row r="1046" spans="1:80" x14ac:dyDescent="0.2">
      <c r="A1046" s="331"/>
      <c r="B1046" s="332" t="s">
        <v>307</v>
      </c>
      <c r="C1046" s="332" t="s">
        <v>307</v>
      </c>
      <c r="D1046" s="332" t="s">
        <v>307</v>
      </c>
      <c r="E1046" s="332"/>
      <c r="F1046" s="333">
        <v>0</v>
      </c>
      <c r="G1046" s="332"/>
    </row>
    <row r="1047" spans="1:80" x14ac:dyDescent="0.2">
      <c r="A1047" s="331"/>
      <c r="B1047" s="332" t="s">
        <v>307</v>
      </c>
      <c r="C1047" s="332" t="s">
        <v>307</v>
      </c>
      <c r="D1047" s="332" t="s">
        <v>307</v>
      </c>
      <c r="E1047" s="332"/>
      <c r="F1047" s="333">
        <v>0</v>
      </c>
      <c r="G1047" s="332"/>
    </row>
    <row r="1048" spans="1:80" x14ac:dyDescent="0.2">
      <c r="A1048" s="331"/>
      <c r="B1048" s="332" t="s">
        <v>307</v>
      </c>
      <c r="C1048" s="332" t="s">
        <v>307</v>
      </c>
      <c r="D1048" s="332" t="s">
        <v>307</v>
      </c>
      <c r="E1048" s="332"/>
      <c r="F1048" s="333">
        <v>0</v>
      </c>
      <c r="G1048" s="332"/>
    </row>
    <row r="1049" spans="1:80" x14ac:dyDescent="0.2">
      <c r="A1049" s="331"/>
      <c r="B1049" s="332" t="s">
        <v>307</v>
      </c>
      <c r="C1049" s="332" t="s">
        <v>307</v>
      </c>
      <c r="D1049" s="332" t="s">
        <v>307</v>
      </c>
      <c r="E1049" s="332"/>
      <c r="F1049" s="333">
        <v>0</v>
      </c>
      <c r="G1049" s="332"/>
    </row>
    <row r="1050" spans="1:80" x14ac:dyDescent="0.2">
      <c r="A1050" s="331"/>
      <c r="B1050" s="332" t="s">
        <v>307</v>
      </c>
      <c r="C1050" s="332" t="s">
        <v>307</v>
      </c>
      <c r="D1050" s="332" t="s">
        <v>307</v>
      </c>
      <c r="E1050" s="332"/>
      <c r="F1050" s="333">
        <v>0</v>
      </c>
      <c r="G1050" s="332"/>
    </row>
    <row r="1051" spans="1:80" s="286" customFormat="1" x14ac:dyDescent="0.2">
      <c r="I1051" s="289"/>
      <c r="J1051" s="289"/>
      <c r="K1051" s="289"/>
      <c r="L1051" s="289"/>
      <c r="M1051" s="289"/>
      <c r="N1051" s="289"/>
      <c r="O1051" s="289"/>
      <c r="P1051" s="289"/>
      <c r="Q1051" s="289"/>
      <c r="R1051" s="289"/>
      <c r="S1051" s="289"/>
      <c r="T1051" s="289"/>
      <c r="U1051" s="289"/>
      <c r="V1051" s="289"/>
      <c r="W1051" s="289"/>
      <c r="X1051" s="289"/>
      <c r="Y1051" s="289"/>
      <c r="Z1051" s="289"/>
      <c r="AA1051" s="289"/>
      <c r="AB1051" s="289"/>
      <c r="AC1051" s="289"/>
      <c r="AD1051" s="289"/>
      <c r="AE1051" s="289"/>
      <c r="AF1051" s="289"/>
      <c r="AG1051" s="289"/>
      <c r="AH1051" s="289"/>
      <c r="AI1051" s="289"/>
      <c r="AJ1051" s="289"/>
      <c r="AK1051" s="289"/>
      <c r="AL1051" s="289"/>
      <c r="AM1051" s="289"/>
      <c r="AN1051" s="289"/>
      <c r="AO1051" s="289"/>
      <c r="AP1051" s="289"/>
      <c r="AQ1051" s="289"/>
      <c r="AR1051" s="289"/>
      <c r="AS1051" s="289"/>
      <c r="AT1051" s="289"/>
      <c r="AU1051" s="289"/>
      <c r="AV1051" s="289"/>
      <c r="AW1051" s="289"/>
      <c r="AX1051" s="289"/>
      <c r="AY1051" s="289"/>
      <c r="AZ1051" s="289"/>
      <c r="BA1051" s="289"/>
      <c r="BB1051" s="289"/>
      <c r="BC1051" s="289"/>
      <c r="BD1051" s="289"/>
      <c r="BE1051" s="289"/>
      <c r="BF1051" s="289"/>
      <c r="BG1051" s="289"/>
      <c r="BH1051" s="289"/>
      <c r="BI1051" s="289"/>
      <c r="BJ1051" s="289"/>
      <c r="BK1051" s="289"/>
      <c r="BL1051" s="289"/>
      <c r="BM1051" s="289"/>
      <c r="BN1051" s="289"/>
      <c r="BO1051" s="289"/>
      <c r="BP1051" s="289"/>
      <c r="BQ1051" s="289"/>
      <c r="BR1051" s="289"/>
      <c r="BS1051" s="289"/>
      <c r="BT1051" s="289"/>
      <c r="BU1051" s="289"/>
      <c r="BV1051" s="289"/>
      <c r="BW1051" s="289"/>
      <c r="BX1051" s="289"/>
      <c r="BY1051" s="289"/>
      <c r="BZ1051" s="289"/>
      <c r="CA1051" s="289"/>
      <c r="CB1051" s="289"/>
    </row>
    <row r="1052" spans="1:80" s="286" customFormat="1" x14ac:dyDescent="0.2">
      <c r="I1052" s="289"/>
      <c r="J1052" s="289"/>
      <c r="K1052" s="289"/>
      <c r="L1052" s="289"/>
      <c r="M1052" s="289"/>
      <c r="N1052" s="289"/>
      <c r="O1052" s="289"/>
      <c r="P1052" s="289"/>
      <c r="Q1052" s="289"/>
      <c r="R1052" s="289"/>
      <c r="S1052" s="289"/>
      <c r="T1052" s="289"/>
      <c r="U1052" s="289"/>
      <c r="V1052" s="289"/>
      <c r="W1052" s="289"/>
      <c r="X1052" s="289"/>
      <c r="Y1052" s="289"/>
      <c r="Z1052" s="289"/>
      <c r="AA1052" s="289"/>
      <c r="AB1052" s="289"/>
      <c r="AC1052" s="289"/>
      <c r="AD1052" s="289"/>
      <c r="AE1052" s="289"/>
      <c r="AF1052" s="289"/>
      <c r="AG1052" s="289"/>
      <c r="AH1052" s="289"/>
      <c r="AI1052" s="289"/>
      <c r="AJ1052" s="289"/>
      <c r="AK1052" s="289"/>
      <c r="AL1052" s="289"/>
      <c r="AM1052" s="289"/>
      <c r="AN1052" s="289"/>
      <c r="AO1052" s="289"/>
      <c r="AP1052" s="289"/>
      <c r="AQ1052" s="289"/>
      <c r="AR1052" s="289"/>
      <c r="AS1052" s="289"/>
      <c r="AT1052" s="289"/>
      <c r="AU1052" s="289"/>
      <c r="AV1052" s="289"/>
      <c r="AW1052" s="289"/>
      <c r="AX1052" s="289"/>
      <c r="AY1052" s="289"/>
      <c r="AZ1052" s="289"/>
      <c r="BA1052" s="289"/>
      <c r="BB1052" s="289"/>
      <c r="BC1052" s="289"/>
      <c r="BD1052" s="289"/>
      <c r="BE1052" s="289"/>
      <c r="BF1052" s="289"/>
      <c r="BG1052" s="289"/>
      <c r="BH1052" s="289"/>
      <c r="BI1052" s="289"/>
      <c r="BJ1052" s="289"/>
      <c r="BK1052" s="289"/>
      <c r="BL1052" s="289"/>
      <c r="BM1052" s="289"/>
      <c r="BN1052" s="289"/>
      <c r="BO1052" s="289"/>
      <c r="BP1052" s="289"/>
      <c r="BQ1052" s="289"/>
      <c r="BR1052" s="289"/>
      <c r="BS1052" s="289"/>
      <c r="BT1052" s="289"/>
      <c r="BU1052" s="289"/>
      <c r="BV1052" s="289"/>
      <c r="BW1052" s="289"/>
      <c r="BX1052" s="289"/>
      <c r="BY1052" s="289"/>
      <c r="BZ1052" s="289"/>
      <c r="CA1052" s="289"/>
      <c r="CB1052" s="289"/>
    </row>
    <row r="1053" spans="1:80" s="286" customFormat="1" x14ac:dyDescent="0.2">
      <c r="I1053" s="289"/>
      <c r="J1053" s="289"/>
      <c r="K1053" s="289"/>
      <c r="L1053" s="289"/>
      <c r="M1053" s="289"/>
      <c r="N1053" s="289"/>
      <c r="O1053" s="289"/>
      <c r="P1053" s="289"/>
      <c r="Q1053" s="289"/>
      <c r="R1053" s="289"/>
      <c r="S1053" s="289"/>
      <c r="T1053" s="289"/>
      <c r="U1053" s="289"/>
      <c r="V1053" s="289"/>
      <c r="W1053" s="289"/>
      <c r="X1053" s="289"/>
      <c r="Y1053" s="289"/>
      <c r="Z1053" s="289"/>
      <c r="AA1053" s="289"/>
      <c r="AB1053" s="289"/>
      <c r="AC1053" s="289"/>
      <c r="AD1053" s="289"/>
      <c r="AE1053" s="289"/>
      <c r="AF1053" s="289"/>
      <c r="AG1053" s="289"/>
      <c r="AH1053" s="289"/>
      <c r="AI1053" s="289"/>
      <c r="AJ1053" s="289"/>
      <c r="AK1053" s="289"/>
      <c r="AL1053" s="289"/>
      <c r="AM1053" s="289"/>
      <c r="AN1053" s="289"/>
      <c r="AO1053" s="289"/>
      <c r="AP1053" s="289"/>
      <c r="AQ1053" s="289"/>
      <c r="AR1053" s="289"/>
      <c r="AS1053" s="289"/>
      <c r="AT1053" s="289"/>
      <c r="AU1053" s="289"/>
      <c r="AV1053" s="289"/>
      <c r="AW1053" s="289"/>
      <c r="AX1053" s="289"/>
      <c r="AY1053" s="289"/>
      <c r="AZ1053" s="289"/>
      <c r="BA1053" s="289"/>
      <c r="BB1053" s="289"/>
      <c r="BC1053" s="289"/>
      <c r="BD1053" s="289"/>
      <c r="BE1053" s="289"/>
      <c r="BF1053" s="289"/>
      <c r="BG1053" s="289"/>
      <c r="BH1053" s="289"/>
      <c r="BI1053" s="289"/>
      <c r="BJ1053" s="289"/>
      <c r="BK1053" s="289"/>
      <c r="BL1053" s="289"/>
      <c r="BM1053" s="289"/>
      <c r="BN1053" s="289"/>
      <c r="BO1053" s="289"/>
      <c r="BP1053" s="289"/>
      <c r="BQ1053" s="289"/>
      <c r="BR1053" s="289"/>
      <c r="BS1053" s="289"/>
      <c r="BT1053" s="289"/>
      <c r="BU1053" s="289"/>
      <c r="BV1053" s="289"/>
      <c r="BW1053" s="289"/>
      <c r="BX1053" s="289"/>
      <c r="BY1053" s="289"/>
      <c r="BZ1053" s="289"/>
      <c r="CA1053" s="289"/>
      <c r="CB1053" s="289"/>
    </row>
    <row r="1054" spans="1:80" s="286" customFormat="1" x14ac:dyDescent="0.2">
      <c r="I1054" s="289"/>
      <c r="J1054" s="289"/>
      <c r="K1054" s="289"/>
      <c r="L1054" s="289"/>
      <c r="M1054" s="289"/>
      <c r="N1054" s="289"/>
      <c r="O1054" s="289"/>
      <c r="P1054" s="289"/>
      <c r="Q1054" s="289"/>
      <c r="R1054" s="289"/>
      <c r="S1054" s="289"/>
      <c r="T1054" s="289"/>
      <c r="U1054" s="289"/>
      <c r="V1054" s="289"/>
      <c r="W1054" s="289"/>
      <c r="X1054" s="289"/>
      <c r="Y1054" s="289"/>
      <c r="Z1054" s="289"/>
      <c r="AA1054" s="289"/>
      <c r="AB1054" s="289"/>
      <c r="AC1054" s="289"/>
      <c r="AD1054" s="289"/>
      <c r="AE1054" s="289"/>
      <c r="AF1054" s="289"/>
      <c r="AG1054" s="289"/>
      <c r="AH1054" s="289"/>
      <c r="AI1054" s="289"/>
      <c r="AJ1054" s="289"/>
      <c r="AK1054" s="289"/>
      <c r="AL1054" s="289"/>
      <c r="AM1054" s="289"/>
      <c r="AN1054" s="289"/>
      <c r="AO1054" s="289"/>
      <c r="AP1054" s="289"/>
      <c r="AQ1054" s="289"/>
      <c r="AR1054" s="289"/>
      <c r="AS1054" s="289"/>
      <c r="AT1054" s="289"/>
      <c r="AU1054" s="289"/>
      <c r="AV1054" s="289"/>
      <c r="AW1054" s="289"/>
      <c r="AX1054" s="289"/>
      <c r="AY1054" s="289"/>
      <c r="AZ1054" s="289"/>
      <c r="BA1054" s="289"/>
      <c r="BB1054" s="289"/>
      <c r="BC1054" s="289"/>
      <c r="BD1054" s="289"/>
      <c r="BE1054" s="289"/>
      <c r="BF1054" s="289"/>
      <c r="BG1054" s="289"/>
      <c r="BH1054" s="289"/>
      <c r="BI1054" s="289"/>
      <c r="BJ1054" s="289"/>
      <c r="BK1054" s="289"/>
      <c r="BL1054" s="289"/>
      <c r="BM1054" s="289"/>
      <c r="BN1054" s="289"/>
      <c r="BO1054" s="289"/>
      <c r="BP1054" s="289"/>
      <c r="BQ1054" s="289"/>
      <c r="BR1054" s="289"/>
      <c r="BS1054" s="289"/>
      <c r="BT1054" s="289"/>
      <c r="BU1054" s="289"/>
      <c r="BV1054" s="289"/>
      <c r="BW1054" s="289"/>
      <c r="BX1054" s="289"/>
      <c r="BY1054" s="289"/>
      <c r="BZ1054" s="289"/>
      <c r="CA1054" s="289"/>
      <c r="CB1054" s="289"/>
    </row>
    <row r="1055" spans="1:80" s="286" customFormat="1" x14ac:dyDescent="0.2">
      <c r="I1055" s="289"/>
      <c r="J1055" s="289"/>
      <c r="K1055" s="289"/>
      <c r="L1055" s="289"/>
      <c r="M1055" s="289"/>
      <c r="N1055" s="289"/>
      <c r="O1055" s="289"/>
      <c r="P1055" s="289"/>
      <c r="Q1055" s="289"/>
      <c r="R1055" s="289"/>
      <c r="S1055" s="289"/>
      <c r="T1055" s="289"/>
      <c r="U1055" s="289"/>
      <c r="V1055" s="289"/>
      <c r="W1055" s="289"/>
      <c r="X1055" s="289"/>
      <c r="Y1055" s="289"/>
      <c r="Z1055" s="289"/>
      <c r="AA1055" s="289"/>
      <c r="AB1055" s="289"/>
      <c r="AC1055" s="289"/>
      <c r="AD1055" s="289"/>
      <c r="AE1055" s="289"/>
      <c r="AF1055" s="289"/>
      <c r="AG1055" s="289"/>
      <c r="AH1055" s="289"/>
      <c r="AI1055" s="289"/>
      <c r="AJ1055" s="289"/>
      <c r="AK1055" s="289"/>
      <c r="AL1055" s="289"/>
      <c r="AM1055" s="289"/>
      <c r="AN1055" s="289"/>
      <c r="AO1055" s="289"/>
      <c r="AP1055" s="289"/>
      <c r="AQ1055" s="289"/>
      <c r="AR1055" s="289"/>
      <c r="AS1055" s="289"/>
      <c r="AT1055" s="289"/>
      <c r="AU1055" s="289"/>
      <c r="AV1055" s="289"/>
      <c r="AW1055" s="289"/>
      <c r="AX1055" s="289"/>
      <c r="AY1055" s="289"/>
      <c r="AZ1055" s="289"/>
      <c r="BA1055" s="289"/>
      <c r="BB1055" s="289"/>
      <c r="BC1055" s="289"/>
      <c r="BD1055" s="289"/>
      <c r="BE1055" s="289"/>
      <c r="BF1055" s="289"/>
      <c r="BG1055" s="289"/>
      <c r="BH1055" s="289"/>
      <c r="BI1055" s="289"/>
      <c r="BJ1055" s="289"/>
      <c r="BK1055" s="289"/>
      <c r="BL1055" s="289"/>
      <c r="BM1055" s="289"/>
      <c r="BN1055" s="289"/>
      <c r="BO1055" s="289"/>
      <c r="BP1055" s="289"/>
      <c r="BQ1055" s="289"/>
      <c r="BR1055" s="289"/>
      <c r="BS1055" s="289"/>
      <c r="BT1055" s="289"/>
      <c r="BU1055" s="289"/>
      <c r="BV1055" s="289"/>
      <c r="BW1055" s="289"/>
      <c r="BX1055" s="289"/>
      <c r="BY1055" s="289"/>
      <c r="BZ1055" s="289"/>
      <c r="CA1055" s="289"/>
      <c r="CB1055" s="289"/>
    </row>
    <row r="1056" spans="1:80" s="289" customFormat="1" x14ac:dyDescent="0.2"/>
    <row r="1057" s="289" customFormat="1" x14ac:dyDescent="0.2"/>
    <row r="1058" s="289" customFormat="1" x14ac:dyDescent="0.2"/>
    <row r="1059" s="289" customFormat="1" x14ac:dyDescent="0.2"/>
    <row r="1060" s="289" customFormat="1" x14ac:dyDescent="0.2"/>
    <row r="1061" s="289" customFormat="1" x14ac:dyDescent="0.2"/>
    <row r="1062" s="289" customFormat="1" x14ac:dyDescent="0.2"/>
    <row r="1063" s="289" customFormat="1" x14ac:dyDescent="0.2"/>
    <row r="1064" s="289" customFormat="1" x14ac:dyDescent="0.2"/>
    <row r="1065" s="289" customFormat="1" x14ac:dyDescent="0.2"/>
    <row r="1066" s="289" customFormat="1" x14ac:dyDescent="0.2"/>
    <row r="1067" s="289" customFormat="1" x14ac:dyDescent="0.2"/>
    <row r="1068" s="289" customFormat="1" x14ac:dyDescent="0.2"/>
    <row r="1069" s="289" customFormat="1" x14ac:dyDescent="0.2"/>
    <row r="1070" s="289" customFormat="1" x14ac:dyDescent="0.2"/>
    <row r="1071" s="289" customFormat="1" x14ac:dyDescent="0.2"/>
    <row r="1072" s="289" customFormat="1" x14ac:dyDescent="0.2"/>
    <row r="1073" s="289" customFormat="1" x14ac:dyDescent="0.2"/>
    <row r="1074" s="289" customFormat="1" x14ac:dyDescent="0.2"/>
    <row r="1075" s="289" customFormat="1" x14ac:dyDescent="0.2"/>
    <row r="1076" s="289" customFormat="1" x14ac:dyDescent="0.2"/>
    <row r="1077" s="289" customFormat="1" x14ac:dyDescent="0.2"/>
    <row r="1078" s="289" customFormat="1" x14ac:dyDescent="0.2"/>
    <row r="1079" s="289" customFormat="1" x14ac:dyDescent="0.2"/>
    <row r="1080" s="289" customFormat="1" x14ac:dyDescent="0.2"/>
    <row r="1081" s="289" customFormat="1" x14ac:dyDescent="0.2"/>
    <row r="1082" s="289" customFormat="1" x14ac:dyDescent="0.2"/>
    <row r="1083" s="289" customFormat="1" x14ac:dyDescent="0.2"/>
    <row r="1084" s="289" customFormat="1" x14ac:dyDescent="0.2"/>
    <row r="1085" s="289" customFormat="1" x14ac:dyDescent="0.2"/>
    <row r="1086" s="289" customFormat="1" x14ac:dyDescent="0.2"/>
    <row r="1087" s="289" customFormat="1" x14ac:dyDescent="0.2"/>
    <row r="1088" s="289" customFormat="1" x14ac:dyDescent="0.2"/>
    <row r="1089" s="289" customFormat="1" x14ac:dyDescent="0.2"/>
    <row r="1090" s="289" customFormat="1" x14ac:dyDescent="0.2"/>
    <row r="1091" s="289" customFormat="1" x14ac:dyDescent="0.2"/>
    <row r="1092" s="289" customFormat="1" x14ac:dyDescent="0.2"/>
    <row r="1093" s="289" customFormat="1" x14ac:dyDescent="0.2"/>
    <row r="1094" s="289" customFormat="1" x14ac:dyDescent="0.2"/>
    <row r="1095" s="289" customFormat="1" x14ac:dyDescent="0.2"/>
    <row r="1096" s="289" customFormat="1" x14ac:dyDescent="0.2"/>
    <row r="1097" s="289" customFormat="1" x14ac:dyDescent="0.2"/>
    <row r="1098" s="289" customFormat="1" x14ac:dyDescent="0.2"/>
    <row r="1099" s="289" customFormat="1" x14ac:dyDescent="0.2"/>
    <row r="1100" s="289" customFormat="1" x14ac:dyDescent="0.2"/>
    <row r="1101" s="289" customFormat="1" x14ac:dyDescent="0.2"/>
    <row r="1102" s="289" customFormat="1" x14ac:dyDescent="0.2"/>
    <row r="1103" s="289" customFormat="1" x14ac:dyDescent="0.2"/>
    <row r="1104" s="289" customFormat="1" x14ac:dyDescent="0.2"/>
    <row r="1105" s="289" customFormat="1" x14ac:dyDescent="0.2"/>
    <row r="1106" s="289" customFormat="1" x14ac:dyDescent="0.2"/>
    <row r="1107" s="289" customFormat="1" x14ac:dyDescent="0.2"/>
    <row r="1108" s="289" customFormat="1" x14ac:dyDescent="0.2"/>
    <row r="1109" s="289" customFormat="1" x14ac:dyDescent="0.2"/>
    <row r="1110" s="289" customFormat="1" x14ac:dyDescent="0.2"/>
    <row r="1111" s="289" customFormat="1" x14ac:dyDescent="0.2"/>
    <row r="1112" s="289" customFormat="1" x14ac:dyDescent="0.2"/>
    <row r="1113" s="289" customFormat="1" x14ac:dyDescent="0.2"/>
    <row r="1114" s="289" customFormat="1" x14ac:dyDescent="0.2"/>
    <row r="1115" s="289" customFormat="1" x14ac:dyDescent="0.2"/>
    <row r="1116" s="289" customFormat="1" x14ac:dyDescent="0.2"/>
    <row r="1117" s="289" customFormat="1" x14ac:dyDescent="0.2"/>
    <row r="1118" s="289" customFormat="1" x14ac:dyDescent="0.2"/>
    <row r="1119" s="289" customFormat="1" x14ac:dyDescent="0.2"/>
    <row r="1120" s="289" customFormat="1" x14ac:dyDescent="0.2"/>
    <row r="1121" s="289" customFormat="1" x14ac:dyDescent="0.2"/>
    <row r="1122" s="289" customFormat="1" x14ac:dyDescent="0.2"/>
    <row r="1123" s="289" customFormat="1" x14ac:dyDescent="0.2"/>
    <row r="1124" s="289" customFormat="1" x14ac:dyDescent="0.2"/>
    <row r="1125" s="289" customFormat="1" x14ac:dyDescent="0.2"/>
    <row r="1126" s="289" customFormat="1" x14ac:dyDescent="0.2"/>
    <row r="1127" s="289" customFormat="1" x14ac:dyDescent="0.2"/>
    <row r="1128" s="289" customFormat="1" x14ac:dyDescent="0.2"/>
    <row r="1129" s="289" customFormat="1" x14ac:dyDescent="0.2"/>
    <row r="1130" s="289" customFormat="1" x14ac:dyDescent="0.2"/>
    <row r="1131" s="289" customFormat="1" x14ac:dyDescent="0.2"/>
    <row r="1132" s="289" customFormat="1" x14ac:dyDescent="0.2"/>
    <row r="1133" s="289" customFormat="1" x14ac:dyDescent="0.2"/>
    <row r="1134" s="289" customFormat="1" x14ac:dyDescent="0.2"/>
    <row r="1135" s="289" customFormat="1" x14ac:dyDescent="0.2"/>
    <row r="1136" s="289" customFormat="1" x14ac:dyDescent="0.2"/>
    <row r="1137" s="289" customFormat="1" x14ac:dyDescent="0.2"/>
    <row r="1138" s="289" customFormat="1" x14ac:dyDescent="0.2"/>
    <row r="1139" s="289" customFormat="1" x14ac:dyDescent="0.2"/>
    <row r="1140" s="289" customFormat="1" x14ac:dyDescent="0.2"/>
    <row r="1141" s="289" customFormat="1" x14ac:dyDescent="0.2"/>
    <row r="1142" s="289" customFormat="1" x14ac:dyDescent="0.2"/>
    <row r="1143" s="289" customFormat="1" x14ac:dyDescent="0.2"/>
    <row r="1144" s="289" customFormat="1" x14ac:dyDescent="0.2"/>
    <row r="1145" s="289" customFormat="1" x14ac:dyDescent="0.2"/>
    <row r="1146" s="289" customFormat="1" x14ac:dyDescent="0.2"/>
    <row r="1147" s="289" customFormat="1" x14ac:dyDescent="0.2"/>
    <row r="1148" s="289" customFormat="1" x14ac:dyDescent="0.2"/>
    <row r="1149" s="289" customFormat="1" x14ac:dyDescent="0.2"/>
    <row r="1150" s="289" customFormat="1" x14ac:dyDescent="0.2"/>
    <row r="1151" s="289" customFormat="1" x14ac:dyDescent="0.2"/>
    <row r="1152" s="289" customFormat="1" x14ac:dyDescent="0.2"/>
    <row r="1153" s="289" customFormat="1" x14ac:dyDescent="0.2"/>
    <row r="1154" s="289" customFormat="1" x14ac:dyDescent="0.2"/>
    <row r="1155" s="289" customFormat="1" x14ac:dyDescent="0.2"/>
    <row r="1156" s="289" customFormat="1" x14ac:dyDescent="0.2"/>
    <row r="1157" s="289" customFormat="1" x14ac:dyDescent="0.2"/>
    <row r="1158" s="289" customFormat="1" x14ac:dyDescent="0.2"/>
    <row r="1159" s="289" customFormat="1" x14ac:dyDescent="0.2"/>
    <row r="1160" s="289" customFormat="1" x14ac:dyDescent="0.2"/>
    <row r="1161" s="289" customFormat="1" x14ac:dyDescent="0.2"/>
    <row r="1162" s="289" customFormat="1" x14ac:dyDescent="0.2"/>
    <row r="1163" s="289" customFormat="1" x14ac:dyDescent="0.2"/>
    <row r="1164" s="289" customFormat="1" x14ac:dyDescent="0.2"/>
    <row r="1165" s="289" customFormat="1" x14ac:dyDescent="0.2"/>
    <row r="1166" s="289" customFormat="1" x14ac:dyDescent="0.2"/>
    <row r="1167" s="289" customFormat="1" x14ac:dyDescent="0.2"/>
    <row r="1168" s="289" customFormat="1" x14ac:dyDescent="0.2"/>
    <row r="1169" s="289" customFormat="1" x14ac:dyDescent="0.2"/>
    <row r="1170" s="289" customFormat="1" x14ac:dyDescent="0.2"/>
    <row r="1171" s="289" customFormat="1" x14ac:dyDescent="0.2"/>
    <row r="1172" s="289" customFormat="1" x14ac:dyDescent="0.2"/>
    <row r="1173" s="289" customFormat="1" x14ac:dyDescent="0.2"/>
    <row r="1174" s="289" customFormat="1" x14ac:dyDescent="0.2"/>
    <row r="1175" s="289" customFormat="1" x14ac:dyDescent="0.2"/>
    <row r="1176" s="289" customFormat="1" x14ac:dyDescent="0.2"/>
    <row r="1177" s="289" customFormat="1" x14ac:dyDescent="0.2"/>
    <row r="1178" s="289" customFormat="1" x14ac:dyDescent="0.2"/>
    <row r="1179" s="289" customFormat="1" x14ac:dyDescent="0.2"/>
    <row r="1180" s="289" customFormat="1" x14ac:dyDescent="0.2"/>
    <row r="1181" s="289" customFormat="1" x14ac:dyDescent="0.2"/>
    <row r="1182" s="289" customFormat="1" x14ac:dyDescent="0.2"/>
    <row r="1183" s="289" customFormat="1" x14ac:dyDescent="0.2"/>
    <row r="1184" s="289" customFormat="1" x14ac:dyDescent="0.2"/>
    <row r="1185" s="289" customFormat="1" x14ac:dyDescent="0.2"/>
    <row r="1186" s="289" customFormat="1" x14ac:dyDescent="0.2"/>
    <row r="1187" s="289" customFormat="1" x14ac:dyDescent="0.2"/>
    <row r="1188" s="289" customFormat="1" x14ac:dyDescent="0.2"/>
    <row r="1189" s="289" customFormat="1" x14ac:dyDescent="0.2"/>
    <row r="1190" s="289" customFormat="1" x14ac:dyDescent="0.2"/>
    <row r="1191" s="289" customFormat="1" x14ac:dyDescent="0.2"/>
    <row r="1192" s="289" customFormat="1" x14ac:dyDescent="0.2"/>
    <row r="1193" s="289" customFormat="1" x14ac:dyDescent="0.2"/>
    <row r="1194" s="289" customFormat="1" x14ac:dyDescent="0.2"/>
    <row r="1195" s="289" customFormat="1" x14ac:dyDescent="0.2"/>
    <row r="1196" s="289" customFormat="1" x14ac:dyDescent="0.2"/>
    <row r="1197" s="289" customFormat="1" x14ac:dyDescent="0.2"/>
    <row r="1198" s="289" customFormat="1" x14ac:dyDescent="0.2"/>
    <row r="1199" s="289" customFormat="1" x14ac:dyDescent="0.2"/>
    <row r="1200" s="289" customFormat="1" x14ac:dyDescent="0.2"/>
    <row r="1201" s="289" customFormat="1" x14ac:dyDescent="0.2"/>
    <row r="1202" s="289" customFormat="1" x14ac:dyDescent="0.2"/>
    <row r="1203" s="289" customFormat="1" x14ac:dyDescent="0.2"/>
    <row r="1204" s="289" customFormat="1" x14ac:dyDescent="0.2"/>
    <row r="1205" s="289" customFormat="1" x14ac:dyDescent="0.2"/>
    <row r="1206" s="289" customFormat="1" x14ac:dyDescent="0.2"/>
    <row r="1207" s="289" customFormat="1" x14ac:dyDescent="0.2"/>
    <row r="1208" s="289" customFormat="1" x14ac:dyDescent="0.2"/>
    <row r="1209" s="289" customFormat="1" x14ac:dyDescent="0.2"/>
    <row r="1210" s="289" customFormat="1" x14ac:dyDescent="0.2"/>
    <row r="1211" s="289" customFormat="1" x14ac:dyDescent="0.2"/>
    <row r="1212" s="289" customFormat="1" x14ac:dyDescent="0.2"/>
    <row r="1213" s="289" customFormat="1" x14ac:dyDescent="0.2"/>
    <row r="1214" s="289" customFormat="1" x14ac:dyDescent="0.2"/>
    <row r="1215" s="289" customFormat="1" x14ac:dyDescent="0.2"/>
    <row r="1216" s="289" customFormat="1" x14ac:dyDescent="0.2"/>
    <row r="1217" s="289" customFormat="1" x14ac:dyDescent="0.2"/>
    <row r="1218" s="289" customFormat="1" x14ac:dyDescent="0.2"/>
    <row r="1219" s="289" customFormat="1" x14ac:dyDescent="0.2"/>
    <row r="1220" s="289" customFormat="1" x14ac:dyDescent="0.2"/>
    <row r="1221" s="289" customFormat="1" x14ac:dyDescent="0.2"/>
    <row r="1222" s="289" customFormat="1" x14ac:dyDescent="0.2"/>
    <row r="1223" s="289" customFormat="1" x14ac:dyDescent="0.2"/>
    <row r="1224" s="289" customFormat="1" x14ac:dyDescent="0.2"/>
    <row r="1225" s="289" customFormat="1" x14ac:dyDescent="0.2"/>
    <row r="1226" s="289" customFormat="1" x14ac:dyDescent="0.2"/>
    <row r="1227" s="289" customFormat="1" x14ac:dyDescent="0.2"/>
    <row r="1228" s="289" customFormat="1" x14ac:dyDescent="0.2"/>
    <row r="1229" s="289" customFormat="1" x14ac:dyDescent="0.2"/>
    <row r="1230" s="289" customFormat="1" x14ac:dyDescent="0.2"/>
    <row r="1231" s="289" customFormat="1" x14ac:dyDescent="0.2"/>
    <row r="1232" s="289" customFormat="1" x14ac:dyDescent="0.2"/>
    <row r="1233" s="289" customFormat="1" x14ac:dyDescent="0.2"/>
    <row r="1234" s="289" customFormat="1" x14ac:dyDescent="0.2"/>
    <row r="1235" s="289" customFormat="1" x14ac:dyDescent="0.2"/>
    <row r="1236" s="289" customFormat="1" x14ac:dyDescent="0.2"/>
    <row r="1237" s="289" customFormat="1" x14ac:dyDescent="0.2"/>
    <row r="1238" s="289" customFormat="1" x14ac:dyDescent="0.2"/>
    <row r="1239" s="289" customFormat="1" x14ac:dyDescent="0.2"/>
    <row r="1240" s="289" customFormat="1" x14ac:dyDescent="0.2"/>
    <row r="1241" s="289" customFormat="1" x14ac:dyDescent="0.2"/>
    <row r="1242" s="289" customFormat="1" x14ac:dyDescent="0.2"/>
    <row r="1243" s="289" customFormat="1" x14ac:dyDescent="0.2"/>
    <row r="1244" s="289" customFormat="1" x14ac:dyDescent="0.2"/>
    <row r="1245" s="289" customFormat="1" x14ac:dyDescent="0.2"/>
    <row r="1246" s="289" customFormat="1" x14ac:dyDescent="0.2"/>
    <row r="1247" s="289" customFormat="1" x14ac:dyDescent="0.2"/>
    <row r="1248" s="289" customFormat="1" x14ac:dyDescent="0.2"/>
    <row r="1249" s="289" customFormat="1" x14ac:dyDescent="0.2"/>
    <row r="1250" s="289" customFormat="1" x14ac:dyDescent="0.2"/>
    <row r="1251" s="289" customFormat="1" x14ac:dyDescent="0.2"/>
    <row r="1252" s="289" customFormat="1" x14ac:dyDescent="0.2"/>
    <row r="1253" s="289" customFormat="1" x14ac:dyDescent="0.2"/>
    <row r="1254" s="289" customFormat="1" x14ac:dyDescent="0.2"/>
    <row r="1255" s="289" customFormat="1" x14ac:dyDescent="0.2"/>
    <row r="1256" s="289" customFormat="1" x14ac:dyDescent="0.2"/>
    <row r="1257" s="289" customFormat="1" x14ac:dyDescent="0.2"/>
    <row r="1258" s="289" customFormat="1" x14ac:dyDescent="0.2"/>
    <row r="1259" s="289" customFormat="1" x14ac:dyDescent="0.2"/>
    <row r="1260" s="289" customFormat="1" x14ac:dyDescent="0.2"/>
    <row r="1261" s="289" customFormat="1" x14ac:dyDescent="0.2"/>
    <row r="1262" s="289" customFormat="1" x14ac:dyDescent="0.2"/>
    <row r="1263" s="289" customFormat="1" x14ac:dyDescent="0.2"/>
    <row r="1264" s="289" customFormat="1" x14ac:dyDescent="0.2"/>
    <row r="1265" s="289" customFormat="1" x14ac:dyDescent="0.2"/>
    <row r="1266" s="289" customFormat="1" x14ac:dyDescent="0.2"/>
    <row r="1267" s="289" customFormat="1" x14ac:dyDescent="0.2"/>
    <row r="1268" s="289" customFormat="1" x14ac:dyDescent="0.2"/>
    <row r="1269" s="289" customFormat="1" x14ac:dyDescent="0.2"/>
    <row r="1270" s="289" customFormat="1" x14ac:dyDescent="0.2"/>
    <row r="1271" s="289" customFormat="1" x14ac:dyDescent="0.2"/>
    <row r="1272" s="289" customFormat="1" x14ac:dyDescent="0.2"/>
    <row r="1273" s="289" customFormat="1" x14ac:dyDescent="0.2"/>
    <row r="1274" s="289" customFormat="1" x14ac:dyDescent="0.2"/>
    <row r="1275" s="289" customFormat="1" x14ac:dyDescent="0.2"/>
    <row r="1276" s="289" customFormat="1" x14ac:dyDescent="0.2"/>
    <row r="1277" s="289" customFormat="1" x14ac:dyDescent="0.2"/>
    <row r="1278" s="289" customFormat="1" x14ac:dyDescent="0.2"/>
    <row r="1279" s="289" customFormat="1" x14ac:dyDescent="0.2"/>
    <row r="1280" s="289" customFormat="1" x14ac:dyDescent="0.2"/>
    <row r="1281" s="289" customFormat="1" x14ac:dyDescent="0.2"/>
    <row r="1282" s="289" customFormat="1" x14ac:dyDescent="0.2"/>
    <row r="1283" s="289" customFormat="1" x14ac:dyDescent="0.2"/>
    <row r="1284" s="289" customFormat="1" x14ac:dyDescent="0.2"/>
    <row r="1285" s="289" customFormat="1" x14ac:dyDescent="0.2"/>
    <row r="1286" s="289" customFormat="1" x14ac:dyDescent="0.2"/>
    <row r="1287" s="289" customFormat="1" x14ac:dyDescent="0.2"/>
    <row r="1288" s="289" customFormat="1" x14ac:dyDescent="0.2"/>
    <row r="1289" s="289" customFormat="1" x14ac:dyDescent="0.2"/>
    <row r="1290" s="289" customFormat="1" x14ac:dyDescent="0.2"/>
    <row r="1291" s="289" customFormat="1" x14ac:dyDescent="0.2"/>
    <row r="1292" s="289" customFormat="1" x14ac:dyDescent="0.2"/>
    <row r="1293" s="289" customFormat="1" x14ac:dyDescent="0.2"/>
    <row r="1294" s="289" customFormat="1" x14ac:dyDescent="0.2"/>
    <row r="1295" s="289" customFormat="1" x14ac:dyDescent="0.2"/>
    <row r="1296" s="289" customFormat="1" x14ac:dyDescent="0.2"/>
    <row r="1297" s="289" customFormat="1" x14ac:dyDescent="0.2"/>
    <row r="1298" s="289" customFormat="1" x14ac:dyDescent="0.2"/>
    <row r="1299" s="289" customFormat="1" x14ac:dyDescent="0.2"/>
    <row r="1300" s="289" customFormat="1" x14ac:dyDescent="0.2"/>
    <row r="1301" s="289" customFormat="1" x14ac:dyDescent="0.2"/>
    <row r="1302" s="289" customFormat="1" x14ac:dyDescent="0.2"/>
    <row r="1303" s="289" customFormat="1" x14ac:dyDescent="0.2"/>
    <row r="1304" s="289" customFormat="1" x14ac:dyDescent="0.2"/>
    <row r="1305" s="289" customFormat="1" x14ac:dyDescent="0.2"/>
    <row r="1306" s="289" customFormat="1" x14ac:dyDescent="0.2"/>
    <row r="1307" s="289" customFormat="1" x14ac:dyDescent="0.2"/>
    <row r="1308" s="289" customFormat="1" x14ac:dyDescent="0.2"/>
    <row r="1309" s="289" customFormat="1" x14ac:dyDescent="0.2"/>
    <row r="1310" s="289" customFormat="1" x14ac:dyDescent="0.2"/>
    <row r="1311" s="289" customFormat="1" x14ac:dyDescent="0.2"/>
    <row r="1312" s="289" customFormat="1" x14ac:dyDescent="0.2"/>
    <row r="1313" s="289" customFormat="1" x14ac:dyDescent="0.2"/>
    <row r="1314" s="289" customFormat="1" x14ac:dyDescent="0.2"/>
    <row r="1315" s="289" customFormat="1" x14ac:dyDescent="0.2"/>
    <row r="1316" s="289" customFormat="1" x14ac:dyDescent="0.2"/>
    <row r="1317" s="289" customFormat="1" x14ac:dyDescent="0.2"/>
    <row r="1318" s="289" customFormat="1" x14ac:dyDescent="0.2"/>
    <row r="1319" s="289" customFormat="1" x14ac:dyDescent="0.2"/>
    <row r="1320" s="289" customFormat="1" x14ac:dyDescent="0.2"/>
    <row r="1321" s="289" customFormat="1" x14ac:dyDescent="0.2"/>
    <row r="1322" s="289" customFormat="1" x14ac:dyDescent="0.2"/>
    <row r="1323" s="289" customFormat="1" x14ac:dyDescent="0.2"/>
    <row r="1324" s="289" customFormat="1" x14ac:dyDescent="0.2"/>
    <row r="1325" s="289" customFormat="1" x14ac:dyDescent="0.2"/>
    <row r="1326" s="289" customFormat="1" x14ac:dyDescent="0.2"/>
    <row r="1327" s="289" customFormat="1" x14ac:dyDescent="0.2"/>
    <row r="1328" s="289" customFormat="1" x14ac:dyDescent="0.2"/>
    <row r="1329" s="289" customFormat="1" x14ac:dyDescent="0.2"/>
    <row r="1330" s="289" customFormat="1" x14ac:dyDescent="0.2"/>
    <row r="1331" s="289" customFormat="1" x14ac:dyDescent="0.2"/>
    <row r="1332" s="289" customFormat="1" x14ac:dyDescent="0.2"/>
    <row r="1333" s="289" customFormat="1" x14ac:dyDescent="0.2"/>
    <row r="1334" s="289" customFormat="1" x14ac:dyDescent="0.2"/>
    <row r="1335" s="289" customFormat="1" x14ac:dyDescent="0.2"/>
    <row r="1336" s="289" customFormat="1" x14ac:dyDescent="0.2"/>
    <row r="1337" s="289" customFormat="1" x14ac:dyDescent="0.2"/>
    <row r="1338" s="289" customFormat="1" x14ac:dyDescent="0.2"/>
    <row r="1339" s="289" customFormat="1" x14ac:dyDescent="0.2"/>
    <row r="1340" s="289" customFormat="1" x14ac:dyDescent="0.2"/>
    <row r="1341" s="289" customFormat="1" x14ac:dyDescent="0.2"/>
    <row r="1342" s="289" customFormat="1" x14ac:dyDescent="0.2"/>
    <row r="1343" s="289" customFormat="1" x14ac:dyDescent="0.2"/>
    <row r="1344" s="289" customFormat="1" x14ac:dyDescent="0.2"/>
    <row r="1345" s="289" customFormat="1" x14ac:dyDescent="0.2"/>
    <row r="1346" s="289" customFormat="1" x14ac:dyDescent="0.2"/>
    <row r="1347" s="289" customFormat="1" x14ac:dyDescent="0.2"/>
    <row r="1348" s="289" customFormat="1" x14ac:dyDescent="0.2"/>
    <row r="1349" s="289" customFormat="1" x14ac:dyDescent="0.2"/>
    <row r="1350" s="289" customFormat="1" x14ac:dyDescent="0.2"/>
    <row r="1351" s="289" customFormat="1" x14ac:dyDescent="0.2"/>
    <row r="1352" s="289" customFormat="1" x14ac:dyDescent="0.2"/>
    <row r="1353" s="289" customFormat="1" x14ac:dyDescent="0.2"/>
    <row r="1354" s="289" customFormat="1" x14ac:dyDescent="0.2"/>
    <row r="1355" s="289" customFormat="1" x14ac:dyDescent="0.2"/>
    <row r="1356" s="289" customFormat="1" x14ac:dyDescent="0.2"/>
    <row r="1357" s="289" customFormat="1" x14ac:dyDescent="0.2"/>
    <row r="1358" s="289" customFormat="1" x14ac:dyDescent="0.2"/>
    <row r="1359" s="289" customFormat="1" x14ac:dyDescent="0.2"/>
    <row r="1360" s="289" customFormat="1" x14ac:dyDescent="0.2"/>
    <row r="1361" s="289" customFormat="1" x14ac:dyDescent="0.2"/>
    <row r="1362" s="289" customFormat="1" x14ac:dyDescent="0.2"/>
    <row r="1363" s="289" customFormat="1" x14ac:dyDescent="0.2"/>
    <row r="1364" s="289" customFormat="1" x14ac:dyDescent="0.2"/>
    <row r="1365" s="289" customFormat="1" x14ac:dyDescent="0.2"/>
    <row r="1366" s="289" customFormat="1" x14ac:dyDescent="0.2"/>
    <row r="1367" s="289" customFormat="1" x14ac:dyDescent="0.2"/>
    <row r="1368" s="289" customFormat="1" x14ac:dyDescent="0.2"/>
    <row r="1369" s="289" customFormat="1" x14ac:dyDescent="0.2"/>
    <row r="1370" s="289" customFormat="1" x14ac:dyDescent="0.2"/>
    <row r="1371" s="289" customFormat="1" x14ac:dyDescent="0.2"/>
    <row r="1372" s="289" customFormat="1" x14ac:dyDescent="0.2"/>
    <row r="1373" s="289" customFormat="1" x14ac:dyDescent="0.2"/>
    <row r="1374" s="289" customFormat="1" x14ac:dyDescent="0.2"/>
    <row r="1375" s="289" customFormat="1" x14ac:dyDescent="0.2"/>
    <row r="1376" s="289" customFormat="1" x14ac:dyDescent="0.2"/>
    <row r="1377" s="289" customFormat="1" x14ac:dyDescent="0.2"/>
    <row r="1378" s="289" customFormat="1" x14ac:dyDescent="0.2"/>
    <row r="1379" s="289" customFormat="1" x14ac:dyDescent="0.2"/>
    <row r="1380" s="289" customFormat="1" x14ac:dyDescent="0.2"/>
    <row r="1381" s="289" customFormat="1" x14ac:dyDescent="0.2"/>
    <row r="1382" s="289" customFormat="1" x14ac:dyDescent="0.2"/>
    <row r="1383" s="289" customFormat="1" x14ac:dyDescent="0.2"/>
    <row r="1384" s="289" customFormat="1" x14ac:dyDescent="0.2"/>
    <row r="1385" s="289" customFormat="1" x14ac:dyDescent="0.2"/>
    <row r="1386" s="289" customFormat="1" x14ac:dyDescent="0.2"/>
    <row r="1387" s="289" customFormat="1" x14ac:dyDescent="0.2"/>
    <row r="1388" s="289" customFormat="1" x14ac:dyDescent="0.2"/>
    <row r="1389" s="289" customFormat="1" x14ac:dyDescent="0.2"/>
    <row r="1390" s="289" customFormat="1" x14ac:dyDescent="0.2"/>
    <row r="1391" s="289" customFormat="1" x14ac:dyDescent="0.2"/>
    <row r="1392" s="289" customFormat="1" x14ac:dyDescent="0.2"/>
    <row r="1393" s="289" customFormat="1" x14ac:dyDescent="0.2"/>
    <row r="1394" s="289" customFormat="1" x14ac:dyDescent="0.2"/>
    <row r="1395" s="289" customFormat="1" x14ac:dyDescent="0.2"/>
    <row r="1396" s="289" customFormat="1" x14ac:dyDescent="0.2"/>
    <row r="1397" s="289" customFormat="1" x14ac:dyDescent="0.2"/>
    <row r="1398" s="289" customFormat="1" x14ac:dyDescent="0.2"/>
    <row r="1399" s="289" customFormat="1" x14ac:dyDescent="0.2"/>
    <row r="1400" s="289" customFormat="1" x14ac:dyDescent="0.2"/>
    <row r="1401" s="289" customFormat="1" x14ac:dyDescent="0.2"/>
    <row r="1402" s="289" customFormat="1" x14ac:dyDescent="0.2"/>
    <row r="1403" s="289" customFormat="1" x14ac:dyDescent="0.2"/>
    <row r="1404" s="289" customFormat="1" x14ac:dyDescent="0.2"/>
    <row r="1405" s="289" customFormat="1" x14ac:dyDescent="0.2"/>
    <row r="1406" s="289" customFormat="1" x14ac:dyDescent="0.2"/>
    <row r="1407" s="289" customFormat="1" x14ac:dyDescent="0.2"/>
    <row r="1408" s="289" customFormat="1" x14ac:dyDescent="0.2"/>
    <row r="1409" s="289" customFormat="1" x14ac:dyDescent="0.2"/>
    <row r="1410" s="289" customFormat="1" x14ac:dyDescent="0.2"/>
    <row r="1411" s="289" customFormat="1" x14ac:dyDescent="0.2"/>
    <row r="1412" s="289" customFormat="1" x14ac:dyDescent="0.2"/>
    <row r="1413" s="289" customFormat="1" x14ac:dyDescent="0.2"/>
    <row r="1414" s="289" customFormat="1" x14ac:dyDescent="0.2"/>
    <row r="1415" s="289" customFormat="1" x14ac:dyDescent="0.2"/>
    <row r="1416" s="289" customFormat="1" x14ac:dyDescent="0.2"/>
    <row r="1417" s="289" customFormat="1" x14ac:dyDescent="0.2"/>
    <row r="1418" s="289" customFormat="1" x14ac:dyDescent="0.2"/>
    <row r="1419" s="289" customFormat="1" x14ac:dyDescent="0.2"/>
    <row r="1420" s="289" customFormat="1" x14ac:dyDescent="0.2"/>
    <row r="1421" s="289" customFormat="1" x14ac:dyDescent="0.2"/>
    <row r="1422" s="289" customFormat="1" x14ac:dyDescent="0.2"/>
    <row r="1423" s="289" customFormat="1" x14ac:dyDescent="0.2"/>
    <row r="1424" s="289" customFormat="1" x14ac:dyDescent="0.2"/>
    <row r="1425" s="289" customFormat="1" x14ac:dyDescent="0.2"/>
    <row r="1426" s="289" customFormat="1" x14ac:dyDescent="0.2"/>
    <row r="1427" s="289" customFormat="1" x14ac:dyDescent="0.2"/>
    <row r="1428" s="289" customFormat="1" x14ac:dyDescent="0.2"/>
    <row r="1429" s="289" customFormat="1" x14ac:dyDescent="0.2"/>
    <row r="1430" s="289" customFormat="1" x14ac:dyDescent="0.2"/>
    <row r="1431" s="289" customFormat="1" x14ac:dyDescent="0.2"/>
    <row r="1432" s="289" customFormat="1" x14ac:dyDescent="0.2"/>
    <row r="1433" s="289" customFormat="1" x14ac:dyDescent="0.2"/>
    <row r="1434" s="289" customFormat="1" x14ac:dyDescent="0.2"/>
    <row r="1435" s="289" customFormat="1" x14ac:dyDescent="0.2"/>
    <row r="1436" s="289" customFormat="1" x14ac:dyDescent="0.2"/>
    <row r="1437" s="289" customFormat="1" x14ac:dyDescent="0.2"/>
    <row r="1438" s="289" customFormat="1" x14ac:dyDescent="0.2"/>
    <row r="1439" s="289" customFormat="1" x14ac:dyDescent="0.2"/>
    <row r="1440" s="289" customFormat="1" x14ac:dyDescent="0.2"/>
    <row r="1441" s="289" customFormat="1" x14ac:dyDescent="0.2"/>
    <row r="1442" s="289" customFormat="1" x14ac:dyDescent="0.2"/>
    <row r="1443" s="289" customFormat="1" x14ac:dyDescent="0.2"/>
    <row r="1444" s="289" customFormat="1" x14ac:dyDescent="0.2"/>
    <row r="1445" s="289" customFormat="1" x14ac:dyDescent="0.2"/>
    <row r="1446" s="289" customFormat="1" x14ac:dyDescent="0.2"/>
    <row r="1447" s="289" customFormat="1" x14ac:dyDescent="0.2"/>
    <row r="1448" s="289" customFormat="1" x14ac:dyDescent="0.2"/>
    <row r="1449" s="289" customFormat="1" x14ac:dyDescent="0.2"/>
    <row r="1450" s="289" customFormat="1" x14ac:dyDescent="0.2"/>
    <row r="1451" s="289" customFormat="1" x14ac:dyDescent="0.2"/>
    <row r="1452" s="289" customFormat="1" x14ac:dyDescent="0.2"/>
    <row r="1453" s="289" customFormat="1" x14ac:dyDescent="0.2"/>
    <row r="1454" s="289" customFormat="1" x14ac:dyDescent="0.2"/>
    <row r="1455" s="289" customFormat="1" x14ac:dyDescent="0.2"/>
    <row r="1456" s="289" customFormat="1" x14ac:dyDescent="0.2"/>
    <row r="1457" s="289" customFormat="1" x14ac:dyDescent="0.2"/>
    <row r="1458" s="289" customFormat="1" x14ac:dyDescent="0.2"/>
    <row r="1459" s="289" customFormat="1" x14ac:dyDescent="0.2"/>
    <row r="1460" s="289" customFormat="1" x14ac:dyDescent="0.2"/>
    <row r="1461" s="289" customFormat="1" x14ac:dyDescent="0.2"/>
    <row r="1462" s="289" customFormat="1" x14ac:dyDescent="0.2"/>
    <row r="1463" s="289" customFormat="1" x14ac:dyDescent="0.2"/>
    <row r="1464" s="289" customFormat="1" x14ac:dyDescent="0.2"/>
    <row r="1465" s="289" customFormat="1" x14ac:dyDescent="0.2"/>
    <row r="1466" s="289" customFormat="1" x14ac:dyDescent="0.2"/>
    <row r="1467" s="289" customFormat="1" x14ac:dyDescent="0.2"/>
    <row r="1468" s="289" customFormat="1" x14ac:dyDescent="0.2"/>
    <row r="1469" s="289" customFormat="1" x14ac:dyDescent="0.2"/>
    <row r="1470" s="289" customFormat="1" x14ac:dyDescent="0.2"/>
    <row r="1471" s="289" customFormat="1" x14ac:dyDescent="0.2"/>
    <row r="1472" s="289" customFormat="1" x14ac:dyDescent="0.2"/>
    <row r="1473" s="289" customFormat="1" x14ac:dyDescent="0.2"/>
    <row r="1474" s="289" customFormat="1" x14ac:dyDescent="0.2"/>
    <row r="1475" s="289" customFormat="1" x14ac:dyDescent="0.2"/>
    <row r="1476" s="289" customFormat="1" x14ac:dyDescent="0.2"/>
    <row r="1477" s="289" customFormat="1" x14ac:dyDescent="0.2"/>
    <row r="1478" s="289" customFormat="1" x14ac:dyDescent="0.2"/>
    <row r="1479" s="289" customFormat="1" x14ac:dyDescent="0.2"/>
    <row r="1480" s="289" customFormat="1" x14ac:dyDescent="0.2"/>
    <row r="1481" s="289" customFormat="1" x14ac:dyDescent="0.2"/>
    <row r="1482" s="289" customFormat="1" x14ac:dyDescent="0.2"/>
    <row r="1483" s="289" customFormat="1" x14ac:dyDescent="0.2"/>
    <row r="1484" s="289" customFormat="1" x14ac:dyDescent="0.2"/>
    <row r="1485" s="289" customFormat="1" x14ac:dyDescent="0.2"/>
    <row r="1486" s="289" customFormat="1" x14ac:dyDescent="0.2"/>
    <row r="1487" s="289" customFormat="1" x14ac:dyDescent="0.2"/>
    <row r="1488" s="289" customFormat="1" x14ac:dyDescent="0.2"/>
    <row r="1489" spans="2:4" s="289" customFormat="1" x14ac:dyDescent="0.2"/>
    <row r="1490" spans="2:4" s="289" customFormat="1" x14ac:dyDescent="0.2"/>
    <row r="1491" spans="2:4" s="289" customFormat="1" x14ac:dyDescent="0.2"/>
    <row r="1492" spans="2:4" s="289" customFormat="1" x14ac:dyDescent="0.2"/>
    <row r="1493" spans="2:4" s="289" customFormat="1" x14ac:dyDescent="0.2"/>
    <row r="1494" spans="2:4" s="289" customFormat="1" x14ac:dyDescent="0.2"/>
    <row r="1495" spans="2:4" s="289" customFormat="1" x14ac:dyDescent="0.2"/>
    <row r="1496" spans="2:4" s="289" customFormat="1" x14ac:dyDescent="0.2"/>
    <row r="1500" spans="2:4" x14ac:dyDescent="0.2">
      <c r="B1500" s="300" t="s">
        <v>307</v>
      </c>
      <c r="C1500" s="300"/>
      <c r="D1500" s="300"/>
    </row>
    <row r="1501" spans="2:4" x14ac:dyDescent="0.2">
      <c r="B1501" s="300" t="s">
        <v>306</v>
      </c>
      <c r="C1501" s="300"/>
      <c r="D1501" s="300"/>
    </row>
    <row r="1502" spans="2:4" x14ac:dyDescent="0.2">
      <c r="B1502" t="s">
        <v>47</v>
      </c>
    </row>
    <row r="1503" spans="2:4" x14ac:dyDescent="0.2">
      <c r="B1503" t="s">
        <v>154</v>
      </c>
    </row>
    <row r="1504" spans="2:4" x14ac:dyDescent="0.2">
      <c r="B1504" t="s">
        <v>13</v>
      </c>
    </row>
    <row r="1505" spans="2:4" x14ac:dyDescent="0.2">
      <c r="B1505" t="s">
        <v>54</v>
      </c>
    </row>
    <row r="1506" spans="2:4" x14ac:dyDescent="0.2">
      <c r="B1506" t="s">
        <v>17</v>
      </c>
    </row>
    <row r="1507" spans="2:4" x14ac:dyDescent="0.2">
      <c r="B1507" t="s">
        <v>139</v>
      </c>
    </row>
    <row r="1508" spans="2:4" x14ac:dyDescent="0.2">
      <c r="B1508" t="s">
        <v>18</v>
      </c>
    </row>
    <row r="1509" spans="2:4" x14ac:dyDescent="0.2">
      <c r="B1509" t="s">
        <v>198</v>
      </c>
    </row>
    <row r="1510" spans="2:4" x14ac:dyDescent="0.2">
      <c r="B1510" t="s">
        <v>16</v>
      </c>
    </row>
    <row r="1511" spans="2:4" x14ac:dyDescent="0.2">
      <c r="B1511" t="s">
        <v>67</v>
      </c>
    </row>
    <row r="1512" spans="2:4" x14ac:dyDescent="0.2">
      <c r="B1512" t="s">
        <v>66</v>
      </c>
    </row>
    <row r="1513" spans="2:4" x14ac:dyDescent="0.2">
      <c r="B1513" t="s">
        <v>15</v>
      </c>
    </row>
    <row r="1514" spans="2:4" x14ac:dyDescent="0.2">
      <c r="B1514" t="s">
        <v>14</v>
      </c>
    </row>
    <row r="1515" spans="2:4" x14ac:dyDescent="0.2">
      <c r="B1515" t="s">
        <v>197</v>
      </c>
    </row>
    <row r="1516" spans="2:4" x14ac:dyDescent="0.2">
      <c r="B1516" t="s">
        <v>19</v>
      </c>
    </row>
    <row r="1517" spans="2:4" x14ac:dyDescent="0.2">
      <c r="B1517" s="300" t="s">
        <v>308</v>
      </c>
      <c r="C1517" s="300"/>
      <c r="D1517" s="300"/>
    </row>
    <row r="1518" spans="2:4" x14ac:dyDescent="0.2">
      <c r="B1518" t="s">
        <v>51</v>
      </c>
    </row>
    <row r="1519" spans="2:4" x14ac:dyDescent="0.2">
      <c r="B1519" t="s">
        <v>68</v>
      </c>
    </row>
    <row r="1520" spans="2:4" x14ac:dyDescent="0.2">
      <c r="B1520" t="s">
        <v>38</v>
      </c>
    </row>
    <row r="1521" spans="2:2" x14ac:dyDescent="0.2">
      <c r="B1521" t="s">
        <v>79</v>
      </c>
    </row>
    <row r="1522" spans="2:2" x14ac:dyDescent="0.2">
      <c r="B1522" t="s">
        <v>44</v>
      </c>
    </row>
    <row r="1523" spans="2:2" x14ac:dyDescent="0.2">
      <c r="B1523" t="s">
        <v>25</v>
      </c>
    </row>
    <row r="1524" spans="2:2" x14ac:dyDescent="0.2">
      <c r="B1524" t="s">
        <v>49</v>
      </c>
    </row>
    <row r="1525" spans="2:2" x14ac:dyDescent="0.2">
      <c r="B1525" t="s">
        <v>72</v>
      </c>
    </row>
    <row r="1526" spans="2:2" x14ac:dyDescent="0.2">
      <c r="B1526" t="s">
        <v>225</v>
      </c>
    </row>
    <row r="1527" spans="2:2" x14ac:dyDescent="0.2">
      <c r="B1527" t="s">
        <v>43</v>
      </c>
    </row>
    <row r="1528" spans="2:2" x14ac:dyDescent="0.2">
      <c r="B1528" t="s">
        <v>78</v>
      </c>
    </row>
    <row r="1529" spans="2:2" x14ac:dyDescent="0.2">
      <c r="B1529" t="s">
        <v>36</v>
      </c>
    </row>
    <row r="1530" spans="2:2" x14ac:dyDescent="0.2">
      <c r="B1530" t="s">
        <v>48</v>
      </c>
    </row>
    <row r="1531" spans="2:2" x14ac:dyDescent="0.2">
      <c r="B1531" t="s">
        <v>29</v>
      </c>
    </row>
    <row r="1532" spans="2:2" x14ac:dyDescent="0.2">
      <c r="B1532" t="s">
        <v>40</v>
      </c>
    </row>
    <row r="1533" spans="2:2" x14ac:dyDescent="0.2">
      <c r="B1533" t="s">
        <v>80</v>
      </c>
    </row>
    <row r="1534" spans="2:2" x14ac:dyDescent="0.2">
      <c r="B1534" t="s">
        <v>171</v>
      </c>
    </row>
    <row r="1535" spans="2:2" x14ac:dyDescent="0.2">
      <c r="B1535" t="s">
        <v>76</v>
      </c>
    </row>
    <row r="1536" spans="2:2" x14ac:dyDescent="0.2">
      <c r="B1536" t="s">
        <v>26</v>
      </c>
    </row>
    <row r="1537" spans="2:2" x14ac:dyDescent="0.2">
      <c r="B1537" t="s">
        <v>70</v>
      </c>
    </row>
    <row r="1538" spans="2:2" x14ac:dyDescent="0.2">
      <c r="B1538" t="s">
        <v>37</v>
      </c>
    </row>
    <row r="1539" spans="2:2" x14ac:dyDescent="0.2">
      <c r="B1539" t="s">
        <v>34</v>
      </c>
    </row>
    <row r="1540" spans="2:2" x14ac:dyDescent="0.2">
      <c r="B1540" t="s">
        <v>75</v>
      </c>
    </row>
    <row r="1541" spans="2:2" x14ac:dyDescent="0.2">
      <c r="B1541" t="s">
        <v>53</v>
      </c>
    </row>
    <row r="1542" spans="2:2" x14ac:dyDescent="0.2">
      <c r="B1542" t="s">
        <v>50</v>
      </c>
    </row>
    <row r="1543" spans="2:2" x14ac:dyDescent="0.2">
      <c r="B1543" t="s">
        <v>45</v>
      </c>
    </row>
    <row r="1544" spans="2:2" x14ac:dyDescent="0.2">
      <c r="B1544" t="s">
        <v>30</v>
      </c>
    </row>
    <row r="1545" spans="2:2" x14ac:dyDescent="0.2">
      <c r="B1545" t="s">
        <v>71</v>
      </c>
    </row>
    <row r="1546" spans="2:2" x14ac:dyDescent="0.2">
      <c r="B1546" t="s">
        <v>39</v>
      </c>
    </row>
    <row r="1547" spans="2:2" x14ac:dyDescent="0.2">
      <c r="B1547" t="s">
        <v>32</v>
      </c>
    </row>
    <row r="1548" spans="2:2" x14ac:dyDescent="0.2">
      <c r="B1548" t="s">
        <v>33</v>
      </c>
    </row>
    <row r="1549" spans="2:2" x14ac:dyDescent="0.2">
      <c r="B1549" t="s">
        <v>41</v>
      </c>
    </row>
    <row r="1550" spans="2:2" x14ac:dyDescent="0.2">
      <c r="B1550" t="s">
        <v>24</v>
      </c>
    </row>
    <row r="1551" spans="2:2" x14ac:dyDescent="0.2">
      <c r="B1551" t="s">
        <v>213</v>
      </c>
    </row>
    <row r="1552" spans="2:2" x14ac:dyDescent="0.2">
      <c r="B1552" t="s">
        <v>27</v>
      </c>
    </row>
    <row r="1553" spans="2:2" x14ac:dyDescent="0.2">
      <c r="B1553" t="s">
        <v>74</v>
      </c>
    </row>
    <row r="1554" spans="2:2" x14ac:dyDescent="0.2">
      <c r="B1554" t="s">
        <v>170</v>
      </c>
    </row>
    <row r="1555" spans="2:2" x14ac:dyDescent="0.2">
      <c r="B1555" t="s">
        <v>55</v>
      </c>
    </row>
    <row r="1556" spans="2:2" x14ac:dyDescent="0.2">
      <c r="B1556" t="s">
        <v>35</v>
      </c>
    </row>
    <row r="1557" spans="2:2" x14ac:dyDescent="0.2">
      <c r="B1557" t="s">
        <v>31</v>
      </c>
    </row>
    <row r="1558" spans="2:2" x14ac:dyDescent="0.2">
      <c r="B1558" t="s">
        <v>69</v>
      </c>
    </row>
    <row r="1559" spans="2:2" x14ac:dyDescent="0.2">
      <c r="B1559" t="s">
        <v>73</v>
      </c>
    </row>
    <row r="1560" spans="2:2" x14ac:dyDescent="0.2">
      <c r="B1560" t="s">
        <v>28</v>
      </c>
    </row>
    <row r="1561" spans="2:2" x14ac:dyDescent="0.2">
      <c r="B1561" t="s">
        <v>77</v>
      </c>
    </row>
    <row r="1562" spans="2:2" x14ac:dyDescent="0.2">
      <c r="B1562" t="s">
        <v>42</v>
      </c>
    </row>
  </sheetData>
  <sheetProtection algorithmName="SHA-512" hashValue="17mCaXQcDiHAg8+smIRTO9bY07zvIb3ka/vBE94OyLDzQikH7K8wNWWutuHC7biGEFTRjlsyCVFbxNorUWTq9w==" saltValue="muu/jlIRn5lKMw7Ss6bZIQ==" spinCount="100000" sheet="1" objects="1" scenarios="1"/>
  <sortState ref="B1518:B1562">
    <sortCondition ref="B1518"/>
  </sortState>
  <mergeCells count="1">
    <mergeCell ref="A1:G1"/>
  </mergeCells>
  <dataValidations count="2">
    <dataValidation type="list" allowBlank="1" showInputMessage="1" showErrorMessage="1" sqref="B4:B1050">
      <formula1>$B$1500:$B$1562</formula1>
    </dataValidation>
    <dataValidation type="list" allowBlank="1" showInputMessage="1" showErrorMessage="1" sqref="C4:D1050">
      <formula1>"Select from Menu,Yes,No"</formula1>
    </dataValidation>
  </dataValidations>
  <pageMargins left="0.7" right="0.7" top="0.75" bottom="0.75" header="0.3" footer="0.3"/>
  <pageSetup paperSize="5" scale="81" fitToHeight="61"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CJ383"/>
  <sheetViews>
    <sheetView zoomScale="120" zoomScaleNormal="120" workbookViewId="0">
      <selection activeCell="A3" sqref="A3"/>
    </sheetView>
  </sheetViews>
  <sheetFormatPr defaultRowHeight="12.75" x14ac:dyDescent="0.2"/>
  <cols>
    <col min="1" max="1" width="29.42578125" bestFit="1" customWidth="1"/>
    <col min="2" max="4" width="15.7109375" customWidth="1"/>
    <col min="5" max="5" width="2.85546875" style="286" customWidth="1"/>
    <col min="6" max="6" width="23.28515625" bestFit="1" customWidth="1"/>
    <col min="7" max="88" width="9.140625" style="286"/>
  </cols>
  <sheetData>
    <row r="1" spans="1:6" s="286" customFormat="1" ht="18" x14ac:dyDescent="0.25">
      <c r="A1" s="428" t="s">
        <v>310</v>
      </c>
      <c r="B1" s="428"/>
      <c r="C1" s="428"/>
      <c r="D1" s="428"/>
    </row>
    <row r="2" spans="1:6" s="286" customFormat="1" x14ac:dyDescent="0.2">
      <c r="A2" s="304" t="s">
        <v>318</v>
      </c>
    </row>
    <row r="3" spans="1:6" s="286" customFormat="1" x14ac:dyDescent="0.2">
      <c r="A3" s="344">
        <f ca="1">TODAY()</f>
        <v>42739</v>
      </c>
    </row>
    <row r="4" spans="1:6" ht="38.25" x14ac:dyDescent="0.2">
      <c r="A4" s="315" t="s">
        <v>57</v>
      </c>
      <c r="B4" s="322" t="s">
        <v>311</v>
      </c>
      <c r="C4" s="323" t="s">
        <v>345</v>
      </c>
      <c r="D4" s="323" t="s">
        <v>316</v>
      </c>
      <c r="F4" s="300" t="s">
        <v>312</v>
      </c>
    </row>
    <row r="5" spans="1:6" x14ac:dyDescent="0.2">
      <c r="A5" s="305" t="s">
        <v>66</v>
      </c>
      <c r="B5" s="308">
        <f>VLOOKUP($A5,'Budget Roll up'!$B$7:$J$72,9,FALSE)</f>
        <v>0</v>
      </c>
      <c r="C5" s="309">
        <f>SUMIF('Rev.Expense Register'!$B$4:$B$1050,'YTD Tracker'!$A5,'Rev.Expense Register'!$F$4:$F$1050)</f>
        <v>0</v>
      </c>
      <c r="D5" s="310">
        <f>C5-B5</f>
        <v>0</v>
      </c>
      <c r="F5" s="316" t="s">
        <v>313</v>
      </c>
    </row>
    <row r="6" spans="1:6" x14ac:dyDescent="0.2">
      <c r="A6" s="305" t="s">
        <v>13</v>
      </c>
      <c r="B6" s="308">
        <f>VLOOKUP($A6,'Budget Roll up'!$B$7:$J$72,9,FALSE)</f>
        <v>0</v>
      </c>
      <c r="C6" s="309">
        <f>SUMIF('Rev.Expense Register'!$B$4:$B$1050,'YTD Tracker'!$A6,'Rev.Expense Register'!$F$4:$F$1050)</f>
        <v>0</v>
      </c>
      <c r="D6" s="310">
        <f t="shared" ref="D6:D20" si="0">C6-B6</f>
        <v>0</v>
      </c>
      <c r="F6" s="317" t="s">
        <v>314</v>
      </c>
    </row>
    <row r="7" spans="1:6" x14ac:dyDescent="0.2">
      <c r="A7" s="305" t="s">
        <v>14</v>
      </c>
      <c r="B7" s="308">
        <f>VLOOKUP($A7,'Budget Roll up'!$B$7:$J$72,9,FALSE)</f>
        <v>0</v>
      </c>
      <c r="C7" s="309">
        <f>SUMIF('Rev.Expense Register'!$B$4:$B$1050,'YTD Tracker'!$A7,'Rev.Expense Register'!$F$4:$F$1050)</f>
        <v>0</v>
      </c>
      <c r="D7" s="310">
        <f t="shared" si="0"/>
        <v>0</v>
      </c>
      <c r="F7" s="286"/>
    </row>
    <row r="8" spans="1:6" x14ac:dyDescent="0.2">
      <c r="A8" s="305" t="s">
        <v>197</v>
      </c>
      <c r="B8" s="308">
        <f>VLOOKUP($A8,'Budget Roll up'!$B$7:$J$72,9,FALSE)</f>
        <v>0</v>
      </c>
      <c r="C8" s="309">
        <f>SUMIF('Rev.Expense Register'!$B$4:$B$1050,'YTD Tracker'!$A8,'Rev.Expense Register'!$F$4:$F$1050)</f>
        <v>0</v>
      </c>
      <c r="D8" s="310">
        <f t="shared" si="0"/>
        <v>0</v>
      </c>
      <c r="F8" s="286"/>
    </row>
    <row r="9" spans="1:6" x14ac:dyDescent="0.2">
      <c r="A9" s="305" t="s">
        <v>15</v>
      </c>
      <c r="B9" s="308">
        <f>VLOOKUP($A9,'Budget Roll up'!$B$7:$J$72,9,FALSE)</f>
        <v>0</v>
      </c>
      <c r="C9" s="309">
        <f>SUMIF('Rev.Expense Register'!$B$4:$B$1050,'YTD Tracker'!$A9,'Rev.Expense Register'!$F$4:$F$1050)</f>
        <v>0</v>
      </c>
      <c r="D9" s="310">
        <f t="shared" si="0"/>
        <v>0</v>
      </c>
      <c r="F9" s="286"/>
    </row>
    <row r="10" spans="1:6" x14ac:dyDescent="0.2">
      <c r="A10" s="305" t="s">
        <v>67</v>
      </c>
      <c r="B10" s="308">
        <f>VLOOKUP($A10,'Budget Roll up'!$B$7:$J$72,9,FALSE)</f>
        <v>0</v>
      </c>
      <c r="C10" s="309">
        <f>SUMIF('Rev.Expense Register'!$B$4:$B$1050,'YTD Tracker'!$A10,'Rev.Expense Register'!$F$4:$F$1050)</f>
        <v>0</v>
      </c>
      <c r="D10" s="310">
        <f t="shared" si="0"/>
        <v>0</v>
      </c>
      <c r="F10" s="286"/>
    </row>
    <row r="11" spans="1:6" x14ac:dyDescent="0.2">
      <c r="A11" s="305" t="s">
        <v>54</v>
      </c>
      <c r="B11" s="308">
        <f>VLOOKUP($A11,'Budget Roll up'!$B$7:$J$72,9,FALSE)</f>
        <v>0</v>
      </c>
      <c r="C11" s="309">
        <f>SUMIF('Rev.Expense Register'!$B$4:$B$1050,'YTD Tracker'!$A11,'Rev.Expense Register'!$F$4:$F$1050)</f>
        <v>0</v>
      </c>
      <c r="D11" s="310">
        <f t="shared" si="0"/>
        <v>0</v>
      </c>
      <c r="F11" s="286"/>
    </row>
    <row r="12" spans="1:6" x14ac:dyDescent="0.2">
      <c r="A12" s="305" t="s">
        <v>154</v>
      </c>
      <c r="B12" s="308">
        <f>VLOOKUP($A12,'Budget Roll up'!$B$7:$J$72,9,FALSE)</f>
        <v>0</v>
      </c>
      <c r="C12" s="309">
        <f>SUMIF('Rev.Expense Register'!$B$4:$B$1050,'YTD Tracker'!$A12,'Rev.Expense Register'!$F$4:$F$1050)</f>
        <v>0</v>
      </c>
      <c r="D12" s="310">
        <f t="shared" si="0"/>
        <v>0</v>
      </c>
      <c r="F12" s="286"/>
    </row>
    <row r="13" spans="1:6" x14ac:dyDescent="0.2">
      <c r="A13" s="305" t="s">
        <v>139</v>
      </c>
      <c r="B13" s="308">
        <f>VLOOKUP($A13,'Budget Roll up'!$B$7:$J$72,9,FALSE)</f>
        <v>0</v>
      </c>
      <c r="C13" s="309">
        <f>SUMIF('Rev.Expense Register'!$B$4:$B$1050,'YTD Tracker'!$A13,'Rev.Expense Register'!$F$4:$F$1050)</f>
        <v>0</v>
      </c>
      <c r="D13" s="310">
        <f t="shared" si="0"/>
        <v>0</v>
      </c>
      <c r="F13" s="286"/>
    </row>
    <row r="14" spans="1:6" x14ac:dyDescent="0.2">
      <c r="A14" s="305" t="s">
        <v>16</v>
      </c>
      <c r="B14" s="308">
        <f>VLOOKUP($A14,'Budget Roll up'!$B$7:$J$72,9,FALSE)</f>
        <v>0</v>
      </c>
      <c r="C14" s="309">
        <f>SUMIF('Rev.Expense Register'!$B$4:$B$1050,'YTD Tracker'!$A14,'Rev.Expense Register'!$F$4:$F$1050)</f>
        <v>0</v>
      </c>
      <c r="D14" s="310">
        <f t="shared" si="0"/>
        <v>0</v>
      </c>
      <c r="F14" s="286"/>
    </row>
    <row r="15" spans="1:6" x14ac:dyDescent="0.2">
      <c r="A15" s="305" t="s">
        <v>17</v>
      </c>
      <c r="B15" s="308">
        <f>VLOOKUP($A15,'Budget Roll up'!$B$7:$J$72,9,FALSE)</f>
        <v>0</v>
      </c>
      <c r="C15" s="309">
        <f>SUMIF('Rev.Expense Register'!$B$4:$B$1050,'YTD Tracker'!$A15,'Rev.Expense Register'!$F$4:$F$1050)</f>
        <v>0</v>
      </c>
      <c r="D15" s="310">
        <f t="shared" si="0"/>
        <v>0</v>
      </c>
      <c r="F15" s="286"/>
    </row>
    <row r="16" spans="1:6" x14ac:dyDescent="0.2">
      <c r="A16" s="305" t="s">
        <v>18</v>
      </c>
      <c r="B16" s="308">
        <f>VLOOKUP($A16,'Budget Roll up'!$B$7:$J$72,9,FALSE)</f>
        <v>0</v>
      </c>
      <c r="C16" s="309">
        <f>SUMIF('Rev.Expense Register'!$B$4:$B$1050,'YTD Tracker'!$A16,'Rev.Expense Register'!$F$4:$F$1050)</f>
        <v>0</v>
      </c>
      <c r="D16" s="310">
        <f t="shared" si="0"/>
        <v>0</v>
      </c>
      <c r="F16" s="286"/>
    </row>
    <row r="17" spans="1:6" x14ac:dyDescent="0.2">
      <c r="A17" s="305" t="s">
        <v>19</v>
      </c>
      <c r="B17" s="308">
        <f>VLOOKUP($A17,'Budget Roll up'!$B$7:$J$72,9,FALSE)</f>
        <v>0</v>
      </c>
      <c r="C17" s="309">
        <f>SUMIF('Rev.Expense Register'!$B$4:$B$1050,'YTD Tracker'!$A17,'Rev.Expense Register'!$F$4:$F$1050)</f>
        <v>0</v>
      </c>
      <c r="D17" s="310">
        <f t="shared" si="0"/>
        <v>0</v>
      </c>
      <c r="F17" s="286"/>
    </row>
    <row r="18" spans="1:6" x14ac:dyDescent="0.2">
      <c r="A18" s="305" t="s">
        <v>198</v>
      </c>
      <c r="B18" s="308">
        <f>VLOOKUP($A18,'Budget Roll up'!$B$7:$J$72,9,FALSE)</f>
        <v>0</v>
      </c>
      <c r="C18" s="309">
        <f>SUMIF('Rev.Expense Register'!$B$4:$B$1050,'YTD Tracker'!$A18,'Rev.Expense Register'!$F$4:$F$1050)</f>
        <v>0</v>
      </c>
      <c r="D18" s="310">
        <f t="shared" si="0"/>
        <v>0</v>
      </c>
      <c r="F18" s="286"/>
    </row>
    <row r="19" spans="1:6" x14ac:dyDescent="0.2">
      <c r="A19" s="305" t="s">
        <v>47</v>
      </c>
      <c r="B19" s="308">
        <f>VLOOKUP($A19,'Budget Roll up'!$B$7:$J$72,9,FALSE)</f>
        <v>0</v>
      </c>
      <c r="C19" s="309">
        <f>SUMIF('Rev.Expense Register'!$B$4:$B$1050,'YTD Tracker'!$A19,'Rev.Expense Register'!$F$4:$F$1050)</f>
        <v>0</v>
      </c>
      <c r="D19" s="310">
        <f t="shared" si="0"/>
        <v>0</v>
      </c>
      <c r="F19" s="286"/>
    </row>
    <row r="20" spans="1:6" x14ac:dyDescent="0.2">
      <c r="A20" s="321" t="s">
        <v>20</v>
      </c>
      <c r="B20" s="308">
        <f>SUM(B5:B19)</f>
        <v>0</v>
      </c>
      <c r="C20" s="309">
        <f>SUM(C5:C19)</f>
        <v>0</v>
      </c>
      <c r="D20" s="310">
        <f t="shared" si="0"/>
        <v>0</v>
      </c>
      <c r="F20" s="286"/>
    </row>
    <row r="21" spans="1:6" ht="6" customHeight="1" x14ac:dyDescent="0.2">
      <c r="A21" s="82"/>
      <c r="B21" s="320"/>
      <c r="C21" s="320"/>
      <c r="D21" s="320"/>
      <c r="F21" s="286"/>
    </row>
    <row r="22" spans="1:6" ht="42.75" customHeight="1" x14ac:dyDescent="0.2">
      <c r="A22" s="14" t="s">
        <v>21</v>
      </c>
      <c r="B22" s="322" t="s">
        <v>311</v>
      </c>
      <c r="C22" s="323" t="s">
        <v>344</v>
      </c>
      <c r="D22" s="323" t="s">
        <v>317</v>
      </c>
      <c r="F22" s="286"/>
    </row>
    <row r="23" spans="1:6" x14ac:dyDescent="0.2">
      <c r="A23" s="305" t="s">
        <v>24</v>
      </c>
      <c r="B23" s="308">
        <f>VLOOKUP($A23,'Budget Roll up'!$B$7:$J$72,9,FALSE)</f>
        <v>0</v>
      </c>
      <c r="C23" s="309">
        <f>SUMIF('Rev.Expense Register'!$B$4:$B$1050,'YTD Tracker'!$A23,'Rev.Expense Register'!$F$4:$F$1050)</f>
        <v>0</v>
      </c>
      <c r="D23" s="311">
        <f t="shared" ref="D23:D68" si="1">B23-C23</f>
        <v>0</v>
      </c>
      <c r="F23" s="286"/>
    </row>
    <row r="24" spans="1:6" x14ac:dyDescent="0.2">
      <c r="A24" s="305" t="s">
        <v>79</v>
      </c>
      <c r="B24" s="312">
        <f>VLOOKUP($A24,'Budget Roll up'!$B$7:$J$72,9,FALSE)</f>
        <v>0</v>
      </c>
      <c r="C24" s="313">
        <f>SUMIF('Rev.Expense Register'!$B$4:$B$1050,'YTD Tracker'!$A24,'Rev.Expense Register'!$F$4:$F$1050)</f>
        <v>0</v>
      </c>
      <c r="D24" s="314">
        <f t="shared" si="1"/>
        <v>0</v>
      </c>
      <c r="F24" s="286"/>
    </row>
    <row r="25" spans="1:6" x14ac:dyDescent="0.2">
      <c r="A25" s="305" t="s">
        <v>25</v>
      </c>
      <c r="B25" s="308">
        <f>VLOOKUP($A25,'Budget Roll up'!$B$7:$J$72,9,FALSE)</f>
        <v>0</v>
      </c>
      <c r="C25" s="309">
        <f>SUMIF('Rev.Expense Register'!$B$4:$B$1050,'YTD Tracker'!$A25,'Rev.Expense Register'!$F$4:$F$1050)</f>
        <v>0</v>
      </c>
      <c r="D25" s="311">
        <f t="shared" si="1"/>
        <v>0</v>
      </c>
      <c r="F25" s="286"/>
    </row>
    <row r="26" spans="1:6" x14ac:dyDescent="0.2">
      <c r="A26" s="306" t="s">
        <v>26</v>
      </c>
      <c r="B26" s="308">
        <f>VLOOKUP($A26,'Budget Roll up'!$B$7:$J$72,9,FALSE)</f>
        <v>0</v>
      </c>
      <c r="C26" s="309">
        <f>SUMIF('Rev.Expense Register'!$B$4:$B$1050,'YTD Tracker'!$A26,'Rev.Expense Register'!$F$4:$F$1050)</f>
        <v>0</v>
      </c>
      <c r="D26" s="311">
        <f t="shared" si="1"/>
        <v>0</v>
      </c>
      <c r="F26" s="286"/>
    </row>
    <row r="27" spans="1:6" x14ac:dyDescent="0.2">
      <c r="A27" s="306" t="s">
        <v>76</v>
      </c>
      <c r="B27" s="308">
        <f>VLOOKUP($A27,'Budget Roll up'!$B$7:$J$72,9,FALSE)</f>
        <v>0</v>
      </c>
      <c r="C27" s="309">
        <f>SUMIF('Rev.Expense Register'!$B$4:$B$1050,'YTD Tracker'!$A27,'Rev.Expense Register'!$F$4:$F$1050)</f>
        <v>0</v>
      </c>
      <c r="D27" s="311">
        <f t="shared" si="1"/>
        <v>0</v>
      </c>
      <c r="F27" s="286"/>
    </row>
    <row r="28" spans="1:6" x14ac:dyDescent="0.2">
      <c r="A28" s="305" t="s">
        <v>27</v>
      </c>
      <c r="B28" s="308">
        <f>VLOOKUP($A28,'Budget Roll up'!$B$7:$J$72,9,FALSE)</f>
        <v>0</v>
      </c>
      <c r="C28" s="309">
        <f>SUMIF('Rev.Expense Register'!$B$4:$B$1050,'YTD Tracker'!$A28,'Rev.Expense Register'!$F$4:$F$1050)</f>
        <v>0</v>
      </c>
      <c r="D28" s="311">
        <f t="shared" si="1"/>
        <v>0</v>
      </c>
      <c r="F28" s="286"/>
    </row>
    <row r="29" spans="1:6" x14ac:dyDescent="0.2">
      <c r="A29" s="305" t="s">
        <v>213</v>
      </c>
      <c r="B29" s="308">
        <f>VLOOKUP($A29,'Budget Roll up'!$B$7:$J$72,9,FALSE)</f>
        <v>0</v>
      </c>
      <c r="C29" s="309">
        <f>SUMIF('Rev.Expense Register'!$B$4:$B$1050,'YTD Tracker'!$A29,'Rev.Expense Register'!$F$4:$F$1050)</f>
        <v>0</v>
      </c>
      <c r="D29" s="311">
        <f t="shared" si="1"/>
        <v>0</v>
      </c>
      <c r="F29" s="286"/>
    </row>
    <row r="30" spans="1:6" x14ac:dyDescent="0.2">
      <c r="A30" s="305" t="s">
        <v>28</v>
      </c>
      <c r="B30" s="308">
        <f>VLOOKUP($A30,'Budget Roll up'!$B$7:$J$72,9,FALSE)</f>
        <v>0</v>
      </c>
      <c r="C30" s="309">
        <f>SUMIF('Rev.Expense Register'!$B$4:$B$1050,'YTD Tracker'!$A30,'Rev.Expense Register'!$F$4:$F$1050)</f>
        <v>0</v>
      </c>
      <c r="D30" s="311">
        <f t="shared" si="1"/>
        <v>0</v>
      </c>
      <c r="F30" s="286"/>
    </row>
    <row r="31" spans="1:6" x14ac:dyDescent="0.2">
      <c r="A31" s="305" t="s">
        <v>29</v>
      </c>
      <c r="B31" s="308">
        <f>VLOOKUP($A31,'Budget Roll up'!$B$7:$J$72,9,FALSE)</f>
        <v>0</v>
      </c>
      <c r="C31" s="309">
        <f>SUMIF('Rev.Expense Register'!$B$4:$B$1050,'YTD Tracker'!$A31,'Rev.Expense Register'!$F$4:$F$1050)</f>
        <v>0</v>
      </c>
      <c r="D31" s="311">
        <f t="shared" si="1"/>
        <v>0</v>
      </c>
      <c r="F31" s="286"/>
    </row>
    <row r="32" spans="1:6" x14ac:dyDescent="0.2">
      <c r="A32" s="305" t="s">
        <v>48</v>
      </c>
      <c r="B32" s="308">
        <f>VLOOKUP($A32,'Budget Roll up'!$B$7:$J$72,9,FALSE)</f>
        <v>0</v>
      </c>
      <c r="C32" s="309">
        <f>SUMIF('Rev.Expense Register'!$B$4:$B$1050,'YTD Tracker'!$A32,'Rev.Expense Register'!$F$4:$F$1050)</f>
        <v>0</v>
      </c>
      <c r="D32" s="311">
        <f t="shared" si="1"/>
        <v>0</v>
      </c>
      <c r="F32" s="286"/>
    </row>
    <row r="33" spans="1:6" x14ac:dyDescent="0.2">
      <c r="A33" s="305" t="s">
        <v>68</v>
      </c>
      <c r="B33" s="308">
        <f>VLOOKUP($A33,'Budget Roll up'!$B$7:$J$72,9,FALSE)</f>
        <v>0</v>
      </c>
      <c r="C33" s="309">
        <f>SUMIF('Rev.Expense Register'!$B$4:$B$1050,'YTD Tracker'!$A33,'Rev.Expense Register'!$F$4:$F$1050)</f>
        <v>0</v>
      </c>
      <c r="D33" s="311">
        <f t="shared" si="1"/>
        <v>0</v>
      </c>
      <c r="F33" s="286"/>
    </row>
    <row r="34" spans="1:6" x14ac:dyDescent="0.2">
      <c r="A34" s="305" t="s">
        <v>30</v>
      </c>
      <c r="B34" s="308">
        <f>VLOOKUP($A34,'Budget Roll up'!$B$7:$J$72,9,FALSE)</f>
        <v>0</v>
      </c>
      <c r="C34" s="309">
        <f>SUMIF('Rev.Expense Register'!$B$4:$B$1050,'YTD Tracker'!$A34,'Rev.Expense Register'!$F$4:$F$1050)</f>
        <v>0</v>
      </c>
      <c r="D34" s="311">
        <f t="shared" si="1"/>
        <v>0</v>
      </c>
      <c r="F34" s="286"/>
    </row>
    <row r="35" spans="1:6" x14ac:dyDescent="0.2">
      <c r="A35" s="305" t="s">
        <v>170</v>
      </c>
      <c r="B35" s="308">
        <f>VLOOKUP($A35,'Budget Roll up'!$B$7:$J$72,9,FALSE)</f>
        <v>0</v>
      </c>
      <c r="C35" s="309">
        <f>SUMIF('Rev.Expense Register'!$B$4:$B$1050,'YTD Tracker'!$A35,'Rev.Expense Register'!$F$4:$F$1050)</f>
        <v>0</v>
      </c>
      <c r="D35" s="311">
        <f t="shared" si="1"/>
        <v>0</v>
      </c>
      <c r="F35" s="286"/>
    </row>
    <row r="36" spans="1:6" x14ac:dyDescent="0.2">
      <c r="A36" s="305" t="s">
        <v>49</v>
      </c>
      <c r="B36" s="308">
        <f>VLOOKUP($A36,'Budget Roll up'!$B$7:$J$72,9,FALSE)</f>
        <v>0</v>
      </c>
      <c r="C36" s="309">
        <f>SUMIF('Rev.Expense Register'!$B$4:$B$1050,'YTD Tracker'!$A36,'Rev.Expense Register'!$F$4:$F$1050)</f>
        <v>0</v>
      </c>
      <c r="D36" s="311">
        <f t="shared" si="1"/>
        <v>0</v>
      </c>
      <c r="F36" s="286"/>
    </row>
    <row r="37" spans="1:6" x14ac:dyDescent="0.2">
      <c r="A37" s="305" t="s">
        <v>55</v>
      </c>
      <c r="B37" s="308">
        <f>VLOOKUP($A37,'Budget Roll up'!$B$7:$J$72,9,FALSE)</f>
        <v>0</v>
      </c>
      <c r="C37" s="309">
        <f>SUMIF('Rev.Expense Register'!$B$4:$B$1050,'YTD Tracker'!$A37,'Rev.Expense Register'!$F$4:$F$1050)</f>
        <v>0</v>
      </c>
      <c r="D37" s="311">
        <f t="shared" si="1"/>
        <v>0</v>
      </c>
      <c r="F37" s="286"/>
    </row>
    <row r="38" spans="1:6" x14ac:dyDescent="0.2">
      <c r="A38" s="305" t="s">
        <v>77</v>
      </c>
      <c r="B38" s="308">
        <f>VLOOKUP($A38,'Budget Roll up'!$B$7:$J$72,9,FALSE)</f>
        <v>0</v>
      </c>
      <c r="C38" s="309">
        <f>SUMIF('Rev.Expense Register'!$B$4:$B$1050,'YTD Tracker'!$A38,'Rev.Expense Register'!$F$4:$F$1050)</f>
        <v>0</v>
      </c>
      <c r="D38" s="311">
        <f t="shared" si="1"/>
        <v>0</v>
      </c>
      <c r="F38" s="286"/>
    </row>
    <row r="39" spans="1:6" x14ac:dyDescent="0.2">
      <c r="A39" s="305" t="s">
        <v>31</v>
      </c>
      <c r="B39" s="308">
        <f>VLOOKUP($A39,'Budget Roll up'!$B$7:$J$72,9,FALSE)</f>
        <v>0</v>
      </c>
      <c r="C39" s="309">
        <f>SUMIF('Rev.Expense Register'!$B$4:$B$1050,'YTD Tracker'!$A39,'Rev.Expense Register'!$F$4:$F$1050)</f>
        <v>0</v>
      </c>
      <c r="D39" s="311">
        <f t="shared" si="1"/>
        <v>0</v>
      </c>
      <c r="F39" s="286"/>
    </row>
    <row r="40" spans="1:6" x14ac:dyDescent="0.2">
      <c r="A40" s="305" t="s">
        <v>32</v>
      </c>
      <c r="B40" s="308">
        <f>VLOOKUP($A40,'Budget Roll up'!$B$7:$J$72,9,FALSE)</f>
        <v>0</v>
      </c>
      <c r="C40" s="309">
        <f>SUMIF('Rev.Expense Register'!$B$4:$B$1050,'YTD Tracker'!$A40,'Rev.Expense Register'!$F$4:$F$1050)</f>
        <v>0</v>
      </c>
      <c r="D40" s="311">
        <f t="shared" si="1"/>
        <v>0</v>
      </c>
      <c r="F40" s="286"/>
    </row>
    <row r="41" spans="1:6" x14ac:dyDescent="0.2">
      <c r="A41" s="305" t="s">
        <v>33</v>
      </c>
      <c r="B41" s="308">
        <f>VLOOKUP($A41,'Budget Roll up'!$B$7:$J$72,9,FALSE)</f>
        <v>0</v>
      </c>
      <c r="C41" s="309">
        <f>SUMIF('Rev.Expense Register'!$B$4:$B$1050,'YTD Tracker'!$A41,'Rev.Expense Register'!$F$4:$F$1050)</f>
        <v>0</v>
      </c>
      <c r="D41" s="311">
        <f t="shared" si="1"/>
        <v>0</v>
      </c>
      <c r="F41" s="286"/>
    </row>
    <row r="42" spans="1:6" x14ac:dyDescent="0.2">
      <c r="A42" s="305" t="s">
        <v>34</v>
      </c>
      <c r="B42" s="308">
        <f>VLOOKUP($A42,'Budget Roll up'!$B$7:$J$72,9,FALSE)</f>
        <v>0</v>
      </c>
      <c r="C42" s="309">
        <f>SUMIF('Rev.Expense Register'!$B$4:$B$1050,'YTD Tracker'!$A42,'Rev.Expense Register'!$F$4:$F$1050)</f>
        <v>0</v>
      </c>
      <c r="D42" s="311">
        <f t="shared" si="1"/>
        <v>0</v>
      </c>
      <c r="F42" s="286"/>
    </row>
    <row r="43" spans="1:6" x14ac:dyDescent="0.2">
      <c r="A43" s="305" t="s">
        <v>69</v>
      </c>
      <c r="B43" s="308">
        <f>VLOOKUP($A43,'Budget Roll up'!$B$7:$J$72,9,FALSE)</f>
        <v>0</v>
      </c>
      <c r="C43" s="309">
        <f>SUMIF('Rev.Expense Register'!$B$4:$B$1050,'YTD Tracker'!$A43,'Rev.Expense Register'!$F$4:$F$1050)</f>
        <v>0</v>
      </c>
      <c r="D43" s="311">
        <f t="shared" si="1"/>
        <v>0</v>
      </c>
      <c r="F43" s="286"/>
    </row>
    <row r="44" spans="1:6" x14ac:dyDescent="0.2">
      <c r="A44" s="305" t="s">
        <v>35</v>
      </c>
      <c r="B44" s="308">
        <f>VLOOKUP($A44,'Budget Roll up'!$B$7:$J$72,9,FALSE)</f>
        <v>0</v>
      </c>
      <c r="C44" s="309">
        <f>SUMIF('Rev.Expense Register'!$B$4:$B$1050,'YTD Tracker'!$A44,'Rev.Expense Register'!$F$4:$F$1050)</f>
        <v>0</v>
      </c>
      <c r="D44" s="311">
        <f t="shared" si="1"/>
        <v>0</v>
      </c>
      <c r="F44" s="286"/>
    </row>
    <row r="45" spans="1:6" x14ac:dyDescent="0.2">
      <c r="A45" s="305" t="s">
        <v>36</v>
      </c>
      <c r="B45" s="308">
        <f>VLOOKUP($A45,'Budget Roll up'!$B$7:$J$72,9,FALSE)</f>
        <v>0</v>
      </c>
      <c r="C45" s="309">
        <f>SUMIF('Rev.Expense Register'!$B$4:$B$1050,'YTD Tracker'!$A45,'Rev.Expense Register'!$F$4:$F$1050)</f>
        <v>0</v>
      </c>
      <c r="D45" s="311">
        <f t="shared" si="1"/>
        <v>0</v>
      </c>
      <c r="F45" s="286"/>
    </row>
    <row r="46" spans="1:6" x14ac:dyDescent="0.2">
      <c r="A46" s="305" t="s">
        <v>70</v>
      </c>
      <c r="B46" s="308">
        <f>VLOOKUP($A46,'Budget Roll up'!$B$7:$J$72,9,FALSE)</f>
        <v>0</v>
      </c>
      <c r="C46" s="309">
        <f>SUMIF('Rev.Expense Register'!$B$4:$B$1050,'YTD Tracker'!$A46,'Rev.Expense Register'!$F$4:$F$1050)</f>
        <v>0</v>
      </c>
      <c r="D46" s="311">
        <f t="shared" si="1"/>
        <v>0</v>
      </c>
      <c r="F46" s="286"/>
    </row>
    <row r="47" spans="1:6" x14ac:dyDescent="0.2">
      <c r="A47" s="305" t="s">
        <v>37</v>
      </c>
      <c r="B47" s="308">
        <f>VLOOKUP($A47,'Budget Roll up'!$B$7:$J$72,9,FALSE)</f>
        <v>0</v>
      </c>
      <c r="C47" s="309">
        <f>SUMIF('Rev.Expense Register'!$B$4:$B$1050,'YTD Tracker'!$A47,'Rev.Expense Register'!$F$4:$F$1050)</f>
        <v>0</v>
      </c>
      <c r="D47" s="311">
        <f t="shared" si="1"/>
        <v>0</v>
      </c>
      <c r="F47" s="286"/>
    </row>
    <row r="48" spans="1:6" x14ac:dyDescent="0.2">
      <c r="A48" s="307" t="s">
        <v>38</v>
      </c>
      <c r="B48" s="308">
        <f>VLOOKUP($A48,'Budget Roll up'!$B$7:$J$72,9,FALSE)</f>
        <v>0</v>
      </c>
      <c r="C48" s="309">
        <f>SUMIF('Rev.Expense Register'!$B$4:$B$1050,'YTD Tracker'!$A48,'Rev.Expense Register'!$F$4:$F$1050)</f>
        <v>0</v>
      </c>
      <c r="D48" s="311">
        <f t="shared" si="1"/>
        <v>0</v>
      </c>
      <c r="F48" s="286"/>
    </row>
    <row r="49" spans="1:6" x14ac:dyDescent="0.2">
      <c r="A49" s="305" t="s">
        <v>50</v>
      </c>
      <c r="B49" s="308">
        <f>VLOOKUP($A49,'Budget Roll up'!$B$7:$J$72,9,FALSE)</f>
        <v>0</v>
      </c>
      <c r="C49" s="309">
        <f>SUMIF('Rev.Expense Register'!$B$4:$B$1050,'YTD Tracker'!$A49,'Rev.Expense Register'!$F$4:$F$1050)</f>
        <v>0</v>
      </c>
      <c r="D49" s="311">
        <f t="shared" si="1"/>
        <v>0</v>
      </c>
      <c r="F49" s="286"/>
    </row>
    <row r="50" spans="1:6" x14ac:dyDescent="0.2">
      <c r="A50" s="305" t="s">
        <v>53</v>
      </c>
      <c r="B50" s="308">
        <f>VLOOKUP($A50,'Budget Roll up'!$B$7:$J$72,9,FALSE)</f>
        <v>0</v>
      </c>
      <c r="C50" s="309">
        <f>SUMIF('Rev.Expense Register'!$B$4:$B$1050,'YTD Tracker'!$A50,'Rev.Expense Register'!$F$4:$F$1050)</f>
        <v>0</v>
      </c>
      <c r="D50" s="311">
        <f t="shared" si="1"/>
        <v>0</v>
      </c>
      <c r="F50" s="286"/>
    </row>
    <row r="51" spans="1:6" x14ac:dyDescent="0.2">
      <c r="A51" s="305" t="s">
        <v>39</v>
      </c>
      <c r="B51" s="308">
        <f>VLOOKUP($A51,'Budget Roll up'!$B$7:$J$72,9,FALSE)</f>
        <v>0</v>
      </c>
      <c r="C51" s="309">
        <f>SUMIF('Rev.Expense Register'!$B$4:$B$1050,'YTD Tracker'!$A51,'Rev.Expense Register'!$F$4:$F$1050)</f>
        <v>0</v>
      </c>
      <c r="D51" s="311">
        <f t="shared" si="1"/>
        <v>0</v>
      </c>
      <c r="F51" s="286"/>
    </row>
    <row r="52" spans="1:6" x14ac:dyDescent="0.2">
      <c r="A52" s="305" t="s">
        <v>71</v>
      </c>
      <c r="B52" s="308">
        <f>VLOOKUP($A52,'Budget Roll up'!$B$7:$J$72,9,FALSE)</f>
        <v>0</v>
      </c>
      <c r="C52" s="309">
        <f>SUMIF('Rev.Expense Register'!$B$4:$B$1050,'YTD Tracker'!$A52,'Rev.Expense Register'!$F$4:$F$1050)</f>
        <v>0</v>
      </c>
      <c r="D52" s="311">
        <f t="shared" si="1"/>
        <v>0</v>
      </c>
      <c r="F52" s="286"/>
    </row>
    <row r="53" spans="1:6" x14ac:dyDescent="0.2">
      <c r="A53" s="305" t="s">
        <v>72</v>
      </c>
      <c r="B53" s="308">
        <f>VLOOKUP($A53,'Budget Roll up'!$B$7:$J$72,9,FALSE)</f>
        <v>0</v>
      </c>
      <c r="C53" s="309">
        <f>SUMIF('Rev.Expense Register'!$B$4:$B$1050,'YTD Tracker'!$A53,'Rev.Expense Register'!$F$4:$F$1050)</f>
        <v>0</v>
      </c>
      <c r="D53" s="311">
        <f t="shared" si="1"/>
        <v>0</v>
      </c>
      <c r="F53" s="286"/>
    </row>
    <row r="54" spans="1:6" x14ac:dyDescent="0.2">
      <c r="A54" s="305" t="s">
        <v>40</v>
      </c>
      <c r="B54" s="308">
        <f>VLOOKUP($A54,'Budget Roll up'!$B$7:$J$72,9,FALSE)</f>
        <v>0</v>
      </c>
      <c r="C54" s="309">
        <f>SUMIF('Rev.Expense Register'!$B$4:$B$1050,'YTD Tracker'!$A54,'Rev.Expense Register'!$F$4:$F$1050)</f>
        <v>0</v>
      </c>
      <c r="D54" s="311">
        <f t="shared" si="1"/>
        <v>0</v>
      </c>
      <c r="F54" s="286"/>
    </row>
    <row r="55" spans="1:6" x14ac:dyDescent="0.2">
      <c r="A55" s="305" t="s">
        <v>78</v>
      </c>
      <c r="B55" s="308">
        <f>VLOOKUP($A55,'Budget Roll up'!$B$7:$J$72,9,FALSE)</f>
        <v>0</v>
      </c>
      <c r="C55" s="309">
        <f>SUMIF('Rev.Expense Register'!$B$4:$B$1050,'YTD Tracker'!$A55,'Rev.Expense Register'!$F$4:$F$1050)</f>
        <v>0</v>
      </c>
      <c r="D55" s="311">
        <f t="shared" si="1"/>
        <v>0</v>
      </c>
      <c r="F55" s="286"/>
    </row>
    <row r="56" spans="1:6" x14ac:dyDescent="0.2">
      <c r="A56" s="305" t="s">
        <v>41</v>
      </c>
      <c r="B56" s="308">
        <f>VLOOKUP($A56,'Budget Roll up'!$B$7:$J$72,9,FALSE)</f>
        <v>0</v>
      </c>
      <c r="C56" s="309">
        <f>SUMIF('Rev.Expense Register'!$B$4:$B$1050,'YTD Tracker'!$A56,'Rev.Expense Register'!$F$4:$F$1050)</f>
        <v>0</v>
      </c>
      <c r="D56" s="311">
        <f t="shared" si="1"/>
        <v>0</v>
      </c>
      <c r="F56" s="286"/>
    </row>
    <row r="57" spans="1:6" x14ac:dyDescent="0.2">
      <c r="A57" s="305" t="s">
        <v>51</v>
      </c>
      <c r="B57" s="308">
        <f>VLOOKUP($A57,'Budget Roll up'!$B$7:$J$72,9,FALSE)</f>
        <v>0</v>
      </c>
      <c r="C57" s="309">
        <f>SUMIF('Rev.Expense Register'!$B$4:$B$1050,'YTD Tracker'!$A57,'Rev.Expense Register'!$F$4:$F$1050)</f>
        <v>0</v>
      </c>
      <c r="D57" s="311">
        <f t="shared" si="1"/>
        <v>0</v>
      </c>
      <c r="F57" s="286"/>
    </row>
    <row r="58" spans="1:6" x14ac:dyDescent="0.2">
      <c r="A58" s="305" t="s">
        <v>73</v>
      </c>
      <c r="B58" s="308">
        <f>VLOOKUP($A58,'Budget Roll up'!$B$7:$J$72,9,FALSE)</f>
        <v>0</v>
      </c>
      <c r="C58" s="309">
        <f>SUMIF('Rev.Expense Register'!$B$4:$B$1050,'YTD Tracker'!$A58,'Rev.Expense Register'!$F$4:$F$1050)</f>
        <v>0</v>
      </c>
      <c r="D58" s="311">
        <f t="shared" si="1"/>
        <v>0</v>
      </c>
      <c r="F58" s="286"/>
    </row>
    <row r="59" spans="1:6" x14ac:dyDescent="0.2">
      <c r="A59" s="305" t="s">
        <v>75</v>
      </c>
      <c r="B59" s="308">
        <f>VLOOKUP($A59,'Budget Roll up'!$B$7:$J$72,9,FALSE)</f>
        <v>0</v>
      </c>
      <c r="C59" s="309">
        <f>SUMIF('Rev.Expense Register'!$B$4:$B$1050,'YTD Tracker'!$A59,'Rev.Expense Register'!$F$4:$F$1050)</f>
        <v>0</v>
      </c>
      <c r="D59" s="311">
        <f t="shared" si="1"/>
        <v>0</v>
      </c>
      <c r="F59" s="286"/>
    </row>
    <row r="60" spans="1:6" x14ac:dyDescent="0.2">
      <c r="A60" s="305" t="s">
        <v>42</v>
      </c>
      <c r="B60" s="308">
        <f>VLOOKUP($A60,'Budget Roll up'!$B$7:$J$72,9,FALSE)</f>
        <v>0</v>
      </c>
      <c r="C60" s="309">
        <f>SUMIF('Rev.Expense Register'!$B$4:$B$1050,'YTD Tracker'!$A60,'Rev.Expense Register'!$F$4:$F$1050)</f>
        <v>0</v>
      </c>
      <c r="D60" s="311">
        <f t="shared" si="1"/>
        <v>0</v>
      </c>
      <c r="F60" s="286"/>
    </row>
    <row r="61" spans="1:6" x14ac:dyDescent="0.2">
      <c r="A61" s="305" t="s">
        <v>43</v>
      </c>
      <c r="B61" s="308">
        <f>VLOOKUP($A61,'Budget Roll up'!$B$7:$J$72,9,FALSE)</f>
        <v>0</v>
      </c>
      <c r="C61" s="309">
        <f>SUMIF('Rev.Expense Register'!$B$4:$B$1050,'YTD Tracker'!$A61,'Rev.Expense Register'!$F$4:$F$1050)</f>
        <v>0</v>
      </c>
      <c r="D61" s="311">
        <f t="shared" si="1"/>
        <v>0</v>
      </c>
      <c r="F61" s="286"/>
    </row>
    <row r="62" spans="1:6" x14ac:dyDescent="0.2">
      <c r="A62" s="305" t="s">
        <v>74</v>
      </c>
      <c r="B62" s="308">
        <f>VLOOKUP($A62,'Budget Roll up'!$B$7:$J$72,9,FALSE)</f>
        <v>0</v>
      </c>
      <c r="C62" s="309">
        <f>SUMIF('Rev.Expense Register'!$B$4:$B$1050,'YTD Tracker'!$A62,'Rev.Expense Register'!$F$4:$F$1050)</f>
        <v>0</v>
      </c>
      <c r="D62" s="311">
        <f t="shared" si="1"/>
        <v>0</v>
      </c>
      <c r="F62" s="286"/>
    </row>
    <row r="63" spans="1:6" x14ac:dyDescent="0.2">
      <c r="A63" s="305" t="s">
        <v>171</v>
      </c>
      <c r="B63" s="308">
        <f>VLOOKUP($A63,'Budget Roll up'!$B$7:$J$72,9,FALSE)</f>
        <v>0</v>
      </c>
      <c r="C63" s="309">
        <f>SUMIF('Rev.Expense Register'!$B$4:$B$1050,'YTD Tracker'!$A63,'Rev.Expense Register'!$F$4:$F$1050)</f>
        <v>0</v>
      </c>
      <c r="D63" s="311">
        <f t="shared" si="1"/>
        <v>0</v>
      </c>
      <c r="F63" s="286"/>
    </row>
    <row r="64" spans="1:6" x14ac:dyDescent="0.2">
      <c r="A64" s="305" t="s">
        <v>80</v>
      </c>
      <c r="B64" s="308">
        <f>VLOOKUP($A64,'Budget Roll up'!$B$7:$J$72,9,FALSE)</f>
        <v>0</v>
      </c>
      <c r="C64" s="309">
        <f>SUMIF('Rev.Expense Register'!$B$4:$B$1050,'YTD Tracker'!$A64,'Rev.Expense Register'!$F$4:$F$1050)</f>
        <v>0</v>
      </c>
      <c r="D64" s="311">
        <f t="shared" si="1"/>
        <v>0</v>
      </c>
      <c r="F64" s="286"/>
    </row>
    <row r="65" spans="1:6" x14ac:dyDescent="0.2">
      <c r="A65" s="305" t="s">
        <v>44</v>
      </c>
      <c r="B65" s="308">
        <f>VLOOKUP($A65,'Budget Roll up'!$B$7:$J$72,9,FALSE)</f>
        <v>0</v>
      </c>
      <c r="C65" s="309">
        <f>SUMIF('Rev.Expense Register'!$B$4:$B$1050,'YTD Tracker'!$A65,'Rev.Expense Register'!$F$4:$F$1050)</f>
        <v>0</v>
      </c>
      <c r="D65" s="311">
        <f t="shared" si="1"/>
        <v>0</v>
      </c>
      <c r="F65" s="286"/>
    </row>
    <row r="66" spans="1:6" x14ac:dyDescent="0.2">
      <c r="A66" s="305" t="s">
        <v>225</v>
      </c>
      <c r="B66" s="308">
        <f>VLOOKUP($A66,'Budget Roll up'!$B$7:$J$72,9,FALSE)</f>
        <v>0</v>
      </c>
      <c r="C66" s="309">
        <f>SUMIF('Rev.Expense Register'!$B$4:$B$1050,'YTD Tracker'!$A66,'Rev.Expense Register'!$F$4:$F$1050)</f>
        <v>0</v>
      </c>
      <c r="D66" s="311">
        <f t="shared" si="1"/>
        <v>0</v>
      </c>
      <c r="F66" s="286"/>
    </row>
    <row r="67" spans="1:6" x14ac:dyDescent="0.2">
      <c r="A67" s="305" t="s">
        <v>45</v>
      </c>
      <c r="B67" s="308">
        <f>VLOOKUP($A67,'Budget Roll up'!$B$7:$J$72,9,FALSE)</f>
        <v>0</v>
      </c>
      <c r="C67" s="309">
        <f>SUMIF('Rev.Expense Register'!$B$4:$B$1050,'YTD Tracker'!$A67,'Rev.Expense Register'!$F$4:$F$1050)</f>
        <v>0</v>
      </c>
      <c r="D67" s="311">
        <f t="shared" si="1"/>
        <v>0</v>
      </c>
      <c r="F67" s="286"/>
    </row>
    <row r="68" spans="1:6" x14ac:dyDescent="0.2">
      <c r="A68" s="327" t="s">
        <v>60</v>
      </c>
      <c r="B68" s="318">
        <f>SUM(B23:B67)</f>
        <v>0</v>
      </c>
      <c r="C68" s="319">
        <f>SUM(C23:C67)</f>
        <v>0</v>
      </c>
      <c r="D68" s="311">
        <f t="shared" si="1"/>
        <v>0</v>
      </c>
      <c r="F68" s="286"/>
    </row>
    <row r="69" spans="1:6" ht="6.75" customHeight="1" thickBot="1" x14ac:dyDescent="0.25">
      <c r="A69" s="286"/>
      <c r="B69" s="286"/>
      <c r="C69" s="286"/>
      <c r="D69" s="286"/>
      <c r="F69" s="286"/>
    </row>
    <row r="70" spans="1:6" ht="13.5" thickBot="1" x14ac:dyDescent="0.25">
      <c r="A70" s="328" t="s">
        <v>315</v>
      </c>
      <c r="B70" s="324">
        <f>B20-B68</f>
        <v>0</v>
      </c>
      <c r="C70" s="325">
        <f>C20-C68</f>
        <v>0</v>
      </c>
      <c r="D70" s="326">
        <f>C70-B70</f>
        <v>0</v>
      </c>
      <c r="F70" s="286"/>
    </row>
    <row r="71" spans="1:6" ht="30" customHeight="1" thickBot="1" x14ac:dyDescent="0.25">
      <c r="A71" s="286"/>
      <c r="B71" s="330" t="s">
        <v>311</v>
      </c>
      <c r="C71" s="329" t="s">
        <v>319</v>
      </c>
      <c r="D71" s="329" t="s">
        <v>320</v>
      </c>
      <c r="F71" s="286"/>
    </row>
    <row r="72" spans="1:6" x14ac:dyDescent="0.2">
      <c r="A72" s="286"/>
      <c r="B72" s="286"/>
      <c r="C72" s="286"/>
      <c r="D72" s="286"/>
      <c r="F72" s="286"/>
    </row>
    <row r="73" spans="1:6" x14ac:dyDescent="0.2">
      <c r="A73" s="286"/>
      <c r="B73" s="286"/>
      <c r="C73" s="286"/>
      <c r="D73" s="286"/>
      <c r="F73" s="286"/>
    </row>
    <row r="74" spans="1:6" x14ac:dyDescent="0.2">
      <c r="A74" s="286"/>
      <c r="B74" s="286"/>
      <c r="C74" s="286"/>
      <c r="D74" s="286"/>
      <c r="F74" s="286"/>
    </row>
    <row r="75" spans="1:6" x14ac:dyDescent="0.2">
      <c r="A75" s="286"/>
      <c r="B75" s="286"/>
      <c r="C75" s="286"/>
      <c r="D75" s="286"/>
      <c r="F75" s="286"/>
    </row>
    <row r="76" spans="1:6" x14ac:dyDescent="0.2">
      <c r="A76" s="286"/>
      <c r="B76" s="286"/>
      <c r="C76" s="286"/>
      <c r="D76" s="286"/>
      <c r="F76" s="286"/>
    </row>
    <row r="77" spans="1:6" x14ac:dyDescent="0.2">
      <c r="A77" s="286"/>
      <c r="B77" s="286"/>
      <c r="C77" s="286"/>
      <c r="D77" s="286"/>
      <c r="F77" s="286"/>
    </row>
    <row r="78" spans="1:6" x14ac:dyDescent="0.2">
      <c r="A78" s="286"/>
      <c r="B78" s="286"/>
      <c r="C78" s="286"/>
      <c r="D78" s="286"/>
      <c r="F78" s="286"/>
    </row>
    <row r="79" spans="1:6" x14ac:dyDescent="0.2">
      <c r="A79" s="286"/>
      <c r="B79" s="286"/>
      <c r="C79" s="286"/>
      <c r="D79" s="286"/>
      <c r="F79" s="286"/>
    </row>
    <row r="80" spans="1:6" x14ac:dyDescent="0.2">
      <c r="A80" s="286"/>
      <c r="B80" s="286"/>
      <c r="C80" s="286"/>
      <c r="D80" s="286"/>
      <c r="F80" s="286"/>
    </row>
    <row r="81" spans="1:6" x14ac:dyDescent="0.2">
      <c r="A81" s="286"/>
      <c r="B81" s="286"/>
      <c r="C81" s="286"/>
      <c r="D81" s="286"/>
      <c r="F81" s="286"/>
    </row>
    <row r="82" spans="1:6" x14ac:dyDescent="0.2">
      <c r="A82" s="286"/>
      <c r="B82" s="286"/>
      <c r="C82" s="286"/>
      <c r="D82" s="286"/>
      <c r="F82" s="286"/>
    </row>
    <row r="83" spans="1:6" x14ac:dyDescent="0.2">
      <c r="A83" s="286"/>
      <c r="B83" s="286"/>
      <c r="C83" s="286"/>
      <c r="D83" s="286"/>
      <c r="F83" s="286"/>
    </row>
    <row r="84" spans="1:6" x14ac:dyDescent="0.2">
      <c r="A84" s="286"/>
      <c r="B84" s="286"/>
      <c r="C84" s="286"/>
      <c r="D84" s="286"/>
      <c r="F84" s="286"/>
    </row>
    <row r="85" spans="1:6" x14ac:dyDescent="0.2">
      <c r="A85" s="286"/>
      <c r="B85" s="286"/>
      <c r="C85" s="286"/>
      <c r="D85" s="286"/>
      <c r="F85" s="286"/>
    </row>
    <row r="86" spans="1:6" x14ac:dyDescent="0.2">
      <c r="A86" s="286"/>
      <c r="B86" s="286"/>
      <c r="C86" s="286"/>
      <c r="D86" s="286"/>
      <c r="F86" s="286"/>
    </row>
    <row r="87" spans="1:6" x14ac:dyDescent="0.2">
      <c r="A87" s="286"/>
      <c r="B87" s="286"/>
      <c r="C87" s="286"/>
      <c r="D87" s="286"/>
      <c r="F87" s="286"/>
    </row>
    <row r="88" spans="1:6" x14ac:dyDescent="0.2">
      <c r="A88" s="286"/>
      <c r="B88" s="286"/>
      <c r="C88" s="286"/>
      <c r="D88" s="286"/>
      <c r="F88" s="286"/>
    </row>
    <row r="89" spans="1:6" x14ac:dyDescent="0.2">
      <c r="A89" s="286"/>
      <c r="B89" s="286"/>
      <c r="C89" s="286"/>
      <c r="D89" s="286"/>
      <c r="F89" s="286"/>
    </row>
    <row r="90" spans="1:6" x14ac:dyDescent="0.2">
      <c r="A90" s="286"/>
      <c r="B90" s="286"/>
      <c r="C90" s="286"/>
      <c r="D90" s="286"/>
      <c r="F90" s="286"/>
    </row>
    <row r="91" spans="1:6" x14ac:dyDescent="0.2">
      <c r="A91" s="286"/>
      <c r="B91" s="286"/>
      <c r="C91" s="286"/>
      <c r="D91" s="286"/>
      <c r="F91" s="286"/>
    </row>
    <row r="92" spans="1:6" x14ac:dyDescent="0.2">
      <c r="A92" s="286"/>
      <c r="B92" s="286"/>
      <c r="C92" s="286"/>
      <c r="D92" s="286"/>
      <c r="F92" s="286"/>
    </row>
    <row r="93" spans="1:6" x14ac:dyDescent="0.2">
      <c r="A93" s="286"/>
      <c r="B93" s="286"/>
      <c r="C93" s="286"/>
      <c r="D93" s="286"/>
      <c r="F93" s="286"/>
    </row>
    <row r="94" spans="1:6" x14ac:dyDescent="0.2">
      <c r="A94" s="286"/>
      <c r="B94" s="286"/>
      <c r="C94" s="286"/>
      <c r="D94" s="286"/>
      <c r="F94" s="286"/>
    </row>
    <row r="95" spans="1:6" x14ac:dyDescent="0.2">
      <c r="A95" s="286"/>
      <c r="B95" s="286"/>
      <c r="C95" s="286"/>
      <c r="D95" s="286"/>
      <c r="F95" s="286"/>
    </row>
    <row r="96" spans="1:6" x14ac:dyDescent="0.2">
      <c r="A96" s="286"/>
      <c r="B96" s="286"/>
      <c r="C96" s="286"/>
      <c r="D96" s="286"/>
      <c r="F96" s="286"/>
    </row>
    <row r="97" spans="1:6" x14ac:dyDescent="0.2">
      <c r="A97" s="286"/>
      <c r="B97" s="286"/>
      <c r="C97" s="286"/>
      <c r="D97" s="286"/>
      <c r="F97" s="286"/>
    </row>
    <row r="98" spans="1:6" x14ac:dyDescent="0.2">
      <c r="A98" s="286"/>
      <c r="B98" s="286"/>
      <c r="C98" s="286"/>
      <c r="D98" s="286"/>
      <c r="F98" s="286"/>
    </row>
    <row r="99" spans="1:6" x14ac:dyDescent="0.2">
      <c r="A99" s="286"/>
      <c r="B99" s="286"/>
      <c r="C99" s="286"/>
      <c r="D99" s="286"/>
      <c r="F99" s="286"/>
    </row>
    <row r="100" spans="1:6" x14ac:dyDescent="0.2">
      <c r="A100" s="286"/>
      <c r="B100" s="286"/>
      <c r="C100" s="286"/>
      <c r="D100" s="286"/>
      <c r="F100" s="286"/>
    </row>
    <row r="101" spans="1:6" x14ac:dyDescent="0.2">
      <c r="A101" s="286"/>
      <c r="B101" s="286"/>
      <c r="C101" s="286"/>
      <c r="D101" s="286"/>
      <c r="F101" s="286"/>
    </row>
    <row r="102" spans="1:6" x14ac:dyDescent="0.2">
      <c r="A102" s="286"/>
      <c r="B102" s="286"/>
      <c r="C102" s="286"/>
      <c r="D102" s="286"/>
      <c r="F102" s="286"/>
    </row>
    <row r="103" spans="1:6" x14ac:dyDescent="0.2">
      <c r="A103" s="286"/>
      <c r="B103" s="286"/>
      <c r="C103" s="286"/>
      <c r="D103" s="286"/>
      <c r="F103" s="286"/>
    </row>
    <row r="104" spans="1:6" x14ac:dyDescent="0.2">
      <c r="A104" s="286"/>
      <c r="B104" s="286"/>
      <c r="C104" s="286"/>
      <c r="D104" s="286"/>
      <c r="F104" s="286"/>
    </row>
    <row r="105" spans="1:6" x14ac:dyDescent="0.2">
      <c r="A105" s="286"/>
      <c r="B105" s="286"/>
      <c r="C105" s="286"/>
      <c r="D105" s="286"/>
      <c r="F105" s="286"/>
    </row>
    <row r="106" spans="1:6" x14ac:dyDescent="0.2">
      <c r="A106" s="286"/>
      <c r="B106" s="286"/>
      <c r="C106" s="286"/>
      <c r="D106" s="286"/>
      <c r="F106" s="286"/>
    </row>
    <row r="107" spans="1:6" x14ac:dyDescent="0.2">
      <c r="A107" s="286"/>
      <c r="B107" s="286"/>
      <c r="C107" s="286"/>
      <c r="D107" s="286"/>
      <c r="F107" s="286"/>
    </row>
    <row r="108" spans="1:6" x14ac:dyDescent="0.2">
      <c r="A108" s="286"/>
      <c r="B108" s="286"/>
      <c r="C108" s="286"/>
      <c r="D108" s="286"/>
      <c r="F108" s="286"/>
    </row>
    <row r="109" spans="1:6" x14ac:dyDescent="0.2">
      <c r="A109" s="286"/>
      <c r="B109" s="286"/>
      <c r="C109" s="286"/>
      <c r="D109" s="286"/>
      <c r="F109" s="286"/>
    </row>
    <row r="110" spans="1:6" x14ac:dyDescent="0.2">
      <c r="A110" s="286"/>
      <c r="B110" s="286"/>
      <c r="C110" s="286"/>
      <c r="D110" s="286"/>
      <c r="F110" s="286"/>
    </row>
    <row r="111" spans="1:6" x14ac:dyDescent="0.2">
      <c r="A111" s="286"/>
      <c r="B111" s="286"/>
      <c r="C111" s="286"/>
      <c r="D111" s="286"/>
      <c r="F111" s="286"/>
    </row>
    <row r="112" spans="1:6" x14ac:dyDescent="0.2">
      <c r="F112" s="286"/>
    </row>
    <row r="113" spans="6:6" x14ac:dyDescent="0.2">
      <c r="F113" s="286"/>
    </row>
    <row r="114" spans="6:6" x14ac:dyDescent="0.2">
      <c r="F114" s="286"/>
    </row>
    <row r="115" spans="6:6" x14ac:dyDescent="0.2">
      <c r="F115" s="286"/>
    </row>
    <row r="116" spans="6:6" x14ac:dyDescent="0.2">
      <c r="F116" s="286"/>
    </row>
    <row r="117" spans="6:6" x14ac:dyDescent="0.2">
      <c r="F117" s="286"/>
    </row>
    <row r="118" spans="6:6" x14ac:dyDescent="0.2">
      <c r="F118" s="286"/>
    </row>
    <row r="119" spans="6:6" x14ac:dyDescent="0.2">
      <c r="F119" s="286"/>
    </row>
    <row r="120" spans="6:6" x14ac:dyDescent="0.2">
      <c r="F120" s="286"/>
    </row>
    <row r="121" spans="6:6" x14ac:dyDescent="0.2">
      <c r="F121" s="286"/>
    </row>
    <row r="122" spans="6:6" x14ac:dyDescent="0.2">
      <c r="F122" s="286"/>
    </row>
    <row r="123" spans="6:6" x14ac:dyDescent="0.2">
      <c r="F123" s="286"/>
    </row>
    <row r="124" spans="6:6" x14ac:dyDescent="0.2">
      <c r="F124" s="286"/>
    </row>
    <row r="125" spans="6:6" x14ac:dyDescent="0.2">
      <c r="F125" s="286"/>
    </row>
    <row r="126" spans="6:6" x14ac:dyDescent="0.2">
      <c r="F126" s="286"/>
    </row>
    <row r="127" spans="6:6" x14ac:dyDescent="0.2">
      <c r="F127" s="286"/>
    </row>
    <row r="128" spans="6:6" x14ac:dyDescent="0.2">
      <c r="F128" s="286"/>
    </row>
    <row r="129" spans="6:6" x14ac:dyDescent="0.2">
      <c r="F129" s="286"/>
    </row>
    <row r="130" spans="6:6" x14ac:dyDescent="0.2">
      <c r="F130" s="286"/>
    </row>
    <row r="131" spans="6:6" x14ac:dyDescent="0.2">
      <c r="F131" s="286"/>
    </row>
    <row r="132" spans="6:6" x14ac:dyDescent="0.2">
      <c r="F132" s="286"/>
    </row>
    <row r="133" spans="6:6" x14ac:dyDescent="0.2">
      <c r="F133" s="286"/>
    </row>
    <row r="134" spans="6:6" x14ac:dyDescent="0.2">
      <c r="F134" s="286"/>
    </row>
    <row r="135" spans="6:6" x14ac:dyDescent="0.2">
      <c r="F135" s="286"/>
    </row>
    <row r="136" spans="6:6" x14ac:dyDescent="0.2">
      <c r="F136" s="286"/>
    </row>
    <row r="137" spans="6:6" x14ac:dyDescent="0.2">
      <c r="F137" s="286"/>
    </row>
    <row r="138" spans="6:6" x14ac:dyDescent="0.2">
      <c r="F138" s="286"/>
    </row>
    <row r="139" spans="6:6" x14ac:dyDescent="0.2">
      <c r="F139" s="286"/>
    </row>
    <row r="140" spans="6:6" x14ac:dyDescent="0.2">
      <c r="F140" s="286"/>
    </row>
    <row r="141" spans="6:6" x14ac:dyDescent="0.2">
      <c r="F141" s="286"/>
    </row>
    <row r="142" spans="6:6" x14ac:dyDescent="0.2">
      <c r="F142" s="286"/>
    </row>
    <row r="143" spans="6:6" x14ac:dyDescent="0.2">
      <c r="F143" s="286"/>
    </row>
    <row r="144" spans="6:6" x14ac:dyDescent="0.2">
      <c r="F144" s="286"/>
    </row>
    <row r="145" spans="6:6" x14ac:dyDescent="0.2">
      <c r="F145" s="286"/>
    </row>
    <row r="146" spans="6:6" x14ac:dyDescent="0.2">
      <c r="F146" s="286"/>
    </row>
    <row r="147" spans="6:6" x14ac:dyDescent="0.2">
      <c r="F147" s="286"/>
    </row>
    <row r="148" spans="6:6" x14ac:dyDescent="0.2">
      <c r="F148" s="286"/>
    </row>
    <row r="149" spans="6:6" x14ac:dyDescent="0.2">
      <c r="F149" s="286"/>
    </row>
    <row r="150" spans="6:6" x14ac:dyDescent="0.2">
      <c r="F150" s="286"/>
    </row>
    <row r="151" spans="6:6" x14ac:dyDescent="0.2">
      <c r="F151" s="286"/>
    </row>
    <row r="152" spans="6:6" x14ac:dyDescent="0.2">
      <c r="F152" s="286"/>
    </row>
    <row r="153" spans="6:6" x14ac:dyDescent="0.2">
      <c r="F153" s="286"/>
    </row>
    <row r="154" spans="6:6" x14ac:dyDescent="0.2">
      <c r="F154" s="286"/>
    </row>
    <row r="155" spans="6:6" x14ac:dyDescent="0.2">
      <c r="F155" s="286"/>
    </row>
    <row r="156" spans="6:6" x14ac:dyDescent="0.2">
      <c r="F156" s="286"/>
    </row>
    <row r="157" spans="6:6" x14ac:dyDescent="0.2">
      <c r="F157" s="286"/>
    </row>
    <row r="158" spans="6:6" x14ac:dyDescent="0.2">
      <c r="F158" s="286"/>
    </row>
    <row r="159" spans="6:6" x14ac:dyDescent="0.2">
      <c r="F159" s="286"/>
    </row>
    <row r="160" spans="6:6" x14ac:dyDescent="0.2">
      <c r="F160" s="286"/>
    </row>
    <row r="161" spans="6:6" x14ac:dyDescent="0.2">
      <c r="F161" s="286"/>
    </row>
    <row r="162" spans="6:6" x14ac:dyDescent="0.2">
      <c r="F162" s="286"/>
    </row>
    <row r="163" spans="6:6" x14ac:dyDescent="0.2">
      <c r="F163" s="286"/>
    </row>
    <row r="164" spans="6:6" x14ac:dyDescent="0.2">
      <c r="F164" s="286"/>
    </row>
    <row r="165" spans="6:6" x14ac:dyDescent="0.2">
      <c r="F165" s="286"/>
    </row>
    <row r="166" spans="6:6" x14ac:dyDescent="0.2">
      <c r="F166" s="286"/>
    </row>
    <row r="167" spans="6:6" x14ac:dyDescent="0.2">
      <c r="F167" s="286"/>
    </row>
    <row r="168" spans="6:6" x14ac:dyDescent="0.2">
      <c r="F168" s="286"/>
    </row>
    <row r="169" spans="6:6" x14ac:dyDescent="0.2">
      <c r="F169" s="286"/>
    </row>
    <row r="170" spans="6:6" x14ac:dyDescent="0.2">
      <c r="F170" s="286"/>
    </row>
    <row r="171" spans="6:6" x14ac:dyDescent="0.2">
      <c r="F171" s="286"/>
    </row>
    <row r="172" spans="6:6" x14ac:dyDescent="0.2">
      <c r="F172" s="286"/>
    </row>
    <row r="173" spans="6:6" x14ac:dyDescent="0.2">
      <c r="F173" s="286"/>
    </row>
    <row r="174" spans="6:6" x14ac:dyDescent="0.2">
      <c r="F174" s="286"/>
    </row>
    <row r="175" spans="6:6" x14ac:dyDescent="0.2">
      <c r="F175" s="286"/>
    </row>
    <row r="176" spans="6:6" x14ac:dyDescent="0.2">
      <c r="F176" s="286"/>
    </row>
    <row r="177" spans="6:6" x14ac:dyDescent="0.2">
      <c r="F177" s="286"/>
    </row>
    <row r="178" spans="6:6" x14ac:dyDescent="0.2">
      <c r="F178" s="286"/>
    </row>
    <row r="179" spans="6:6" x14ac:dyDescent="0.2">
      <c r="F179" s="286"/>
    </row>
    <row r="180" spans="6:6" x14ac:dyDescent="0.2">
      <c r="F180" s="286"/>
    </row>
    <row r="181" spans="6:6" x14ac:dyDescent="0.2">
      <c r="F181" s="286"/>
    </row>
    <row r="182" spans="6:6" x14ac:dyDescent="0.2">
      <c r="F182" s="286"/>
    </row>
    <row r="183" spans="6:6" x14ac:dyDescent="0.2">
      <c r="F183" s="286"/>
    </row>
    <row r="184" spans="6:6" x14ac:dyDescent="0.2">
      <c r="F184" s="286"/>
    </row>
    <row r="185" spans="6:6" x14ac:dyDescent="0.2">
      <c r="F185" s="286"/>
    </row>
    <row r="186" spans="6:6" x14ac:dyDescent="0.2">
      <c r="F186" s="286"/>
    </row>
    <row r="187" spans="6:6" x14ac:dyDescent="0.2">
      <c r="F187" s="286"/>
    </row>
    <row r="188" spans="6:6" x14ac:dyDescent="0.2">
      <c r="F188" s="286"/>
    </row>
    <row r="189" spans="6:6" x14ac:dyDescent="0.2">
      <c r="F189" s="286"/>
    </row>
    <row r="190" spans="6:6" x14ac:dyDescent="0.2">
      <c r="F190" s="286"/>
    </row>
    <row r="191" spans="6:6" x14ac:dyDescent="0.2">
      <c r="F191" s="286"/>
    </row>
    <row r="192" spans="6:6" x14ac:dyDescent="0.2">
      <c r="F192" s="286"/>
    </row>
    <row r="193" spans="6:6" x14ac:dyDescent="0.2">
      <c r="F193" s="286"/>
    </row>
    <row r="194" spans="6:6" x14ac:dyDescent="0.2">
      <c r="F194" s="286"/>
    </row>
    <row r="195" spans="6:6" x14ac:dyDescent="0.2">
      <c r="F195" s="286"/>
    </row>
    <row r="196" spans="6:6" x14ac:dyDescent="0.2">
      <c r="F196" s="286"/>
    </row>
    <row r="197" spans="6:6" x14ac:dyDescent="0.2">
      <c r="F197" s="286"/>
    </row>
    <row r="198" spans="6:6" x14ac:dyDescent="0.2">
      <c r="F198" s="286"/>
    </row>
    <row r="199" spans="6:6" x14ac:dyDescent="0.2">
      <c r="F199" s="286"/>
    </row>
    <row r="200" spans="6:6" x14ac:dyDescent="0.2">
      <c r="F200" s="286"/>
    </row>
    <row r="201" spans="6:6" x14ac:dyDescent="0.2">
      <c r="F201" s="286"/>
    </row>
    <row r="202" spans="6:6" x14ac:dyDescent="0.2">
      <c r="F202" s="286"/>
    </row>
    <row r="203" spans="6:6" x14ac:dyDescent="0.2">
      <c r="F203" s="286"/>
    </row>
    <row r="204" spans="6:6" x14ac:dyDescent="0.2">
      <c r="F204" s="286"/>
    </row>
    <row r="205" spans="6:6" x14ac:dyDescent="0.2">
      <c r="F205" s="286"/>
    </row>
    <row r="206" spans="6:6" x14ac:dyDescent="0.2">
      <c r="F206" s="286"/>
    </row>
    <row r="207" spans="6:6" x14ac:dyDescent="0.2">
      <c r="F207" s="286"/>
    </row>
    <row r="208" spans="6:6" x14ac:dyDescent="0.2">
      <c r="F208" s="286"/>
    </row>
    <row r="209" spans="6:6" x14ac:dyDescent="0.2">
      <c r="F209" s="286"/>
    </row>
    <row r="210" spans="6:6" x14ac:dyDescent="0.2">
      <c r="F210" s="286"/>
    </row>
    <row r="211" spans="6:6" x14ac:dyDescent="0.2">
      <c r="F211" s="286"/>
    </row>
    <row r="212" spans="6:6" x14ac:dyDescent="0.2">
      <c r="F212" s="286"/>
    </row>
    <row r="213" spans="6:6" x14ac:dyDescent="0.2">
      <c r="F213" s="286"/>
    </row>
    <row r="214" spans="6:6" x14ac:dyDescent="0.2">
      <c r="F214" s="286"/>
    </row>
    <row r="215" spans="6:6" x14ac:dyDescent="0.2">
      <c r="F215" s="286"/>
    </row>
    <row r="216" spans="6:6" x14ac:dyDescent="0.2">
      <c r="F216" s="286"/>
    </row>
    <row r="217" spans="6:6" x14ac:dyDescent="0.2">
      <c r="F217" s="286"/>
    </row>
    <row r="218" spans="6:6" x14ac:dyDescent="0.2">
      <c r="F218" s="286"/>
    </row>
    <row r="219" spans="6:6" x14ac:dyDescent="0.2">
      <c r="F219" s="286"/>
    </row>
    <row r="220" spans="6:6" x14ac:dyDescent="0.2">
      <c r="F220" s="286"/>
    </row>
    <row r="221" spans="6:6" x14ac:dyDescent="0.2">
      <c r="F221" s="286"/>
    </row>
    <row r="222" spans="6:6" x14ac:dyDescent="0.2">
      <c r="F222" s="286"/>
    </row>
    <row r="223" spans="6:6" x14ac:dyDescent="0.2">
      <c r="F223" s="286"/>
    </row>
    <row r="224" spans="6:6" x14ac:dyDescent="0.2">
      <c r="F224" s="286"/>
    </row>
    <row r="225" spans="6:6" x14ac:dyDescent="0.2">
      <c r="F225" s="286"/>
    </row>
    <row r="226" spans="6:6" x14ac:dyDescent="0.2">
      <c r="F226" s="286"/>
    </row>
    <row r="227" spans="6:6" x14ac:dyDescent="0.2">
      <c r="F227" s="286"/>
    </row>
    <row r="228" spans="6:6" x14ac:dyDescent="0.2">
      <c r="F228" s="286"/>
    </row>
    <row r="229" spans="6:6" x14ac:dyDescent="0.2">
      <c r="F229" s="286"/>
    </row>
    <row r="230" spans="6:6" x14ac:dyDescent="0.2">
      <c r="F230" s="286"/>
    </row>
    <row r="231" spans="6:6" x14ac:dyDescent="0.2">
      <c r="F231" s="286"/>
    </row>
    <row r="232" spans="6:6" x14ac:dyDescent="0.2">
      <c r="F232" s="286"/>
    </row>
    <row r="233" spans="6:6" x14ac:dyDescent="0.2">
      <c r="F233" s="286"/>
    </row>
    <row r="234" spans="6:6" x14ac:dyDescent="0.2">
      <c r="F234" s="286"/>
    </row>
    <row r="235" spans="6:6" x14ac:dyDescent="0.2">
      <c r="F235" s="286"/>
    </row>
    <row r="236" spans="6:6" x14ac:dyDescent="0.2">
      <c r="F236" s="286"/>
    </row>
    <row r="237" spans="6:6" x14ac:dyDescent="0.2">
      <c r="F237" s="286"/>
    </row>
    <row r="238" spans="6:6" x14ac:dyDescent="0.2">
      <c r="F238" s="286"/>
    </row>
    <row r="239" spans="6:6" x14ac:dyDescent="0.2">
      <c r="F239" s="286"/>
    </row>
    <row r="240" spans="6:6" x14ac:dyDescent="0.2">
      <c r="F240" s="286"/>
    </row>
    <row r="241" spans="6:6" x14ac:dyDescent="0.2">
      <c r="F241" s="286"/>
    </row>
    <row r="242" spans="6:6" x14ac:dyDescent="0.2">
      <c r="F242" s="286"/>
    </row>
    <row r="243" spans="6:6" x14ac:dyDescent="0.2">
      <c r="F243" s="286"/>
    </row>
    <row r="244" spans="6:6" x14ac:dyDescent="0.2">
      <c r="F244" s="286"/>
    </row>
    <row r="245" spans="6:6" x14ac:dyDescent="0.2">
      <c r="F245" s="286"/>
    </row>
    <row r="246" spans="6:6" x14ac:dyDescent="0.2">
      <c r="F246" s="286"/>
    </row>
    <row r="247" spans="6:6" x14ac:dyDescent="0.2">
      <c r="F247" s="286"/>
    </row>
    <row r="248" spans="6:6" x14ac:dyDescent="0.2">
      <c r="F248" s="286"/>
    </row>
    <row r="249" spans="6:6" x14ac:dyDescent="0.2">
      <c r="F249" s="286"/>
    </row>
    <row r="250" spans="6:6" x14ac:dyDescent="0.2">
      <c r="F250" s="286"/>
    </row>
    <row r="251" spans="6:6" x14ac:dyDescent="0.2">
      <c r="F251" s="286"/>
    </row>
    <row r="252" spans="6:6" x14ac:dyDescent="0.2">
      <c r="F252" s="286"/>
    </row>
    <row r="253" spans="6:6" x14ac:dyDescent="0.2">
      <c r="F253" s="286"/>
    </row>
    <row r="254" spans="6:6" x14ac:dyDescent="0.2">
      <c r="F254" s="286"/>
    </row>
    <row r="255" spans="6:6" x14ac:dyDescent="0.2">
      <c r="F255" s="286"/>
    </row>
    <row r="256" spans="6:6" x14ac:dyDescent="0.2">
      <c r="F256" s="286"/>
    </row>
    <row r="257" spans="6:6" x14ac:dyDescent="0.2">
      <c r="F257" s="286"/>
    </row>
    <row r="258" spans="6:6" x14ac:dyDescent="0.2">
      <c r="F258" s="286"/>
    </row>
    <row r="259" spans="6:6" x14ac:dyDescent="0.2">
      <c r="F259" s="286"/>
    </row>
    <row r="260" spans="6:6" x14ac:dyDescent="0.2">
      <c r="F260" s="286"/>
    </row>
    <row r="261" spans="6:6" x14ac:dyDescent="0.2">
      <c r="F261" s="286"/>
    </row>
    <row r="262" spans="6:6" x14ac:dyDescent="0.2">
      <c r="F262" s="286"/>
    </row>
    <row r="263" spans="6:6" x14ac:dyDescent="0.2">
      <c r="F263" s="286"/>
    </row>
    <row r="264" spans="6:6" x14ac:dyDescent="0.2">
      <c r="F264" s="286"/>
    </row>
    <row r="265" spans="6:6" x14ac:dyDescent="0.2">
      <c r="F265" s="286"/>
    </row>
    <row r="266" spans="6:6" x14ac:dyDescent="0.2">
      <c r="F266" s="286"/>
    </row>
    <row r="267" spans="6:6" x14ac:dyDescent="0.2">
      <c r="F267" s="286"/>
    </row>
    <row r="268" spans="6:6" x14ac:dyDescent="0.2">
      <c r="F268" s="286"/>
    </row>
    <row r="269" spans="6:6" x14ac:dyDescent="0.2">
      <c r="F269" s="286"/>
    </row>
    <row r="270" spans="6:6" x14ac:dyDescent="0.2">
      <c r="F270" s="286"/>
    </row>
    <row r="271" spans="6:6" x14ac:dyDescent="0.2">
      <c r="F271" s="286"/>
    </row>
    <row r="272" spans="6:6" x14ac:dyDescent="0.2">
      <c r="F272" s="286"/>
    </row>
    <row r="273" spans="6:6" x14ac:dyDescent="0.2">
      <c r="F273" s="286"/>
    </row>
    <row r="274" spans="6:6" x14ac:dyDescent="0.2">
      <c r="F274" s="286"/>
    </row>
    <row r="275" spans="6:6" x14ac:dyDescent="0.2">
      <c r="F275" s="286"/>
    </row>
    <row r="276" spans="6:6" x14ac:dyDescent="0.2">
      <c r="F276" s="286"/>
    </row>
    <row r="277" spans="6:6" x14ac:dyDescent="0.2">
      <c r="F277" s="286"/>
    </row>
    <row r="278" spans="6:6" x14ac:dyDescent="0.2">
      <c r="F278" s="286"/>
    </row>
    <row r="279" spans="6:6" x14ac:dyDescent="0.2">
      <c r="F279" s="286"/>
    </row>
    <row r="280" spans="6:6" x14ac:dyDescent="0.2">
      <c r="F280" s="286"/>
    </row>
    <row r="281" spans="6:6" x14ac:dyDescent="0.2">
      <c r="F281" s="286"/>
    </row>
    <row r="282" spans="6:6" x14ac:dyDescent="0.2">
      <c r="F282" s="286"/>
    </row>
    <row r="283" spans="6:6" x14ac:dyDescent="0.2">
      <c r="F283" s="286"/>
    </row>
    <row r="284" spans="6:6" x14ac:dyDescent="0.2">
      <c r="F284" s="286"/>
    </row>
    <row r="285" spans="6:6" x14ac:dyDescent="0.2">
      <c r="F285" s="286"/>
    </row>
    <row r="286" spans="6:6" x14ac:dyDescent="0.2">
      <c r="F286" s="286"/>
    </row>
    <row r="287" spans="6:6" x14ac:dyDescent="0.2">
      <c r="F287" s="286"/>
    </row>
    <row r="288" spans="6:6" x14ac:dyDescent="0.2">
      <c r="F288" s="286"/>
    </row>
    <row r="289" spans="6:6" x14ac:dyDescent="0.2">
      <c r="F289" s="286"/>
    </row>
    <row r="290" spans="6:6" x14ac:dyDescent="0.2">
      <c r="F290" s="286"/>
    </row>
    <row r="291" spans="6:6" x14ac:dyDescent="0.2">
      <c r="F291" s="286"/>
    </row>
    <row r="292" spans="6:6" x14ac:dyDescent="0.2">
      <c r="F292" s="286"/>
    </row>
    <row r="293" spans="6:6" x14ac:dyDescent="0.2">
      <c r="F293" s="286"/>
    </row>
    <row r="294" spans="6:6" x14ac:dyDescent="0.2">
      <c r="F294" s="286"/>
    </row>
    <row r="295" spans="6:6" x14ac:dyDescent="0.2">
      <c r="F295" s="286"/>
    </row>
    <row r="296" spans="6:6" x14ac:dyDescent="0.2">
      <c r="F296" s="286"/>
    </row>
    <row r="297" spans="6:6" x14ac:dyDescent="0.2">
      <c r="F297" s="286"/>
    </row>
    <row r="298" spans="6:6" x14ac:dyDescent="0.2">
      <c r="F298" s="286"/>
    </row>
    <row r="299" spans="6:6" x14ac:dyDescent="0.2">
      <c r="F299" s="286"/>
    </row>
    <row r="300" spans="6:6" x14ac:dyDescent="0.2">
      <c r="F300" s="286"/>
    </row>
    <row r="301" spans="6:6" x14ac:dyDescent="0.2">
      <c r="F301" s="286"/>
    </row>
    <row r="302" spans="6:6" x14ac:dyDescent="0.2">
      <c r="F302" s="286"/>
    </row>
    <row r="303" spans="6:6" x14ac:dyDescent="0.2">
      <c r="F303" s="286"/>
    </row>
    <row r="304" spans="6:6" x14ac:dyDescent="0.2">
      <c r="F304" s="286"/>
    </row>
    <row r="305" spans="6:6" x14ac:dyDescent="0.2">
      <c r="F305" s="286"/>
    </row>
    <row r="306" spans="6:6" x14ac:dyDescent="0.2">
      <c r="F306" s="286"/>
    </row>
    <row r="307" spans="6:6" x14ac:dyDescent="0.2">
      <c r="F307" s="286"/>
    </row>
    <row r="308" spans="6:6" x14ac:dyDescent="0.2">
      <c r="F308" s="286"/>
    </row>
    <row r="309" spans="6:6" x14ac:dyDescent="0.2">
      <c r="F309" s="286"/>
    </row>
    <row r="310" spans="6:6" x14ac:dyDescent="0.2">
      <c r="F310" s="286"/>
    </row>
    <row r="311" spans="6:6" x14ac:dyDescent="0.2">
      <c r="F311" s="286"/>
    </row>
    <row r="312" spans="6:6" x14ac:dyDescent="0.2">
      <c r="F312" s="286"/>
    </row>
    <row r="313" spans="6:6" x14ac:dyDescent="0.2">
      <c r="F313" s="286"/>
    </row>
    <row r="314" spans="6:6" x14ac:dyDescent="0.2">
      <c r="F314" s="286"/>
    </row>
    <row r="315" spans="6:6" x14ac:dyDescent="0.2">
      <c r="F315" s="286"/>
    </row>
    <row r="316" spans="6:6" x14ac:dyDescent="0.2">
      <c r="F316" s="286"/>
    </row>
    <row r="317" spans="6:6" x14ac:dyDescent="0.2">
      <c r="F317" s="286"/>
    </row>
    <row r="318" spans="6:6" x14ac:dyDescent="0.2">
      <c r="F318" s="286"/>
    </row>
    <row r="319" spans="6:6" x14ac:dyDescent="0.2">
      <c r="F319" s="286"/>
    </row>
    <row r="320" spans="6:6" x14ac:dyDescent="0.2">
      <c r="F320" s="286"/>
    </row>
    <row r="321" spans="6:6" x14ac:dyDescent="0.2">
      <c r="F321" s="286"/>
    </row>
    <row r="322" spans="6:6" x14ac:dyDescent="0.2">
      <c r="F322" s="286"/>
    </row>
    <row r="323" spans="6:6" x14ac:dyDescent="0.2">
      <c r="F323" s="286"/>
    </row>
    <row r="324" spans="6:6" x14ac:dyDescent="0.2">
      <c r="F324" s="286"/>
    </row>
    <row r="325" spans="6:6" x14ac:dyDescent="0.2">
      <c r="F325" s="286"/>
    </row>
    <row r="326" spans="6:6" x14ac:dyDescent="0.2">
      <c r="F326" s="286"/>
    </row>
    <row r="327" spans="6:6" x14ac:dyDescent="0.2">
      <c r="F327" s="286"/>
    </row>
    <row r="328" spans="6:6" x14ac:dyDescent="0.2">
      <c r="F328" s="286"/>
    </row>
    <row r="329" spans="6:6" x14ac:dyDescent="0.2">
      <c r="F329" s="286"/>
    </row>
    <row r="330" spans="6:6" x14ac:dyDescent="0.2">
      <c r="F330" s="286"/>
    </row>
    <row r="331" spans="6:6" x14ac:dyDescent="0.2">
      <c r="F331" s="286"/>
    </row>
    <row r="332" spans="6:6" x14ac:dyDescent="0.2">
      <c r="F332" s="286"/>
    </row>
    <row r="333" spans="6:6" x14ac:dyDescent="0.2">
      <c r="F333" s="286"/>
    </row>
    <row r="334" spans="6:6" x14ac:dyDescent="0.2">
      <c r="F334" s="286"/>
    </row>
    <row r="335" spans="6:6" x14ac:dyDescent="0.2">
      <c r="F335" s="286"/>
    </row>
    <row r="336" spans="6:6" x14ac:dyDescent="0.2">
      <c r="F336" s="286"/>
    </row>
    <row r="337" spans="6:6" x14ac:dyDescent="0.2">
      <c r="F337" s="286"/>
    </row>
    <row r="338" spans="6:6" x14ac:dyDescent="0.2">
      <c r="F338" s="286"/>
    </row>
    <row r="339" spans="6:6" x14ac:dyDescent="0.2">
      <c r="F339" s="286"/>
    </row>
    <row r="340" spans="6:6" x14ac:dyDescent="0.2">
      <c r="F340" s="286"/>
    </row>
    <row r="341" spans="6:6" x14ac:dyDescent="0.2">
      <c r="F341" s="286"/>
    </row>
    <row r="342" spans="6:6" x14ac:dyDescent="0.2">
      <c r="F342" s="286"/>
    </row>
    <row r="343" spans="6:6" x14ac:dyDescent="0.2">
      <c r="F343" s="286"/>
    </row>
    <row r="344" spans="6:6" x14ac:dyDescent="0.2">
      <c r="F344" s="286"/>
    </row>
    <row r="345" spans="6:6" x14ac:dyDescent="0.2">
      <c r="F345" s="286"/>
    </row>
    <row r="346" spans="6:6" x14ac:dyDescent="0.2">
      <c r="F346" s="286"/>
    </row>
    <row r="347" spans="6:6" x14ac:dyDescent="0.2">
      <c r="F347" s="286"/>
    </row>
    <row r="348" spans="6:6" x14ac:dyDescent="0.2">
      <c r="F348" s="286"/>
    </row>
    <row r="349" spans="6:6" x14ac:dyDescent="0.2">
      <c r="F349" s="286"/>
    </row>
    <row r="350" spans="6:6" x14ac:dyDescent="0.2">
      <c r="F350" s="286"/>
    </row>
    <row r="351" spans="6:6" x14ac:dyDescent="0.2">
      <c r="F351" s="286"/>
    </row>
    <row r="352" spans="6:6" x14ac:dyDescent="0.2">
      <c r="F352" s="286"/>
    </row>
    <row r="353" spans="6:6" x14ac:dyDescent="0.2">
      <c r="F353" s="286"/>
    </row>
    <row r="354" spans="6:6" x14ac:dyDescent="0.2">
      <c r="F354" s="286"/>
    </row>
    <row r="355" spans="6:6" x14ac:dyDescent="0.2">
      <c r="F355" s="286"/>
    </row>
    <row r="356" spans="6:6" x14ac:dyDescent="0.2">
      <c r="F356" s="286"/>
    </row>
    <row r="357" spans="6:6" x14ac:dyDescent="0.2">
      <c r="F357" s="286"/>
    </row>
    <row r="358" spans="6:6" x14ac:dyDescent="0.2">
      <c r="F358" s="286"/>
    </row>
    <row r="359" spans="6:6" x14ac:dyDescent="0.2">
      <c r="F359" s="286"/>
    </row>
    <row r="360" spans="6:6" x14ac:dyDescent="0.2">
      <c r="F360" s="286"/>
    </row>
    <row r="361" spans="6:6" x14ac:dyDescent="0.2">
      <c r="F361" s="286"/>
    </row>
    <row r="362" spans="6:6" x14ac:dyDescent="0.2">
      <c r="F362" s="286"/>
    </row>
    <row r="363" spans="6:6" x14ac:dyDescent="0.2">
      <c r="F363" s="286"/>
    </row>
    <row r="364" spans="6:6" x14ac:dyDescent="0.2">
      <c r="F364" s="286"/>
    </row>
    <row r="365" spans="6:6" x14ac:dyDescent="0.2">
      <c r="F365" s="286"/>
    </row>
    <row r="366" spans="6:6" x14ac:dyDescent="0.2">
      <c r="F366" s="286"/>
    </row>
    <row r="367" spans="6:6" x14ac:dyDescent="0.2">
      <c r="F367" s="286"/>
    </row>
    <row r="368" spans="6:6" x14ac:dyDescent="0.2">
      <c r="F368" s="286"/>
    </row>
    <row r="369" spans="6:6" x14ac:dyDescent="0.2">
      <c r="F369" s="286"/>
    </row>
    <row r="370" spans="6:6" x14ac:dyDescent="0.2">
      <c r="F370" s="286"/>
    </row>
    <row r="371" spans="6:6" x14ac:dyDescent="0.2">
      <c r="F371" s="286"/>
    </row>
    <row r="372" spans="6:6" x14ac:dyDescent="0.2">
      <c r="F372" s="286"/>
    </row>
    <row r="373" spans="6:6" x14ac:dyDescent="0.2">
      <c r="F373" s="286"/>
    </row>
    <row r="374" spans="6:6" x14ac:dyDescent="0.2">
      <c r="F374" s="286"/>
    </row>
    <row r="375" spans="6:6" x14ac:dyDescent="0.2">
      <c r="F375" s="286"/>
    </row>
    <row r="376" spans="6:6" x14ac:dyDescent="0.2">
      <c r="F376" s="286"/>
    </row>
    <row r="377" spans="6:6" x14ac:dyDescent="0.2">
      <c r="F377" s="286"/>
    </row>
    <row r="378" spans="6:6" x14ac:dyDescent="0.2">
      <c r="F378" s="286"/>
    </row>
    <row r="379" spans="6:6" x14ac:dyDescent="0.2">
      <c r="F379" s="286"/>
    </row>
    <row r="380" spans="6:6" x14ac:dyDescent="0.2">
      <c r="F380" s="286"/>
    </row>
    <row r="381" spans="6:6" x14ac:dyDescent="0.2">
      <c r="F381" s="286"/>
    </row>
    <row r="382" spans="6:6" x14ac:dyDescent="0.2">
      <c r="F382" s="286"/>
    </row>
    <row r="383" spans="6:6" x14ac:dyDescent="0.2">
      <c r="F383" s="286"/>
    </row>
  </sheetData>
  <sheetProtection algorithmName="SHA-512" hashValue="q+De4RzLPnJmK38qkI9oZKsaFvyy3fNlfWCeShNeoRQOXqDHXiS3BqFdlS5n0x+yNULClz0kHSk16XeHizBtFw==" saltValue="UpGhV6YhH8Sou2jzYv1F3g==" spinCount="100000" sheet="1" objects="1" scenarios="1" selectLockedCells="1"/>
  <mergeCells count="1">
    <mergeCell ref="A1:D1"/>
  </mergeCells>
  <conditionalFormatting sqref="D23:D68">
    <cfRule type="cellIs" dxfId="1" priority="3" operator="lessThan">
      <formula>0</formula>
    </cfRule>
  </conditionalFormatting>
  <conditionalFormatting sqref="D5:D20">
    <cfRule type="cellIs" dxfId="0" priority="1" operator="greaterThan">
      <formula>0</formula>
    </cfRule>
  </conditionalFormatting>
  <pageMargins left="0.2" right="0.2" top="0.25" bottom="0.25" header="0.3" footer="0.3"/>
  <pageSetup paperSize="5" fitToHeight="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Z593"/>
  <sheetViews>
    <sheetView zoomScale="115" zoomScaleNormal="115" workbookViewId="0">
      <pane xSplit="1" ySplit="4" topLeftCell="B11"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1" width="22.85546875" style="264" customWidth="1"/>
    <col min="2" max="2" width="23.5703125" style="264" customWidth="1"/>
    <col min="3" max="3" width="10.5703125" style="264" bestFit="1" customWidth="1"/>
    <col min="4" max="4" width="28.140625" style="264" bestFit="1" customWidth="1"/>
    <col min="5" max="5" width="12.28515625" style="264" customWidth="1"/>
    <col min="6" max="6" width="20.7109375" style="133" customWidth="1"/>
    <col min="7" max="7" width="13.7109375" style="137" customWidth="1"/>
    <col min="8" max="8" width="17.85546875" style="137" bestFit="1" customWidth="1"/>
    <col min="9" max="26" width="15.7109375" style="137" customWidth="1"/>
    <col min="27" max="16384" width="9.140625" style="264"/>
  </cols>
  <sheetData>
    <row r="1" spans="1:26" ht="15" x14ac:dyDescent="0.2">
      <c r="A1" s="177" t="s">
        <v>97</v>
      </c>
      <c r="B1" s="30"/>
      <c r="C1" s="180"/>
      <c r="D1" s="34" t="s">
        <v>162</v>
      </c>
      <c r="E1" s="35">
        <f>E102</f>
        <v>0</v>
      </c>
    </row>
    <row r="2" spans="1:26" ht="15" customHeight="1" thickBot="1" x14ac:dyDescent="0.25">
      <c r="A2" s="178" t="s">
        <v>96</v>
      </c>
      <c r="B2" s="30"/>
      <c r="C2" s="180"/>
      <c r="D2" s="36" t="s">
        <v>237</v>
      </c>
      <c r="E2" s="37">
        <f>C191</f>
        <v>0</v>
      </c>
      <c r="I2" s="138"/>
    </row>
    <row r="3" spans="1:26" ht="15" customHeight="1" thickBot="1" x14ac:dyDescent="0.25">
      <c r="A3" s="134" t="s">
        <v>209</v>
      </c>
      <c r="B3" s="186" t="s">
        <v>211</v>
      </c>
      <c r="C3" s="180"/>
      <c r="D3" s="36" t="s">
        <v>163</v>
      </c>
      <c r="E3" s="38">
        <f>E1-E2</f>
        <v>0</v>
      </c>
      <c r="I3" s="139"/>
    </row>
    <row r="4" spans="1:26" ht="15" customHeight="1" x14ac:dyDescent="0.2">
      <c r="A4" s="133"/>
      <c r="B4" s="133"/>
      <c r="C4" s="180"/>
      <c r="D4" s="180"/>
      <c r="E4" s="180"/>
    </row>
    <row r="5" spans="1:26" ht="15" customHeight="1" x14ac:dyDescent="0.2">
      <c r="A5" s="178" t="s">
        <v>161</v>
      </c>
      <c r="B5" s="133"/>
      <c r="C5" s="180"/>
      <c r="D5" s="180"/>
      <c r="E5" s="180"/>
    </row>
    <row r="6" spans="1:26" ht="15" x14ac:dyDescent="0.2">
      <c r="A6" s="133"/>
      <c r="B6" s="133"/>
      <c r="C6" s="181"/>
      <c r="D6" s="168"/>
      <c r="E6" s="181"/>
    </row>
    <row r="7" spans="1:26" ht="30" x14ac:dyDescent="0.2">
      <c r="A7" s="173" t="s">
        <v>81</v>
      </c>
      <c r="B7" s="173" t="s">
        <v>105</v>
      </c>
      <c r="C7" s="182" t="s">
        <v>101</v>
      </c>
      <c r="D7" s="345" t="s">
        <v>333</v>
      </c>
      <c r="E7" s="182" t="s">
        <v>103</v>
      </c>
      <c r="F7" s="135"/>
      <c r="G7" s="140"/>
    </row>
    <row r="8" spans="1:26" ht="15" x14ac:dyDescent="0.2">
      <c r="A8" s="169" t="s">
        <v>111</v>
      </c>
      <c r="B8" s="30"/>
      <c r="C8" s="30">
        <v>0</v>
      </c>
      <c r="D8" s="31"/>
      <c r="E8" s="40">
        <f>C8*D8</f>
        <v>0</v>
      </c>
      <c r="F8" s="134"/>
      <c r="G8" s="141"/>
    </row>
    <row r="9" spans="1:26" ht="15" x14ac:dyDescent="0.2">
      <c r="A9" s="169" t="s">
        <v>112</v>
      </c>
      <c r="B9" s="32"/>
      <c r="C9" s="30">
        <v>0</v>
      </c>
      <c r="D9" s="31"/>
      <c r="E9" s="40">
        <f t="shared" ref="E9:E14" si="0">C9*D9</f>
        <v>0</v>
      </c>
    </row>
    <row r="10" spans="1:26" ht="15" x14ac:dyDescent="0.2">
      <c r="A10" s="169" t="s">
        <v>98</v>
      </c>
      <c r="B10" s="32"/>
      <c r="C10" s="30">
        <v>0</v>
      </c>
      <c r="D10" s="31"/>
      <c r="E10" s="40">
        <f t="shared" si="0"/>
        <v>0</v>
      </c>
    </row>
    <row r="11" spans="1:26" s="360" customFormat="1" ht="15" x14ac:dyDescent="0.2">
      <c r="A11" s="169" t="s">
        <v>99</v>
      </c>
      <c r="B11" s="32"/>
      <c r="C11" s="30">
        <v>0</v>
      </c>
      <c r="D11" s="31"/>
      <c r="E11" s="40">
        <f t="shared" si="0"/>
        <v>0</v>
      </c>
      <c r="F11" s="133"/>
      <c r="G11" s="137"/>
      <c r="H11" s="137"/>
      <c r="I11" s="137"/>
      <c r="J11" s="137"/>
      <c r="K11" s="137"/>
      <c r="L11" s="137"/>
      <c r="M11" s="137"/>
      <c r="N11" s="137"/>
      <c r="O11" s="137"/>
      <c r="P11" s="137"/>
      <c r="Q11" s="137"/>
      <c r="R11" s="137"/>
      <c r="S11" s="137"/>
      <c r="T11" s="137"/>
      <c r="U11" s="137"/>
      <c r="V11" s="137"/>
      <c r="W11" s="137"/>
      <c r="X11" s="137"/>
      <c r="Y11" s="137"/>
      <c r="Z11" s="137"/>
    </row>
    <row r="12" spans="1:26" s="360" customFormat="1" ht="15" x14ac:dyDescent="0.2">
      <c r="A12" s="169" t="s">
        <v>100</v>
      </c>
      <c r="B12" s="32"/>
      <c r="C12" s="30">
        <v>0</v>
      </c>
      <c r="D12" s="31"/>
      <c r="E12" s="40">
        <f t="shared" si="0"/>
        <v>0</v>
      </c>
      <c r="F12" s="133"/>
      <c r="G12" s="137"/>
      <c r="H12" s="137"/>
      <c r="I12" s="137"/>
      <c r="J12" s="137"/>
      <c r="K12" s="137"/>
      <c r="L12" s="137"/>
      <c r="M12" s="137"/>
      <c r="N12" s="137"/>
      <c r="O12" s="137"/>
      <c r="P12" s="137"/>
      <c r="Q12" s="137"/>
      <c r="R12" s="137"/>
      <c r="S12" s="137"/>
      <c r="T12" s="137"/>
      <c r="U12" s="137"/>
      <c r="V12" s="137"/>
      <c r="W12" s="137"/>
      <c r="X12" s="137"/>
      <c r="Y12" s="137"/>
      <c r="Z12" s="137"/>
    </row>
    <row r="13" spans="1:26" ht="15" x14ac:dyDescent="0.2">
      <c r="A13" s="169" t="s">
        <v>346</v>
      </c>
      <c r="B13" s="32"/>
      <c r="C13" s="30">
        <v>0</v>
      </c>
      <c r="D13" s="31"/>
      <c r="E13" s="40">
        <f t="shared" si="0"/>
        <v>0</v>
      </c>
    </row>
    <row r="14" spans="1:26" ht="15.75" thickBot="1" x14ac:dyDescent="0.25">
      <c r="A14" s="169" t="s">
        <v>347</v>
      </c>
      <c r="B14" s="32"/>
      <c r="C14" s="30">
        <v>0</v>
      </c>
      <c r="D14" s="31"/>
      <c r="E14" s="46">
        <f t="shared" si="0"/>
        <v>0</v>
      </c>
    </row>
    <row r="15" spans="1:26" ht="15" x14ac:dyDescent="0.2">
      <c r="A15" s="169"/>
      <c r="B15" s="169"/>
      <c r="C15" s="171"/>
      <c r="D15" s="47" t="s">
        <v>190</v>
      </c>
      <c r="E15" s="40">
        <f>SUM(E8:E14)</f>
        <v>0</v>
      </c>
    </row>
    <row r="16" spans="1:26" ht="25.5" x14ac:dyDescent="0.2">
      <c r="A16" s="173" t="s">
        <v>17</v>
      </c>
      <c r="B16" s="400" t="s">
        <v>110</v>
      </c>
      <c r="C16" s="400"/>
      <c r="D16" s="400"/>
      <c r="E16" s="174" t="s">
        <v>113</v>
      </c>
      <c r="F16" s="135"/>
      <c r="G16" s="140"/>
    </row>
    <row r="17" spans="1:26" ht="28.5" customHeight="1" x14ac:dyDescent="0.2">
      <c r="A17" s="169" t="s">
        <v>104</v>
      </c>
      <c r="B17" s="401" t="s">
        <v>452</v>
      </c>
      <c r="C17" s="402"/>
      <c r="D17" s="402"/>
      <c r="E17" s="30">
        <v>0</v>
      </c>
      <c r="F17" s="134"/>
      <c r="G17" s="141"/>
    </row>
    <row r="18" spans="1:26" s="360" customFormat="1" x14ac:dyDescent="0.2">
      <c r="A18" s="169" t="s">
        <v>106</v>
      </c>
      <c r="B18" s="380"/>
      <c r="C18" s="381"/>
      <c r="D18" s="381"/>
      <c r="E18" s="30">
        <v>0</v>
      </c>
      <c r="F18" s="134"/>
      <c r="G18" s="141"/>
      <c r="H18" s="137"/>
      <c r="I18" s="137"/>
      <c r="J18" s="137"/>
      <c r="K18" s="137"/>
      <c r="L18" s="137"/>
      <c r="M18" s="137"/>
      <c r="N18" s="137"/>
      <c r="O18" s="137"/>
      <c r="P18" s="137"/>
      <c r="Q18" s="137"/>
      <c r="R18" s="137"/>
      <c r="S18" s="137"/>
      <c r="T18" s="137"/>
      <c r="U18" s="137"/>
      <c r="V18" s="137"/>
      <c r="W18" s="137"/>
      <c r="X18" s="137"/>
      <c r="Y18" s="137"/>
      <c r="Z18" s="137"/>
    </row>
    <row r="19" spans="1:26" s="360" customFormat="1" x14ac:dyDescent="0.2">
      <c r="A19" s="169" t="s">
        <v>107</v>
      </c>
      <c r="B19" s="380"/>
      <c r="C19" s="381"/>
      <c r="D19" s="381"/>
      <c r="E19" s="30">
        <v>0</v>
      </c>
      <c r="F19" s="134"/>
      <c r="G19" s="141"/>
      <c r="H19" s="137"/>
      <c r="I19" s="137"/>
      <c r="J19" s="137"/>
      <c r="K19" s="137"/>
      <c r="L19" s="137"/>
      <c r="M19" s="137"/>
      <c r="N19" s="137"/>
      <c r="O19" s="137"/>
      <c r="P19" s="137"/>
      <c r="Q19" s="137"/>
      <c r="R19" s="137"/>
      <c r="S19" s="137"/>
      <c r="T19" s="137"/>
      <c r="U19" s="137"/>
      <c r="V19" s="137"/>
      <c r="W19" s="137"/>
      <c r="X19" s="137"/>
      <c r="Y19" s="137"/>
      <c r="Z19" s="137"/>
    </row>
    <row r="20" spans="1:26" s="360" customFormat="1" x14ac:dyDescent="0.2">
      <c r="A20" s="169" t="s">
        <v>108</v>
      </c>
      <c r="B20" s="380"/>
      <c r="C20" s="381"/>
      <c r="D20" s="381"/>
      <c r="E20" s="30">
        <v>0</v>
      </c>
      <c r="F20" s="134"/>
      <c r="G20" s="141"/>
      <c r="H20" s="137"/>
      <c r="I20" s="137"/>
      <c r="J20" s="137"/>
      <c r="K20" s="137"/>
      <c r="L20" s="137"/>
      <c r="M20" s="137"/>
      <c r="N20" s="137"/>
      <c r="O20" s="137"/>
      <c r="P20" s="137"/>
      <c r="Q20" s="137"/>
      <c r="R20" s="137"/>
      <c r="S20" s="137"/>
      <c r="T20" s="137"/>
      <c r="U20" s="137"/>
      <c r="V20" s="137"/>
      <c r="W20" s="137"/>
      <c r="X20" s="137"/>
      <c r="Y20" s="137"/>
      <c r="Z20" s="137"/>
    </row>
    <row r="21" spans="1:26" s="360" customFormat="1" x14ac:dyDescent="0.2">
      <c r="A21" s="169" t="s">
        <v>109</v>
      </c>
      <c r="B21" s="380"/>
      <c r="C21" s="381"/>
      <c r="D21" s="381"/>
      <c r="E21" s="30">
        <v>0</v>
      </c>
      <c r="F21" s="134"/>
      <c r="G21" s="141"/>
      <c r="H21" s="137"/>
      <c r="I21" s="137"/>
      <c r="J21" s="137"/>
      <c r="K21" s="137"/>
      <c r="L21" s="137"/>
      <c r="M21" s="137"/>
      <c r="N21" s="137"/>
      <c r="O21" s="137"/>
      <c r="P21" s="137"/>
      <c r="Q21" s="137"/>
      <c r="R21" s="137"/>
      <c r="S21" s="137"/>
      <c r="T21" s="137"/>
      <c r="U21" s="137"/>
      <c r="V21" s="137"/>
      <c r="W21" s="137"/>
      <c r="X21" s="137"/>
      <c r="Y21" s="137"/>
      <c r="Z21" s="137"/>
    </row>
    <row r="22" spans="1:26" s="360" customFormat="1" x14ac:dyDescent="0.2">
      <c r="A22" s="169" t="s">
        <v>468</v>
      </c>
      <c r="B22" s="380"/>
      <c r="C22" s="381"/>
      <c r="D22" s="381"/>
      <c r="E22" s="30">
        <v>0</v>
      </c>
      <c r="F22" s="134"/>
      <c r="G22" s="141"/>
      <c r="H22" s="137"/>
      <c r="I22" s="137"/>
      <c r="J22" s="137"/>
      <c r="K22" s="137"/>
      <c r="L22" s="137"/>
      <c r="M22" s="137"/>
      <c r="N22" s="137"/>
      <c r="O22" s="137"/>
      <c r="P22" s="137"/>
      <c r="Q22" s="137"/>
      <c r="R22" s="137"/>
      <c r="S22" s="137"/>
      <c r="T22" s="137"/>
      <c r="U22" s="137"/>
      <c r="V22" s="137"/>
      <c r="W22" s="137"/>
      <c r="X22" s="137"/>
      <c r="Y22" s="137"/>
      <c r="Z22" s="137"/>
    </row>
    <row r="23" spans="1:26" s="360" customFormat="1" x14ac:dyDescent="0.2">
      <c r="A23" s="169" t="s">
        <v>469</v>
      </c>
      <c r="B23" s="380"/>
      <c r="C23" s="381"/>
      <c r="D23" s="381"/>
      <c r="E23" s="30">
        <v>0</v>
      </c>
      <c r="F23" s="134"/>
      <c r="G23" s="141"/>
      <c r="H23" s="137"/>
      <c r="I23" s="137"/>
      <c r="J23" s="137"/>
      <c r="K23" s="137"/>
      <c r="L23" s="137"/>
      <c r="M23" s="137"/>
      <c r="N23" s="137"/>
      <c r="O23" s="137"/>
      <c r="P23" s="137"/>
      <c r="Q23" s="137"/>
      <c r="R23" s="137"/>
      <c r="S23" s="137"/>
      <c r="T23" s="137"/>
      <c r="U23" s="137"/>
      <c r="V23" s="137"/>
      <c r="W23" s="137"/>
      <c r="X23" s="137"/>
      <c r="Y23" s="137"/>
      <c r="Z23" s="137"/>
    </row>
    <row r="24" spans="1:26" s="360" customFormat="1" x14ac:dyDescent="0.2">
      <c r="A24" s="169" t="s">
        <v>470</v>
      </c>
      <c r="B24" s="380"/>
      <c r="C24" s="381"/>
      <c r="D24" s="381"/>
      <c r="E24" s="30">
        <v>0</v>
      </c>
      <c r="F24" s="134"/>
      <c r="G24" s="141"/>
      <c r="H24" s="137"/>
      <c r="I24" s="137"/>
      <c r="J24" s="137"/>
      <c r="K24" s="137"/>
      <c r="L24" s="137"/>
      <c r="M24" s="137"/>
      <c r="N24" s="137"/>
      <c r="O24" s="137"/>
      <c r="P24" s="137"/>
      <c r="Q24" s="137"/>
      <c r="R24" s="137"/>
      <c r="S24" s="137"/>
      <c r="T24" s="137"/>
      <c r="U24" s="137"/>
      <c r="V24" s="137"/>
      <c r="W24" s="137"/>
      <c r="X24" s="137"/>
      <c r="Y24" s="137"/>
      <c r="Z24" s="137"/>
    </row>
    <row r="25" spans="1:26" s="360" customFormat="1" x14ac:dyDescent="0.2">
      <c r="A25" s="169" t="s">
        <v>471</v>
      </c>
      <c r="B25" s="380"/>
      <c r="C25" s="381"/>
      <c r="D25" s="381"/>
      <c r="E25" s="30">
        <v>0</v>
      </c>
      <c r="F25" s="134"/>
      <c r="G25" s="141"/>
      <c r="H25" s="137"/>
      <c r="I25" s="137"/>
      <c r="J25" s="137"/>
      <c r="K25" s="137"/>
      <c r="L25" s="137"/>
      <c r="M25" s="137"/>
      <c r="N25" s="137"/>
      <c r="O25" s="137"/>
      <c r="P25" s="137"/>
      <c r="Q25" s="137"/>
      <c r="R25" s="137"/>
      <c r="S25" s="137"/>
      <c r="T25" s="137"/>
      <c r="U25" s="137"/>
      <c r="V25" s="137"/>
      <c r="W25" s="137"/>
      <c r="X25" s="137"/>
      <c r="Y25" s="137"/>
      <c r="Z25" s="137"/>
    </row>
    <row r="26" spans="1:26" s="360" customFormat="1" x14ac:dyDescent="0.2">
      <c r="A26" s="169" t="s">
        <v>472</v>
      </c>
      <c r="B26" s="380"/>
      <c r="C26" s="381"/>
      <c r="D26" s="381"/>
      <c r="E26" s="30">
        <v>0</v>
      </c>
      <c r="F26" s="134"/>
      <c r="G26" s="141"/>
      <c r="H26" s="137"/>
      <c r="I26" s="137"/>
      <c r="J26" s="137"/>
      <c r="K26" s="137"/>
      <c r="L26" s="137"/>
      <c r="M26" s="137"/>
      <c r="N26" s="137"/>
      <c r="O26" s="137"/>
      <c r="P26" s="137"/>
      <c r="Q26" s="137"/>
      <c r="R26" s="137"/>
      <c r="S26" s="137"/>
      <c r="T26" s="137"/>
      <c r="U26" s="137"/>
      <c r="V26" s="137"/>
      <c r="W26" s="137"/>
      <c r="X26" s="137"/>
      <c r="Y26" s="137"/>
      <c r="Z26" s="137"/>
    </row>
    <row r="27" spans="1:26" s="360" customFormat="1" x14ac:dyDescent="0.2">
      <c r="A27" s="169" t="s">
        <v>473</v>
      </c>
      <c r="B27" s="380"/>
      <c r="C27" s="381"/>
      <c r="D27" s="381"/>
      <c r="E27" s="30">
        <v>0</v>
      </c>
      <c r="F27" s="134"/>
      <c r="G27" s="141"/>
      <c r="H27" s="137"/>
      <c r="I27" s="137"/>
      <c r="J27" s="137"/>
      <c r="K27" s="137"/>
      <c r="L27" s="137"/>
      <c r="M27" s="137"/>
      <c r="N27" s="137"/>
      <c r="O27" s="137"/>
      <c r="P27" s="137"/>
      <c r="Q27" s="137"/>
      <c r="R27" s="137"/>
      <c r="S27" s="137"/>
      <c r="T27" s="137"/>
      <c r="U27" s="137"/>
      <c r="V27" s="137"/>
      <c r="W27" s="137"/>
      <c r="X27" s="137"/>
      <c r="Y27" s="137"/>
      <c r="Z27" s="137"/>
    </row>
    <row r="28" spans="1:26" ht="15" customHeight="1" x14ac:dyDescent="0.2">
      <c r="A28" s="169" t="s">
        <v>474</v>
      </c>
      <c r="B28" s="403"/>
      <c r="C28" s="403"/>
      <c r="D28" s="403"/>
      <c r="E28" s="30">
        <v>0</v>
      </c>
    </row>
    <row r="29" spans="1:26" ht="15" customHeight="1" x14ac:dyDescent="0.2">
      <c r="A29" s="169" t="s">
        <v>475</v>
      </c>
      <c r="B29" s="403"/>
      <c r="C29" s="403"/>
      <c r="D29" s="403"/>
      <c r="E29" s="30">
        <v>0</v>
      </c>
    </row>
    <row r="30" spans="1:26" ht="15" customHeight="1" x14ac:dyDescent="0.2">
      <c r="A30" s="169" t="s">
        <v>476</v>
      </c>
      <c r="B30" s="403"/>
      <c r="C30" s="403"/>
      <c r="D30" s="403"/>
      <c r="E30" s="30">
        <v>0</v>
      </c>
    </row>
    <row r="31" spans="1:26" ht="15" customHeight="1" thickBot="1" x14ac:dyDescent="0.25">
      <c r="A31" s="169" t="s">
        <v>477</v>
      </c>
      <c r="B31" s="403"/>
      <c r="C31" s="403"/>
      <c r="D31" s="403"/>
      <c r="E31" s="33">
        <v>0</v>
      </c>
    </row>
    <row r="32" spans="1:26" ht="15" customHeight="1" x14ac:dyDescent="0.2">
      <c r="A32" s="169"/>
      <c r="B32" s="248"/>
      <c r="C32" s="248"/>
      <c r="D32" s="41" t="s">
        <v>136</v>
      </c>
      <c r="E32" s="42">
        <f>SUM(E17:E31)</f>
        <v>0</v>
      </c>
    </row>
    <row r="33" spans="1:7" ht="15" x14ac:dyDescent="0.2">
      <c r="A33" s="169"/>
      <c r="B33" s="169"/>
      <c r="C33" s="171"/>
      <c r="D33" s="168"/>
      <c r="E33" s="172"/>
    </row>
    <row r="34" spans="1:7" ht="25.5" x14ac:dyDescent="0.2">
      <c r="A34" s="173" t="s">
        <v>114</v>
      </c>
      <c r="B34" s="400" t="s">
        <v>110</v>
      </c>
      <c r="C34" s="400"/>
      <c r="D34" s="400"/>
      <c r="E34" s="174" t="s">
        <v>113</v>
      </c>
      <c r="F34" s="135"/>
      <c r="G34" s="140"/>
    </row>
    <row r="35" spans="1:7" ht="27.75" customHeight="1" x14ac:dyDescent="0.2">
      <c r="A35" s="169" t="s">
        <v>115</v>
      </c>
      <c r="B35" s="401" t="s">
        <v>453</v>
      </c>
      <c r="C35" s="402"/>
      <c r="D35" s="402"/>
      <c r="E35" s="30">
        <v>0</v>
      </c>
      <c r="F35" s="134"/>
      <c r="G35" s="141"/>
    </row>
    <row r="36" spans="1:7" x14ac:dyDescent="0.2">
      <c r="A36" s="169" t="s">
        <v>116</v>
      </c>
      <c r="B36" s="403"/>
      <c r="C36" s="403"/>
      <c r="D36" s="403"/>
      <c r="E36" s="30">
        <v>0</v>
      </c>
    </row>
    <row r="37" spans="1:7" x14ac:dyDescent="0.2">
      <c r="A37" s="169" t="s">
        <v>117</v>
      </c>
      <c r="B37" s="403"/>
      <c r="C37" s="403"/>
      <c r="D37" s="403"/>
      <c r="E37" s="30">
        <v>0</v>
      </c>
    </row>
    <row r="38" spans="1:7" x14ac:dyDescent="0.2">
      <c r="A38" s="169" t="s">
        <v>118</v>
      </c>
      <c r="B38" s="403"/>
      <c r="C38" s="403"/>
      <c r="D38" s="403"/>
      <c r="E38" s="30">
        <v>0</v>
      </c>
    </row>
    <row r="39" spans="1:7" ht="13.5" thickBot="1" x14ac:dyDescent="0.25">
      <c r="A39" s="169" t="s">
        <v>119</v>
      </c>
      <c r="B39" s="403"/>
      <c r="C39" s="403"/>
      <c r="D39" s="403"/>
      <c r="E39" s="33">
        <v>0</v>
      </c>
    </row>
    <row r="40" spans="1:7" x14ac:dyDescent="0.2">
      <c r="A40" s="169"/>
      <c r="B40" s="248"/>
      <c r="C40" s="248"/>
      <c r="D40" s="41" t="s">
        <v>137</v>
      </c>
      <c r="E40" s="42">
        <f>SUM(E35:E39)</f>
        <v>0</v>
      </c>
    </row>
    <row r="41" spans="1:7" x14ac:dyDescent="0.2">
      <c r="A41" s="169"/>
      <c r="B41" s="248"/>
      <c r="C41" s="248"/>
      <c r="D41" s="248"/>
      <c r="E41" s="171"/>
    </row>
    <row r="42" spans="1:7" ht="25.5" x14ac:dyDescent="0.2">
      <c r="A42" s="173" t="s">
        <v>120</v>
      </c>
      <c r="B42" s="400" t="s">
        <v>110</v>
      </c>
      <c r="C42" s="400"/>
      <c r="D42" s="400"/>
      <c r="E42" s="174" t="s">
        <v>113</v>
      </c>
      <c r="F42" s="135"/>
      <c r="G42" s="140"/>
    </row>
    <row r="43" spans="1:7" ht="26.25" customHeight="1" x14ac:dyDescent="0.2">
      <c r="A43" s="169" t="s">
        <v>121</v>
      </c>
      <c r="B43" s="401" t="s">
        <v>454</v>
      </c>
      <c r="C43" s="402"/>
      <c r="D43" s="402"/>
      <c r="E43" s="30">
        <v>0</v>
      </c>
      <c r="F43" s="136"/>
      <c r="G43" s="141"/>
    </row>
    <row r="44" spans="1:7" x14ac:dyDescent="0.2">
      <c r="A44" s="169" t="s">
        <v>122</v>
      </c>
      <c r="B44" s="403"/>
      <c r="C44" s="403"/>
      <c r="D44" s="403"/>
      <c r="E44" s="30">
        <v>0</v>
      </c>
    </row>
    <row r="45" spans="1:7" x14ac:dyDescent="0.2">
      <c r="A45" s="169" t="s">
        <v>123</v>
      </c>
      <c r="B45" s="403"/>
      <c r="C45" s="403"/>
      <c r="D45" s="403"/>
      <c r="E45" s="30">
        <v>0</v>
      </c>
    </row>
    <row r="46" spans="1:7" x14ac:dyDescent="0.2">
      <c r="A46" s="169" t="s">
        <v>124</v>
      </c>
      <c r="B46" s="403"/>
      <c r="C46" s="403"/>
      <c r="D46" s="403"/>
      <c r="E46" s="30">
        <v>0</v>
      </c>
    </row>
    <row r="47" spans="1:7" x14ac:dyDescent="0.2">
      <c r="A47" s="169" t="s">
        <v>125</v>
      </c>
      <c r="B47" s="403"/>
      <c r="C47" s="403"/>
      <c r="D47" s="403"/>
      <c r="E47" s="30">
        <v>0</v>
      </c>
    </row>
    <row r="48" spans="1:7" x14ac:dyDescent="0.2">
      <c r="A48" s="169" t="s">
        <v>126</v>
      </c>
      <c r="B48" s="403"/>
      <c r="C48" s="403"/>
      <c r="D48" s="403"/>
      <c r="E48" s="30">
        <v>0</v>
      </c>
    </row>
    <row r="49" spans="1:7" x14ac:dyDescent="0.2">
      <c r="A49" s="169" t="s">
        <v>127</v>
      </c>
      <c r="B49" s="403"/>
      <c r="C49" s="403"/>
      <c r="D49" s="403"/>
      <c r="E49" s="30">
        <v>0</v>
      </c>
    </row>
    <row r="50" spans="1:7" x14ac:dyDescent="0.2">
      <c r="A50" s="169" t="s">
        <v>128</v>
      </c>
      <c r="B50" s="403"/>
      <c r="C50" s="403"/>
      <c r="D50" s="403"/>
      <c r="E50" s="30">
        <v>0</v>
      </c>
    </row>
    <row r="51" spans="1:7" x14ac:dyDescent="0.2">
      <c r="A51" s="169" t="s">
        <v>129</v>
      </c>
      <c r="B51" s="403"/>
      <c r="C51" s="403"/>
      <c r="D51" s="403"/>
      <c r="E51" s="30">
        <v>0</v>
      </c>
    </row>
    <row r="52" spans="1:7" x14ac:dyDescent="0.2">
      <c r="A52" s="169" t="s">
        <v>130</v>
      </c>
      <c r="B52" s="403"/>
      <c r="C52" s="403"/>
      <c r="D52" s="403"/>
      <c r="E52" s="30">
        <v>0</v>
      </c>
    </row>
    <row r="53" spans="1:7" x14ac:dyDescent="0.2">
      <c r="A53" s="169" t="s">
        <v>131</v>
      </c>
      <c r="B53" s="403"/>
      <c r="C53" s="403"/>
      <c r="D53" s="403"/>
      <c r="E53" s="30">
        <v>0</v>
      </c>
    </row>
    <row r="54" spans="1:7" x14ac:dyDescent="0.2">
      <c r="A54" s="169" t="s">
        <v>132</v>
      </c>
      <c r="B54" s="403"/>
      <c r="C54" s="403"/>
      <c r="D54" s="403"/>
      <c r="E54" s="30">
        <v>0</v>
      </c>
    </row>
    <row r="55" spans="1:7" x14ac:dyDescent="0.2">
      <c r="A55" s="169" t="s">
        <v>133</v>
      </c>
      <c r="B55" s="403"/>
      <c r="C55" s="403"/>
      <c r="D55" s="403"/>
      <c r="E55" s="30">
        <v>0</v>
      </c>
    </row>
    <row r="56" spans="1:7" x14ac:dyDescent="0.2">
      <c r="A56" s="169" t="s">
        <v>134</v>
      </c>
      <c r="B56" s="403"/>
      <c r="C56" s="403"/>
      <c r="D56" s="403"/>
      <c r="E56" s="30">
        <v>0</v>
      </c>
    </row>
    <row r="57" spans="1:7" ht="13.5" thickBot="1" x14ac:dyDescent="0.25">
      <c r="A57" s="169" t="s">
        <v>135</v>
      </c>
      <c r="B57" s="403"/>
      <c r="C57" s="403"/>
      <c r="D57" s="403"/>
      <c r="E57" s="33">
        <v>0</v>
      </c>
    </row>
    <row r="58" spans="1:7" x14ac:dyDescent="0.2">
      <c r="A58" s="169"/>
      <c r="B58" s="169"/>
      <c r="C58" s="171"/>
      <c r="D58" s="41" t="s">
        <v>138</v>
      </c>
      <c r="E58" s="42">
        <f>SUM(E43:E57)</f>
        <v>0</v>
      </c>
    </row>
    <row r="59" spans="1:7" x14ac:dyDescent="0.2">
      <c r="A59" s="169"/>
      <c r="B59" s="169"/>
      <c r="C59" s="171"/>
      <c r="D59" s="248"/>
      <c r="E59" s="171"/>
    </row>
    <row r="60" spans="1:7" ht="25.5" x14ac:dyDescent="0.2">
      <c r="A60" s="173" t="s">
        <v>139</v>
      </c>
      <c r="B60" s="400" t="s">
        <v>110</v>
      </c>
      <c r="C60" s="400"/>
      <c r="D60" s="400"/>
      <c r="E60" s="174" t="s">
        <v>113</v>
      </c>
      <c r="F60" s="135"/>
      <c r="G60" s="140"/>
    </row>
    <row r="61" spans="1:7" ht="25.5" customHeight="1" x14ac:dyDescent="0.2">
      <c r="A61" s="169" t="s">
        <v>140</v>
      </c>
      <c r="B61" s="401" t="s">
        <v>455</v>
      </c>
      <c r="C61" s="402"/>
      <c r="D61" s="402"/>
      <c r="E61" s="30">
        <v>0</v>
      </c>
      <c r="F61" s="136"/>
      <c r="G61" s="141"/>
    </row>
    <row r="62" spans="1:7" ht="15" customHeight="1" x14ac:dyDescent="0.2">
      <c r="A62" s="169" t="s">
        <v>141</v>
      </c>
      <c r="B62" s="403"/>
      <c r="C62" s="403"/>
      <c r="D62" s="403"/>
      <c r="E62" s="30">
        <v>0</v>
      </c>
    </row>
    <row r="63" spans="1:7" ht="15" customHeight="1" x14ac:dyDescent="0.2">
      <c r="A63" s="169" t="s">
        <v>142</v>
      </c>
      <c r="B63" s="403"/>
      <c r="C63" s="403"/>
      <c r="D63" s="403"/>
      <c r="E63" s="30">
        <v>0</v>
      </c>
    </row>
    <row r="64" spans="1:7" ht="15" customHeight="1" x14ac:dyDescent="0.2">
      <c r="A64" s="169" t="s">
        <v>143</v>
      </c>
      <c r="B64" s="403"/>
      <c r="C64" s="403"/>
      <c r="D64" s="403"/>
      <c r="E64" s="30">
        <v>0</v>
      </c>
    </row>
    <row r="65" spans="1:26" ht="15" customHeight="1" thickBot="1" x14ac:dyDescent="0.25">
      <c r="A65" s="169" t="s">
        <v>144</v>
      </c>
      <c r="B65" s="403"/>
      <c r="C65" s="403"/>
      <c r="D65" s="403"/>
      <c r="E65" s="33">
        <v>0</v>
      </c>
    </row>
    <row r="66" spans="1:26" ht="15" customHeight="1" x14ac:dyDescent="0.2">
      <c r="A66" s="169"/>
      <c r="B66" s="248"/>
      <c r="C66" s="248"/>
      <c r="D66" s="41" t="s">
        <v>145</v>
      </c>
      <c r="E66" s="42">
        <f>SUM(E61:E65)</f>
        <v>0</v>
      </c>
    </row>
    <row r="67" spans="1:26" ht="15" x14ac:dyDescent="0.2">
      <c r="A67" s="169"/>
      <c r="B67" s="169"/>
      <c r="C67" s="171"/>
      <c r="D67" s="168"/>
      <c r="E67" s="172"/>
    </row>
    <row r="68" spans="1:26" ht="25.5" x14ac:dyDescent="0.2">
      <c r="A68" s="173" t="s">
        <v>18</v>
      </c>
      <c r="B68" s="400" t="s">
        <v>110</v>
      </c>
      <c r="C68" s="400"/>
      <c r="D68" s="400"/>
      <c r="E68" s="174" t="s">
        <v>113</v>
      </c>
      <c r="F68" s="135"/>
      <c r="G68" s="140"/>
    </row>
    <row r="69" spans="1:26" x14ac:dyDescent="0.2">
      <c r="A69" s="169" t="s">
        <v>146</v>
      </c>
      <c r="B69" s="401" t="s">
        <v>152</v>
      </c>
      <c r="C69" s="402"/>
      <c r="D69" s="402"/>
      <c r="E69" s="30">
        <v>0</v>
      </c>
      <c r="F69" s="136"/>
      <c r="G69" s="141"/>
    </row>
    <row r="70" spans="1:26" ht="15" customHeight="1" x14ac:dyDescent="0.2">
      <c r="A70" s="169" t="s">
        <v>147</v>
      </c>
      <c r="B70" s="403"/>
      <c r="C70" s="403"/>
      <c r="D70" s="403"/>
      <c r="E70" s="30">
        <v>0</v>
      </c>
    </row>
    <row r="71" spans="1:26" s="360" customFormat="1" ht="15" customHeight="1" x14ac:dyDescent="0.2">
      <c r="A71" s="169" t="s">
        <v>148</v>
      </c>
      <c r="B71" s="382"/>
      <c r="C71" s="382"/>
      <c r="D71" s="382"/>
      <c r="E71" s="30">
        <v>0</v>
      </c>
      <c r="F71" s="133"/>
      <c r="G71" s="137"/>
      <c r="H71" s="137"/>
      <c r="I71" s="137"/>
      <c r="J71" s="137"/>
      <c r="K71" s="137"/>
      <c r="L71" s="137"/>
      <c r="M71" s="137"/>
      <c r="N71" s="137"/>
      <c r="O71" s="137"/>
      <c r="P71" s="137"/>
      <c r="Q71" s="137"/>
      <c r="R71" s="137"/>
      <c r="S71" s="137"/>
      <c r="T71" s="137"/>
      <c r="U71" s="137"/>
      <c r="V71" s="137"/>
      <c r="W71" s="137"/>
      <c r="X71" s="137"/>
      <c r="Y71" s="137"/>
      <c r="Z71" s="137"/>
    </row>
    <row r="72" spans="1:26" s="360" customFormat="1" ht="15" customHeight="1" x14ac:dyDescent="0.2">
      <c r="A72" s="169" t="s">
        <v>149</v>
      </c>
      <c r="B72" s="382"/>
      <c r="C72" s="382"/>
      <c r="D72" s="382"/>
      <c r="E72" s="30">
        <v>0</v>
      </c>
      <c r="F72" s="133"/>
      <c r="G72" s="137"/>
      <c r="H72" s="137"/>
      <c r="I72" s="137"/>
      <c r="J72" s="137"/>
      <c r="K72" s="137"/>
      <c r="L72" s="137"/>
      <c r="M72" s="137"/>
      <c r="N72" s="137"/>
      <c r="O72" s="137"/>
      <c r="P72" s="137"/>
      <c r="Q72" s="137"/>
      <c r="R72" s="137"/>
      <c r="S72" s="137"/>
      <c r="T72" s="137"/>
      <c r="U72" s="137"/>
      <c r="V72" s="137"/>
      <c r="W72" s="137"/>
      <c r="X72" s="137"/>
      <c r="Y72" s="137"/>
      <c r="Z72" s="137"/>
    </row>
    <row r="73" spans="1:26" s="360" customFormat="1" ht="15" customHeight="1" x14ac:dyDescent="0.2">
      <c r="A73" s="169" t="s">
        <v>150</v>
      </c>
      <c r="B73" s="382"/>
      <c r="C73" s="382"/>
      <c r="D73" s="382"/>
      <c r="E73" s="30">
        <v>0</v>
      </c>
      <c r="F73" s="133"/>
      <c r="G73" s="137"/>
      <c r="H73" s="137"/>
      <c r="I73" s="137"/>
      <c r="J73" s="137"/>
      <c r="K73" s="137"/>
      <c r="L73" s="137"/>
      <c r="M73" s="137"/>
      <c r="N73" s="137"/>
      <c r="O73" s="137"/>
      <c r="P73" s="137"/>
      <c r="Q73" s="137"/>
      <c r="R73" s="137"/>
      <c r="S73" s="137"/>
      <c r="T73" s="137"/>
      <c r="U73" s="137"/>
      <c r="V73" s="137"/>
      <c r="W73" s="137"/>
      <c r="X73" s="137"/>
      <c r="Y73" s="137"/>
      <c r="Z73" s="137"/>
    </row>
    <row r="74" spans="1:26" s="360" customFormat="1" ht="15" customHeight="1" x14ac:dyDescent="0.2">
      <c r="A74" s="169" t="s">
        <v>151</v>
      </c>
      <c r="B74" s="382"/>
      <c r="C74" s="382"/>
      <c r="D74" s="382"/>
      <c r="E74" s="30">
        <v>0</v>
      </c>
      <c r="F74" s="133"/>
      <c r="G74" s="137"/>
      <c r="H74" s="137"/>
      <c r="I74" s="137"/>
      <c r="J74" s="137"/>
      <c r="K74" s="137"/>
      <c r="L74" s="137"/>
      <c r="M74" s="137"/>
      <c r="N74" s="137"/>
      <c r="O74" s="137"/>
      <c r="P74" s="137"/>
      <c r="Q74" s="137"/>
      <c r="R74" s="137"/>
      <c r="S74" s="137"/>
      <c r="T74" s="137"/>
      <c r="U74" s="137"/>
      <c r="V74" s="137"/>
      <c r="W74" s="137"/>
      <c r="X74" s="137"/>
      <c r="Y74" s="137"/>
      <c r="Z74" s="137"/>
    </row>
    <row r="75" spans="1:26" s="360" customFormat="1" ht="15" customHeight="1" x14ac:dyDescent="0.2">
      <c r="A75" s="169" t="s">
        <v>155</v>
      </c>
      <c r="B75" s="382"/>
      <c r="C75" s="382"/>
      <c r="D75" s="382"/>
      <c r="E75" s="30">
        <v>0</v>
      </c>
      <c r="F75" s="133"/>
      <c r="G75" s="137"/>
      <c r="H75" s="137"/>
      <c r="I75" s="137"/>
      <c r="J75" s="137"/>
      <c r="K75" s="137"/>
      <c r="L75" s="137"/>
      <c r="M75" s="137"/>
      <c r="N75" s="137"/>
      <c r="O75" s="137"/>
      <c r="P75" s="137"/>
      <c r="Q75" s="137"/>
      <c r="R75" s="137"/>
      <c r="S75" s="137"/>
      <c r="T75" s="137"/>
      <c r="U75" s="137"/>
      <c r="V75" s="137"/>
      <c r="W75" s="137"/>
      <c r="X75" s="137"/>
      <c r="Y75" s="137"/>
      <c r="Z75" s="137"/>
    </row>
    <row r="76" spans="1:26" ht="15" customHeight="1" x14ac:dyDescent="0.2">
      <c r="A76" s="169" t="s">
        <v>156</v>
      </c>
      <c r="B76" s="403"/>
      <c r="C76" s="403"/>
      <c r="D76" s="403"/>
      <c r="E76" s="30">
        <v>0</v>
      </c>
    </row>
    <row r="77" spans="1:26" ht="15" customHeight="1" x14ac:dyDescent="0.2">
      <c r="A77" s="169" t="s">
        <v>157</v>
      </c>
      <c r="B77" s="403"/>
      <c r="C77" s="403"/>
      <c r="D77" s="403"/>
      <c r="E77" s="30">
        <v>0</v>
      </c>
    </row>
    <row r="78" spans="1:26" ht="15" customHeight="1" thickBot="1" x14ac:dyDescent="0.25">
      <c r="A78" s="169" t="s">
        <v>158</v>
      </c>
      <c r="B78" s="403"/>
      <c r="C78" s="403"/>
      <c r="D78" s="403"/>
      <c r="E78" s="33">
        <v>0</v>
      </c>
    </row>
    <row r="79" spans="1:26" ht="15" customHeight="1" x14ac:dyDescent="0.2">
      <c r="A79" s="169"/>
      <c r="B79" s="248"/>
      <c r="C79" s="248"/>
      <c r="D79" s="41" t="s">
        <v>191</v>
      </c>
      <c r="E79" s="42">
        <f>SUM(E69:E78)</f>
        <v>0</v>
      </c>
    </row>
    <row r="80" spans="1:26" ht="15" customHeight="1" x14ac:dyDescent="0.2">
      <c r="A80" s="169"/>
      <c r="B80" s="248"/>
      <c r="C80" s="248"/>
      <c r="D80" s="248"/>
      <c r="E80" s="171"/>
    </row>
    <row r="81" spans="1:7" ht="25.5" x14ac:dyDescent="0.2">
      <c r="A81" s="173" t="s">
        <v>154</v>
      </c>
      <c r="B81" s="400" t="s">
        <v>110</v>
      </c>
      <c r="C81" s="400"/>
      <c r="D81" s="400"/>
      <c r="E81" s="174" t="s">
        <v>113</v>
      </c>
      <c r="F81" s="135"/>
      <c r="G81" s="140"/>
    </row>
    <row r="82" spans="1:7" x14ac:dyDescent="0.2">
      <c r="A82" s="169" t="s">
        <v>146</v>
      </c>
      <c r="B82" s="401" t="s">
        <v>202</v>
      </c>
      <c r="C82" s="402"/>
      <c r="D82" s="402"/>
      <c r="E82" s="30">
        <v>0</v>
      </c>
      <c r="F82" s="136"/>
      <c r="G82" s="141"/>
    </row>
    <row r="83" spans="1:7" ht="15" customHeight="1" x14ac:dyDescent="0.2">
      <c r="A83" s="169" t="s">
        <v>147</v>
      </c>
      <c r="B83" s="403"/>
      <c r="C83" s="403"/>
      <c r="D83" s="403"/>
      <c r="E83" s="30">
        <v>0</v>
      </c>
    </row>
    <row r="84" spans="1:7" ht="15" customHeight="1" x14ac:dyDescent="0.2">
      <c r="A84" s="169" t="s">
        <v>148</v>
      </c>
      <c r="B84" s="361"/>
      <c r="C84" s="361"/>
      <c r="D84" s="361"/>
      <c r="E84" s="30">
        <v>0</v>
      </c>
    </row>
    <row r="85" spans="1:7" ht="15" customHeight="1" x14ac:dyDescent="0.2">
      <c r="A85" s="169" t="s">
        <v>149</v>
      </c>
      <c r="B85" s="361"/>
      <c r="C85" s="361"/>
      <c r="D85" s="361"/>
      <c r="E85" s="30">
        <v>0</v>
      </c>
    </row>
    <row r="86" spans="1:7" ht="15" customHeight="1" x14ac:dyDescent="0.2">
      <c r="A86" s="169" t="s">
        <v>150</v>
      </c>
      <c r="B86" s="361"/>
      <c r="C86" s="361"/>
      <c r="D86" s="361"/>
      <c r="E86" s="30">
        <v>0</v>
      </c>
    </row>
    <row r="87" spans="1:7" ht="15" customHeight="1" x14ac:dyDescent="0.2">
      <c r="A87" s="169" t="s">
        <v>151</v>
      </c>
      <c r="B87" s="361"/>
      <c r="C87" s="361"/>
      <c r="D87" s="361"/>
      <c r="E87" s="30">
        <v>0</v>
      </c>
    </row>
    <row r="88" spans="1:7" ht="15" customHeight="1" x14ac:dyDescent="0.2">
      <c r="A88" s="169" t="s">
        <v>155</v>
      </c>
      <c r="B88" s="361"/>
      <c r="C88" s="361"/>
      <c r="D88" s="361"/>
      <c r="E88" s="30">
        <v>0</v>
      </c>
    </row>
    <row r="89" spans="1:7" ht="15" customHeight="1" x14ac:dyDescent="0.2">
      <c r="A89" s="169" t="s">
        <v>156</v>
      </c>
      <c r="B89" s="361"/>
      <c r="C89" s="361"/>
      <c r="D89" s="361"/>
      <c r="E89" s="30">
        <v>0</v>
      </c>
    </row>
    <row r="90" spans="1:7" ht="15" customHeight="1" x14ac:dyDescent="0.2">
      <c r="A90" s="169" t="s">
        <v>157</v>
      </c>
      <c r="B90" s="403"/>
      <c r="C90" s="403"/>
      <c r="D90" s="403"/>
      <c r="E90" s="30">
        <v>0</v>
      </c>
    </row>
    <row r="91" spans="1:7" ht="15" customHeight="1" thickBot="1" x14ac:dyDescent="0.25">
      <c r="A91" s="169" t="s">
        <v>158</v>
      </c>
      <c r="B91" s="403"/>
      <c r="C91" s="403"/>
      <c r="D91" s="403"/>
      <c r="E91" s="33">
        <v>0</v>
      </c>
    </row>
    <row r="92" spans="1:7" x14ac:dyDescent="0.2">
      <c r="A92" s="133"/>
      <c r="B92" s="133"/>
      <c r="C92" s="133"/>
      <c r="D92" s="41" t="s">
        <v>192</v>
      </c>
      <c r="E92" s="42">
        <f>SUM(E82:E91)</f>
        <v>0</v>
      </c>
    </row>
    <row r="93" spans="1:7" x14ac:dyDescent="0.2">
      <c r="A93" s="133"/>
      <c r="B93" s="133"/>
      <c r="C93" s="133"/>
      <c r="D93" s="133"/>
      <c r="E93" s="133"/>
    </row>
    <row r="94" spans="1:7" ht="25.5" x14ac:dyDescent="0.2">
      <c r="A94" s="173" t="s">
        <v>160</v>
      </c>
      <c r="B94" s="400" t="s">
        <v>110</v>
      </c>
      <c r="C94" s="400"/>
      <c r="D94" s="400"/>
      <c r="E94" s="174" t="s">
        <v>113</v>
      </c>
      <c r="F94" s="135"/>
      <c r="G94" s="140"/>
    </row>
    <row r="95" spans="1:7" x14ac:dyDescent="0.2">
      <c r="A95" s="169" t="s">
        <v>146</v>
      </c>
      <c r="B95" s="401" t="s">
        <v>159</v>
      </c>
      <c r="C95" s="402"/>
      <c r="D95" s="402"/>
      <c r="E95" s="30">
        <v>0</v>
      </c>
      <c r="F95" s="136"/>
      <c r="G95" s="141"/>
    </row>
    <row r="96" spans="1:7" ht="15" customHeight="1" x14ac:dyDescent="0.2">
      <c r="A96" s="169" t="s">
        <v>147</v>
      </c>
      <c r="B96" s="403"/>
      <c r="C96" s="403"/>
      <c r="D96" s="403"/>
      <c r="E96" s="30">
        <v>0</v>
      </c>
    </row>
    <row r="97" spans="1:26" ht="15" customHeight="1" x14ac:dyDescent="0.2">
      <c r="A97" s="169" t="s">
        <v>148</v>
      </c>
      <c r="B97" s="403"/>
      <c r="C97" s="403"/>
      <c r="D97" s="403"/>
      <c r="E97" s="30">
        <v>0</v>
      </c>
    </row>
    <row r="98" spans="1:26" ht="15" customHeight="1" x14ac:dyDescent="0.2">
      <c r="A98" s="169" t="s">
        <v>149</v>
      </c>
      <c r="B98" s="403"/>
      <c r="C98" s="403"/>
      <c r="D98" s="403"/>
      <c r="E98" s="30">
        <v>0</v>
      </c>
    </row>
    <row r="99" spans="1:26" ht="15" customHeight="1" thickBot="1" x14ac:dyDescent="0.25">
      <c r="A99" s="169" t="s">
        <v>150</v>
      </c>
      <c r="B99" s="403"/>
      <c r="C99" s="403"/>
      <c r="D99" s="403"/>
      <c r="E99" s="33">
        <v>0</v>
      </c>
    </row>
    <row r="100" spans="1:26" ht="15" customHeight="1" x14ac:dyDescent="0.2">
      <c r="A100" s="169"/>
      <c r="B100" s="248"/>
      <c r="C100" s="248"/>
      <c r="D100" s="41" t="s">
        <v>193</v>
      </c>
      <c r="E100" s="42">
        <f>SUM(E95:E99)</f>
        <v>0</v>
      </c>
    </row>
    <row r="101" spans="1:26" x14ac:dyDescent="0.2">
      <c r="A101" s="133"/>
      <c r="B101" s="133"/>
      <c r="C101" s="133"/>
      <c r="D101" s="133"/>
      <c r="E101" s="133"/>
    </row>
    <row r="102" spans="1:26" x14ac:dyDescent="0.2">
      <c r="A102" s="133"/>
      <c r="B102" s="133"/>
      <c r="C102" s="133"/>
      <c r="D102" s="43" t="s">
        <v>20</v>
      </c>
      <c r="E102" s="44">
        <f>SUM(E100,E92,E79,E66,E58,E40,E32,E15)</f>
        <v>0</v>
      </c>
    </row>
    <row r="103" spans="1:26" x14ac:dyDescent="0.2">
      <c r="A103" s="133"/>
      <c r="B103" s="133"/>
      <c r="C103" s="133"/>
      <c r="D103" s="133"/>
      <c r="E103" s="133"/>
    </row>
    <row r="104" spans="1:26" x14ac:dyDescent="0.2">
      <c r="A104" s="39" t="s">
        <v>164</v>
      </c>
      <c r="B104" s="133"/>
      <c r="C104" s="133"/>
      <c r="D104" s="133"/>
      <c r="E104" s="133"/>
    </row>
    <row r="105" spans="1:26" ht="15" x14ac:dyDescent="0.2">
      <c r="A105" s="133"/>
      <c r="B105" s="404"/>
      <c r="C105" s="404"/>
      <c r="D105" s="404"/>
      <c r="E105" s="133"/>
    </row>
    <row r="106" spans="1:26" ht="26.25" customHeight="1" x14ac:dyDescent="0.2">
      <c r="A106" s="166" t="s">
        <v>165</v>
      </c>
      <c r="B106" s="162" t="s">
        <v>167</v>
      </c>
      <c r="C106" s="405" t="s">
        <v>232</v>
      </c>
      <c r="D106" s="406"/>
      <c r="E106" s="399" t="s">
        <v>166</v>
      </c>
      <c r="F106" s="135"/>
    </row>
    <row r="107" spans="1:26" x14ac:dyDescent="0.2">
      <c r="A107" s="254" t="s">
        <v>82</v>
      </c>
      <c r="B107" s="78">
        <v>0</v>
      </c>
      <c r="C107" s="407" t="s">
        <v>27</v>
      </c>
      <c r="D107" s="408"/>
      <c r="E107" s="399"/>
    </row>
    <row r="108" spans="1:26" s="266" customFormat="1" ht="29.25" customHeight="1" x14ac:dyDescent="0.2">
      <c r="A108" s="265" t="s">
        <v>336</v>
      </c>
      <c r="B108" s="78">
        <v>0</v>
      </c>
      <c r="C108" s="407" t="s">
        <v>27</v>
      </c>
      <c r="D108" s="408"/>
      <c r="E108" s="399"/>
      <c r="F108" s="133"/>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x14ac:dyDescent="0.2">
      <c r="A109" s="254" t="s">
        <v>83</v>
      </c>
      <c r="B109" s="78">
        <v>0</v>
      </c>
      <c r="C109" s="407" t="s">
        <v>36</v>
      </c>
      <c r="D109" s="408"/>
      <c r="E109" s="399"/>
    </row>
    <row r="110" spans="1:26" ht="25.5" x14ac:dyDescent="0.2">
      <c r="A110" s="252" t="s">
        <v>84</v>
      </c>
      <c r="B110" s="78">
        <v>0</v>
      </c>
      <c r="C110" s="407" t="s">
        <v>27</v>
      </c>
      <c r="D110" s="408"/>
      <c r="E110" s="399"/>
    </row>
    <row r="111" spans="1:26" ht="13.5" thickBot="1" x14ac:dyDescent="0.25">
      <c r="A111" s="254" t="s">
        <v>85</v>
      </c>
      <c r="B111" s="175">
        <v>0</v>
      </c>
      <c r="C111" s="407" t="s">
        <v>32</v>
      </c>
      <c r="D111" s="408"/>
      <c r="E111" s="399"/>
    </row>
    <row r="112" spans="1:26" ht="15" x14ac:dyDescent="0.2">
      <c r="A112" s="253" t="s">
        <v>172</v>
      </c>
      <c r="B112" s="164">
        <f>SUM(B107:B111)</f>
        <v>0</v>
      </c>
      <c r="C112" s="411"/>
      <c r="D112" s="411"/>
      <c r="E112" s="133"/>
    </row>
    <row r="113" spans="1:5" ht="15" x14ac:dyDescent="0.2">
      <c r="A113" s="134"/>
      <c r="B113" s="151"/>
      <c r="C113" s="256"/>
      <c r="D113" s="256"/>
      <c r="E113" s="133"/>
    </row>
    <row r="114" spans="1:5" ht="25.5" customHeight="1" x14ac:dyDescent="0.2">
      <c r="A114" s="166" t="s">
        <v>173</v>
      </c>
      <c r="B114" s="162" t="s">
        <v>167</v>
      </c>
      <c r="C114" s="405" t="s">
        <v>232</v>
      </c>
      <c r="D114" s="406"/>
      <c r="E114" s="135"/>
    </row>
    <row r="115" spans="1:5" x14ac:dyDescent="0.2">
      <c r="A115" s="254" t="s">
        <v>86</v>
      </c>
      <c r="B115" s="78">
        <v>0</v>
      </c>
      <c r="C115" s="409" t="s">
        <v>24</v>
      </c>
      <c r="D115" s="410"/>
      <c r="E115" s="136"/>
    </row>
    <row r="116" spans="1:5" x14ac:dyDescent="0.2">
      <c r="A116" s="254" t="s">
        <v>87</v>
      </c>
      <c r="B116" s="78">
        <v>0</v>
      </c>
      <c r="C116" s="409" t="s">
        <v>24</v>
      </c>
      <c r="D116" s="410"/>
      <c r="E116" s="136"/>
    </row>
    <row r="117" spans="1:5" x14ac:dyDescent="0.2">
      <c r="A117" s="254" t="s">
        <v>88</v>
      </c>
      <c r="B117" s="78">
        <v>0</v>
      </c>
      <c r="C117" s="407" t="s">
        <v>27</v>
      </c>
      <c r="D117" s="407"/>
      <c r="E117" s="136"/>
    </row>
    <row r="118" spans="1:5" x14ac:dyDescent="0.2">
      <c r="A118" s="254" t="s">
        <v>89</v>
      </c>
      <c r="B118" s="78">
        <v>0</v>
      </c>
      <c r="C118" s="409" t="s">
        <v>213</v>
      </c>
      <c r="D118" s="410"/>
      <c r="E118" s="136"/>
    </row>
    <row r="119" spans="1:5" ht="13.5" thickBot="1" x14ac:dyDescent="0.25">
      <c r="A119" s="254" t="s">
        <v>90</v>
      </c>
      <c r="B119" s="175">
        <v>0</v>
      </c>
      <c r="C119" s="409" t="s">
        <v>27</v>
      </c>
      <c r="D119" s="410"/>
      <c r="E119" s="136"/>
    </row>
    <row r="120" spans="1:5" ht="15" x14ac:dyDescent="0.2">
      <c r="A120" s="253" t="s">
        <v>172</v>
      </c>
      <c r="B120" s="164">
        <f>SUM(B115:B119)</f>
        <v>0</v>
      </c>
      <c r="C120" s="411"/>
      <c r="D120" s="411"/>
      <c r="E120" s="133"/>
    </row>
    <row r="121" spans="1:5" ht="15" x14ac:dyDescent="0.2">
      <c r="A121" s="134"/>
      <c r="B121" s="151"/>
      <c r="C121" s="256"/>
      <c r="D121" s="256"/>
      <c r="E121" s="133"/>
    </row>
    <row r="122" spans="1:5" ht="25.5" customHeight="1" x14ac:dyDescent="0.2">
      <c r="A122" s="166" t="s">
        <v>174</v>
      </c>
      <c r="B122" s="162" t="s">
        <v>167</v>
      </c>
      <c r="C122" s="405" t="s">
        <v>232</v>
      </c>
      <c r="D122" s="406"/>
      <c r="E122" s="135"/>
    </row>
    <row r="123" spans="1:5" x14ac:dyDescent="0.2">
      <c r="A123" s="254" t="s">
        <v>86</v>
      </c>
      <c r="B123" s="78">
        <v>0</v>
      </c>
      <c r="C123" s="409" t="s">
        <v>24</v>
      </c>
      <c r="D123" s="410"/>
      <c r="E123" s="136"/>
    </row>
    <row r="124" spans="1:5" x14ac:dyDescent="0.2">
      <c r="A124" s="254" t="s">
        <v>87</v>
      </c>
      <c r="B124" s="78">
        <v>0</v>
      </c>
      <c r="C124" s="409" t="s">
        <v>24</v>
      </c>
      <c r="D124" s="410"/>
      <c r="E124" s="136"/>
    </row>
    <row r="125" spans="1:5" x14ac:dyDescent="0.2">
      <c r="A125" s="254" t="s">
        <v>88</v>
      </c>
      <c r="B125" s="78">
        <v>0</v>
      </c>
      <c r="C125" s="407" t="s">
        <v>27</v>
      </c>
      <c r="D125" s="407"/>
      <c r="E125" s="136"/>
    </row>
    <row r="126" spans="1:5" x14ac:dyDescent="0.2">
      <c r="A126" s="254" t="s">
        <v>89</v>
      </c>
      <c r="B126" s="78">
        <v>0</v>
      </c>
      <c r="C126" s="409" t="s">
        <v>213</v>
      </c>
      <c r="D126" s="410"/>
      <c r="E126" s="136"/>
    </row>
    <row r="127" spans="1:5" ht="13.5" thickBot="1" x14ac:dyDescent="0.25">
      <c r="A127" s="254" t="s">
        <v>90</v>
      </c>
      <c r="B127" s="175">
        <v>0</v>
      </c>
      <c r="C127" s="409" t="s">
        <v>27</v>
      </c>
      <c r="D127" s="410"/>
      <c r="E127" s="136"/>
    </row>
    <row r="128" spans="1:5" ht="15" x14ac:dyDescent="0.2">
      <c r="A128" s="253" t="s">
        <v>172</v>
      </c>
      <c r="B128" s="164">
        <f>SUM(B123:B127)</f>
        <v>0</v>
      </c>
      <c r="C128" s="411"/>
      <c r="D128" s="411"/>
      <c r="E128" s="133"/>
    </row>
    <row r="129" spans="1:26" ht="15" x14ac:dyDescent="0.2">
      <c r="A129" s="133"/>
      <c r="B129" s="151"/>
      <c r="C129" s="411"/>
      <c r="D129" s="411"/>
      <c r="E129" s="133"/>
    </row>
    <row r="130" spans="1:26" s="360" customFormat="1" ht="25.5" customHeight="1" x14ac:dyDescent="0.2">
      <c r="A130" s="166" t="s">
        <v>478</v>
      </c>
      <c r="B130" s="162" t="s">
        <v>167</v>
      </c>
      <c r="C130" s="405" t="s">
        <v>179</v>
      </c>
      <c r="D130" s="406"/>
      <c r="E130" s="135"/>
      <c r="F130" s="133"/>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s="360" customFormat="1" x14ac:dyDescent="0.2">
      <c r="A131" s="379" t="s">
        <v>86</v>
      </c>
      <c r="B131" s="176">
        <v>0</v>
      </c>
      <c r="C131" s="409" t="s">
        <v>24</v>
      </c>
      <c r="D131" s="410"/>
      <c r="E131" s="136"/>
      <c r="F131" s="133"/>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s="360" customFormat="1" x14ac:dyDescent="0.2">
      <c r="A132" s="379" t="s">
        <v>87</v>
      </c>
      <c r="B132" s="176">
        <v>0</v>
      </c>
      <c r="C132" s="409" t="s">
        <v>24</v>
      </c>
      <c r="D132" s="410"/>
      <c r="E132" s="136"/>
      <c r="F132" s="133"/>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s="360" customFormat="1" x14ac:dyDescent="0.2">
      <c r="A133" s="379" t="s">
        <v>88</v>
      </c>
      <c r="B133" s="176">
        <v>0</v>
      </c>
      <c r="C133" s="407" t="s">
        <v>27</v>
      </c>
      <c r="D133" s="407"/>
      <c r="E133" s="136"/>
      <c r="F133" s="133"/>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s="360" customFormat="1" x14ac:dyDescent="0.2">
      <c r="A134" s="379" t="s">
        <v>89</v>
      </c>
      <c r="B134" s="176">
        <v>0</v>
      </c>
      <c r="C134" s="409" t="s">
        <v>213</v>
      </c>
      <c r="D134" s="410"/>
      <c r="E134" s="136"/>
      <c r="F134" s="133"/>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s="360" customFormat="1" ht="13.5" thickBot="1" x14ac:dyDescent="0.25">
      <c r="A135" s="379" t="s">
        <v>90</v>
      </c>
      <c r="B135" s="175">
        <v>0</v>
      </c>
      <c r="C135" s="409" t="s">
        <v>27</v>
      </c>
      <c r="D135" s="410"/>
      <c r="E135" s="136"/>
      <c r="F135" s="133"/>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s="360" customFormat="1" ht="15" x14ac:dyDescent="0.2">
      <c r="A136" s="378" t="s">
        <v>172</v>
      </c>
      <c r="B136" s="164">
        <f>SUM(B131:B135)</f>
        <v>0</v>
      </c>
      <c r="C136" s="411"/>
      <c r="D136" s="411"/>
      <c r="E136" s="133"/>
      <c r="F136" s="133"/>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s="360" customFormat="1" ht="15" x14ac:dyDescent="0.2">
      <c r="A137" s="133"/>
      <c r="B137" s="133"/>
      <c r="C137" s="133"/>
      <c r="D137" s="168"/>
      <c r="E137" s="133"/>
      <c r="F137" s="133"/>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5.5" customHeight="1" x14ac:dyDescent="0.2">
      <c r="A138" s="166" t="s">
        <v>175</v>
      </c>
      <c r="B138" s="162" t="s">
        <v>167</v>
      </c>
      <c r="C138" s="405" t="s">
        <v>179</v>
      </c>
      <c r="D138" s="406"/>
      <c r="E138" s="135"/>
    </row>
    <row r="139" spans="1:26" x14ac:dyDescent="0.2">
      <c r="A139" s="254" t="s">
        <v>86</v>
      </c>
      <c r="B139" s="176">
        <v>0</v>
      </c>
      <c r="C139" s="409" t="s">
        <v>24</v>
      </c>
      <c r="D139" s="410"/>
      <c r="E139" s="136"/>
    </row>
    <row r="140" spans="1:26" x14ac:dyDescent="0.2">
      <c r="A140" s="254" t="s">
        <v>87</v>
      </c>
      <c r="B140" s="176">
        <v>0</v>
      </c>
      <c r="C140" s="409" t="s">
        <v>24</v>
      </c>
      <c r="D140" s="410"/>
      <c r="E140" s="136"/>
    </row>
    <row r="141" spans="1:26" x14ac:dyDescent="0.2">
      <c r="A141" s="254" t="s">
        <v>88</v>
      </c>
      <c r="B141" s="176">
        <v>0</v>
      </c>
      <c r="C141" s="407" t="s">
        <v>27</v>
      </c>
      <c r="D141" s="407"/>
      <c r="E141" s="136"/>
    </row>
    <row r="142" spans="1:26" x14ac:dyDescent="0.2">
      <c r="A142" s="254" t="s">
        <v>89</v>
      </c>
      <c r="B142" s="176">
        <v>0</v>
      </c>
      <c r="C142" s="409" t="s">
        <v>213</v>
      </c>
      <c r="D142" s="410"/>
      <c r="E142" s="136"/>
    </row>
    <row r="143" spans="1:26" ht="13.5" thickBot="1" x14ac:dyDescent="0.25">
      <c r="A143" s="254" t="s">
        <v>90</v>
      </c>
      <c r="B143" s="175">
        <v>0</v>
      </c>
      <c r="C143" s="409" t="s">
        <v>27</v>
      </c>
      <c r="D143" s="410"/>
      <c r="E143" s="136"/>
    </row>
    <row r="144" spans="1:26" ht="15" x14ac:dyDescent="0.2">
      <c r="A144" s="253" t="s">
        <v>172</v>
      </c>
      <c r="B144" s="164">
        <f>SUM(B139:B143)</f>
        <v>0</v>
      </c>
      <c r="C144" s="411"/>
      <c r="D144" s="411"/>
      <c r="E144" s="133"/>
    </row>
    <row r="145" spans="1:5" ht="15" x14ac:dyDescent="0.2">
      <c r="A145" s="133"/>
      <c r="B145" s="133"/>
      <c r="C145" s="133"/>
      <c r="D145" s="168"/>
      <c r="E145" s="133"/>
    </row>
    <row r="146" spans="1:5" ht="25.5" customHeight="1" x14ac:dyDescent="0.2">
      <c r="A146" s="166" t="s">
        <v>169</v>
      </c>
      <c r="B146" s="162" t="s">
        <v>167</v>
      </c>
      <c r="C146" s="405" t="s">
        <v>232</v>
      </c>
      <c r="D146" s="406"/>
      <c r="E146" s="135"/>
    </row>
    <row r="147" spans="1:5" x14ac:dyDescent="0.2">
      <c r="A147" s="254" t="s">
        <v>86</v>
      </c>
      <c r="B147" s="78">
        <v>0</v>
      </c>
      <c r="C147" s="409" t="s">
        <v>24</v>
      </c>
      <c r="D147" s="410"/>
      <c r="E147" s="136"/>
    </row>
    <row r="148" spans="1:5" x14ac:dyDescent="0.2">
      <c r="A148" s="254" t="s">
        <v>87</v>
      </c>
      <c r="B148" s="78">
        <v>0</v>
      </c>
      <c r="C148" s="409" t="s">
        <v>24</v>
      </c>
      <c r="D148" s="410"/>
      <c r="E148" s="136"/>
    </row>
    <row r="149" spans="1:5" x14ac:dyDescent="0.2">
      <c r="A149" s="254" t="s">
        <v>88</v>
      </c>
      <c r="B149" s="78">
        <v>0</v>
      </c>
      <c r="C149" s="407" t="s">
        <v>27</v>
      </c>
      <c r="D149" s="407"/>
      <c r="E149" s="136"/>
    </row>
    <row r="150" spans="1:5" x14ac:dyDescent="0.2">
      <c r="A150" s="254" t="s">
        <v>89</v>
      </c>
      <c r="B150" s="78">
        <v>0</v>
      </c>
      <c r="C150" s="409" t="s">
        <v>213</v>
      </c>
      <c r="D150" s="410"/>
      <c r="E150" s="136"/>
    </row>
    <row r="151" spans="1:5" ht="13.5" thickBot="1" x14ac:dyDescent="0.25">
      <c r="A151" s="254" t="s">
        <v>90</v>
      </c>
      <c r="B151" s="165">
        <v>0</v>
      </c>
      <c r="C151" s="409" t="s">
        <v>27</v>
      </c>
      <c r="D151" s="410"/>
      <c r="E151" s="136"/>
    </row>
    <row r="152" spans="1:5" ht="15" x14ac:dyDescent="0.2">
      <c r="A152" s="253" t="s">
        <v>172</v>
      </c>
      <c r="B152" s="164">
        <f>SUM(B147:B151)</f>
        <v>0</v>
      </c>
      <c r="C152" s="411"/>
      <c r="D152" s="411"/>
      <c r="E152" s="133"/>
    </row>
    <row r="153" spans="1:5" x14ac:dyDescent="0.2">
      <c r="A153" s="133"/>
      <c r="B153" s="133"/>
      <c r="C153" s="133"/>
      <c r="D153" s="133"/>
      <c r="E153" s="133"/>
    </row>
    <row r="154" spans="1:5" ht="25.5" customHeight="1" x14ac:dyDescent="0.2">
      <c r="A154" s="166" t="s">
        <v>176</v>
      </c>
      <c r="B154" s="162" t="s">
        <v>167</v>
      </c>
      <c r="C154" s="405" t="s">
        <v>232</v>
      </c>
      <c r="D154" s="406"/>
      <c r="E154" s="135"/>
    </row>
    <row r="155" spans="1:5" x14ac:dyDescent="0.2">
      <c r="A155" s="254" t="s">
        <v>86</v>
      </c>
      <c r="B155" s="176">
        <v>0</v>
      </c>
      <c r="C155" s="409" t="s">
        <v>24</v>
      </c>
      <c r="D155" s="410"/>
      <c r="E155" s="136"/>
    </row>
    <row r="156" spans="1:5" x14ac:dyDescent="0.2">
      <c r="A156" s="254" t="s">
        <v>87</v>
      </c>
      <c r="B156" s="176">
        <v>0</v>
      </c>
      <c r="C156" s="409" t="s">
        <v>24</v>
      </c>
      <c r="D156" s="410"/>
      <c r="E156" s="136"/>
    </row>
    <row r="157" spans="1:5" x14ac:dyDescent="0.2">
      <c r="A157" s="254" t="s">
        <v>88</v>
      </c>
      <c r="B157" s="176">
        <v>0</v>
      </c>
      <c r="C157" s="407" t="s">
        <v>27</v>
      </c>
      <c r="D157" s="407"/>
      <c r="E157" s="136"/>
    </row>
    <row r="158" spans="1:5" x14ac:dyDescent="0.2">
      <c r="A158" s="254" t="s">
        <v>89</v>
      </c>
      <c r="B158" s="176">
        <v>0</v>
      </c>
      <c r="C158" s="409" t="s">
        <v>213</v>
      </c>
      <c r="D158" s="410"/>
      <c r="E158" s="136"/>
    </row>
    <row r="159" spans="1:5" ht="13.5" thickBot="1" x14ac:dyDescent="0.25">
      <c r="A159" s="254" t="s">
        <v>90</v>
      </c>
      <c r="B159" s="175">
        <v>0</v>
      </c>
      <c r="C159" s="409" t="s">
        <v>27</v>
      </c>
      <c r="D159" s="410"/>
      <c r="E159" s="136"/>
    </row>
    <row r="160" spans="1:5" ht="15" x14ac:dyDescent="0.2">
      <c r="A160" s="253" t="s">
        <v>172</v>
      </c>
      <c r="B160" s="164">
        <f>SUM(B155:B159)</f>
        <v>0</v>
      </c>
      <c r="C160" s="411"/>
      <c r="D160" s="411"/>
      <c r="E160" s="133"/>
    </row>
    <row r="161" spans="1:6" ht="15" x14ac:dyDescent="0.2">
      <c r="A161" s="134"/>
      <c r="B161" s="151"/>
      <c r="C161" s="256"/>
      <c r="D161" s="256"/>
      <c r="E161" s="133"/>
    </row>
    <row r="162" spans="1:6" ht="25.5" customHeight="1" x14ac:dyDescent="0.2">
      <c r="A162" s="166" t="s">
        <v>177</v>
      </c>
      <c r="B162" s="162" t="s">
        <v>167</v>
      </c>
      <c r="C162" s="405" t="s">
        <v>232</v>
      </c>
      <c r="D162" s="406"/>
      <c r="E162" s="135"/>
    </row>
    <row r="163" spans="1:6" x14ac:dyDescent="0.2">
      <c r="A163" s="254" t="s">
        <v>86</v>
      </c>
      <c r="B163" s="78">
        <v>0</v>
      </c>
      <c r="C163" s="409" t="s">
        <v>24</v>
      </c>
      <c r="D163" s="410"/>
      <c r="E163" s="136"/>
    </row>
    <row r="164" spans="1:6" x14ac:dyDescent="0.2">
      <c r="A164" s="254" t="s">
        <v>87</v>
      </c>
      <c r="B164" s="78">
        <v>0</v>
      </c>
      <c r="C164" s="409" t="s">
        <v>24</v>
      </c>
      <c r="D164" s="410"/>
      <c r="E164" s="136"/>
    </row>
    <row r="165" spans="1:6" x14ac:dyDescent="0.2">
      <c r="A165" s="254" t="s">
        <v>88</v>
      </c>
      <c r="B165" s="78">
        <v>0</v>
      </c>
      <c r="C165" s="407" t="s">
        <v>27</v>
      </c>
      <c r="D165" s="407"/>
      <c r="E165" s="136"/>
    </row>
    <row r="166" spans="1:6" x14ac:dyDescent="0.2">
      <c r="A166" s="254" t="s">
        <v>89</v>
      </c>
      <c r="B166" s="78">
        <v>0</v>
      </c>
      <c r="C166" s="409" t="s">
        <v>213</v>
      </c>
      <c r="D166" s="410"/>
      <c r="E166" s="136"/>
    </row>
    <row r="167" spans="1:6" ht="13.5" thickBot="1" x14ac:dyDescent="0.25">
      <c r="A167" s="254" t="s">
        <v>90</v>
      </c>
      <c r="B167" s="175">
        <v>0</v>
      </c>
      <c r="C167" s="409" t="s">
        <v>27</v>
      </c>
      <c r="D167" s="410"/>
      <c r="E167" s="136"/>
    </row>
    <row r="168" spans="1:6" ht="15" x14ac:dyDescent="0.2">
      <c r="A168" s="253" t="s">
        <v>172</v>
      </c>
      <c r="B168" s="164">
        <f>SUM(B163:B167)</f>
        <v>0</v>
      </c>
      <c r="C168" s="411"/>
      <c r="D168" s="411"/>
      <c r="E168" s="133"/>
    </row>
    <row r="169" spans="1:6" ht="15" x14ac:dyDescent="0.2">
      <c r="A169" s="263"/>
      <c r="B169" s="151"/>
      <c r="C169" s="256"/>
      <c r="D169" s="256"/>
      <c r="E169" s="133"/>
    </row>
    <row r="170" spans="1:6" ht="25.5" customHeight="1" x14ac:dyDescent="0.2">
      <c r="A170" s="166" t="s">
        <v>178</v>
      </c>
      <c r="B170" s="162" t="s">
        <v>167</v>
      </c>
      <c r="C170" s="405" t="s">
        <v>232</v>
      </c>
      <c r="D170" s="406"/>
      <c r="E170" s="135"/>
    </row>
    <row r="171" spans="1:6" x14ac:dyDescent="0.2">
      <c r="A171" s="254" t="s">
        <v>86</v>
      </c>
      <c r="B171" s="78">
        <v>0</v>
      </c>
      <c r="C171" s="409" t="s">
        <v>24</v>
      </c>
      <c r="D171" s="410"/>
      <c r="E171" s="136"/>
    </row>
    <row r="172" spans="1:6" ht="13.5" thickBot="1" x14ac:dyDescent="0.25">
      <c r="A172" s="253" t="s">
        <v>91</v>
      </c>
      <c r="B172" s="165">
        <v>0</v>
      </c>
      <c r="C172" s="407" t="s">
        <v>33</v>
      </c>
      <c r="D172" s="407"/>
      <c r="E172" s="136"/>
    </row>
    <row r="173" spans="1:6" ht="15" x14ac:dyDescent="0.2">
      <c r="A173" s="253" t="s">
        <v>172</v>
      </c>
      <c r="B173" s="164">
        <f>SUM(B171:B172)</f>
        <v>0</v>
      </c>
      <c r="C173" s="411"/>
      <c r="D173" s="411"/>
      <c r="E173" s="133"/>
    </row>
    <row r="174" spans="1:6" ht="15" x14ac:dyDescent="0.2">
      <c r="A174" s="263"/>
      <c r="B174" s="151"/>
      <c r="C174" s="256"/>
      <c r="D174" s="256"/>
      <c r="E174" s="133"/>
    </row>
    <row r="175" spans="1:6" ht="25.5" customHeight="1" x14ac:dyDescent="0.2">
      <c r="A175" s="166" t="s">
        <v>180</v>
      </c>
      <c r="B175" s="253" t="s">
        <v>110</v>
      </c>
      <c r="C175" s="160" t="s">
        <v>167</v>
      </c>
      <c r="D175" s="251" t="s">
        <v>232</v>
      </c>
      <c r="E175" s="135"/>
      <c r="F175" s="135"/>
    </row>
    <row r="176" spans="1:6" x14ac:dyDescent="0.2">
      <c r="A176" s="253" t="s">
        <v>94</v>
      </c>
      <c r="B176" s="78"/>
      <c r="C176" s="78">
        <v>0</v>
      </c>
      <c r="D176" s="255" t="s">
        <v>41</v>
      </c>
      <c r="E176" s="136"/>
    </row>
    <row r="177" spans="1:5" x14ac:dyDescent="0.2">
      <c r="A177" s="253" t="s">
        <v>92</v>
      </c>
      <c r="B177" s="78"/>
      <c r="C177" s="78">
        <v>0</v>
      </c>
      <c r="D177" s="255" t="s">
        <v>78</v>
      </c>
      <c r="E177" s="136"/>
    </row>
    <row r="178" spans="1:5" x14ac:dyDescent="0.2">
      <c r="A178" s="253" t="s">
        <v>29</v>
      </c>
      <c r="B178" s="78"/>
      <c r="C178" s="78">
        <v>0</v>
      </c>
      <c r="D178" s="255" t="s">
        <v>29</v>
      </c>
      <c r="E178" s="136"/>
    </row>
    <row r="179" spans="1:5" ht="25.5" x14ac:dyDescent="0.2">
      <c r="A179" s="251" t="s">
        <v>181</v>
      </c>
      <c r="B179" s="78"/>
      <c r="C179" s="78">
        <v>0</v>
      </c>
      <c r="D179" s="255" t="s">
        <v>24</v>
      </c>
      <c r="E179" s="136"/>
    </row>
    <row r="180" spans="1:5" x14ac:dyDescent="0.2">
      <c r="A180" s="253" t="s">
        <v>93</v>
      </c>
      <c r="B180" s="78"/>
      <c r="C180" s="78">
        <v>0</v>
      </c>
      <c r="D180" s="255" t="s">
        <v>24</v>
      </c>
      <c r="E180" s="136"/>
    </row>
    <row r="181" spans="1:5" x14ac:dyDescent="0.2">
      <c r="A181" s="253" t="s">
        <v>32</v>
      </c>
      <c r="B181" s="78"/>
      <c r="C181" s="78">
        <v>0</v>
      </c>
      <c r="D181" s="255" t="s">
        <v>32</v>
      </c>
      <c r="E181" s="136"/>
    </row>
    <row r="182" spans="1:5" ht="13.5" thickBot="1" x14ac:dyDescent="0.25">
      <c r="A182" s="253" t="s">
        <v>243</v>
      </c>
      <c r="B182" s="78"/>
      <c r="C182" s="165">
        <v>0</v>
      </c>
      <c r="D182" s="255" t="s">
        <v>28</v>
      </c>
      <c r="E182" s="136"/>
    </row>
    <row r="183" spans="1:5" ht="15" x14ac:dyDescent="0.2">
      <c r="A183" s="133"/>
      <c r="B183" s="55" t="s">
        <v>172</v>
      </c>
      <c r="C183" s="54">
        <f>SUM(C176:C182)</f>
        <v>0</v>
      </c>
      <c r="D183" s="411"/>
      <c r="E183" s="411"/>
    </row>
    <row r="184" spans="1:5" ht="15" x14ac:dyDescent="0.2">
      <c r="A184" s="134"/>
      <c r="B184" s="151"/>
      <c r="C184" s="152"/>
      <c r="D184" s="256"/>
      <c r="E184" s="133"/>
    </row>
    <row r="185" spans="1:5" ht="15.75" thickBot="1" x14ac:dyDescent="0.25">
      <c r="A185" s="134"/>
      <c r="B185" s="54" t="s">
        <v>95</v>
      </c>
      <c r="C185" s="56">
        <f>SUM(C183,B173,B168,B160,B152,B112,B120,B128,B144)</f>
        <v>0</v>
      </c>
      <c r="D185" s="256"/>
      <c r="E185" s="133"/>
    </row>
    <row r="186" spans="1:5" ht="15.75" thickBot="1" x14ac:dyDescent="0.25">
      <c r="A186" s="134"/>
      <c r="B186" s="54" t="s">
        <v>182</v>
      </c>
      <c r="C186" s="57">
        <f>C185*$E$186</f>
        <v>0</v>
      </c>
      <c r="D186" s="156" t="s">
        <v>183</v>
      </c>
      <c r="E186" s="155">
        <v>0</v>
      </c>
    </row>
    <row r="187" spans="1:5" ht="15" x14ac:dyDescent="0.2">
      <c r="A187" s="134"/>
      <c r="B187" s="153"/>
      <c r="C187" s="154"/>
      <c r="D187" s="256"/>
      <c r="E187" s="149"/>
    </row>
    <row r="188" spans="1:5" ht="15.75" thickBot="1" x14ac:dyDescent="0.25">
      <c r="A188" s="134"/>
      <c r="B188" s="54" t="s">
        <v>184</v>
      </c>
      <c r="C188" s="58">
        <f>SUM(C185:C186)</f>
        <v>0</v>
      </c>
      <c r="D188" s="256"/>
      <c r="E188" s="149"/>
    </row>
    <row r="189" spans="1:5" x14ac:dyDescent="0.2">
      <c r="A189" s="133"/>
      <c r="B189" s="133"/>
      <c r="C189" s="134"/>
      <c r="D189" s="133"/>
      <c r="E189" s="133"/>
    </row>
    <row r="190" spans="1:5" x14ac:dyDescent="0.2">
      <c r="A190" s="133"/>
      <c r="B190" s="55" t="s">
        <v>186</v>
      </c>
      <c r="C190" s="59">
        <f>E102</f>
        <v>0</v>
      </c>
      <c r="D190" s="133"/>
      <c r="E190" s="133"/>
    </row>
    <row r="191" spans="1:5" x14ac:dyDescent="0.2">
      <c r="A191" s="133"/>
      <c r="B191" s="55" t="s">
        <v>187</v>
      </c>
      <c r="C191" s="59">
        <f>C188</f>
        <v>0</v>
      </c>
      <c r="D191" s="133"/>
      <c r="E191" s="133"/>
    </row>
    <row r="192" spans="1:5" ht="13.5" thickBot="1" x14ac:dyDescent="0.25">
      <c r="A192" s="133"/>
      <c r="B192" s="55" t="s">
        <v>185</v>
      </c>
      <c r="C192" s="60">
        <f>C190-C191</f>
        <v>0</v>
      </c>
      <c r="D192" s="150"/>
      <c r="E192" s="133"/>
    </row>
    <row r="193" spans="1:5" ht="13.5" thickTop="1" x14ac:dyDescent="0.2">
      <c r="A193" s="133"/>
      <c r="B193" s="133"/>
      <c r="C193" s="147"/>
      <c r="D193" s="133"/>
      <c r="E193" s="133"/>
    </row>
    <row r="194" spans="1:5" x14ac:dyDescent="0.2">
      <c r="A194" s="133"/>
      <c r="B194" s="133"/>
      <c r="C194" s="133"/>
      <c r="D194" s="133"/>
      <c r="E194" s="133"/>
    </row>
    <row r="195" spans="1:5" x14ac:dyDescent="0.2">
      <c r="A195" s="412" t="s">
        <v>334</v>
      </c>
      <c r="B195" s="413"/>
      <c r="C195" s="133"/>
      <c r="D195" s="133"/>
      <c r="E195" s="133"/>
    </row>
    <row r="196" spans="1:5" x14ac:dyDescent="0.2">
      <c r="A196" s="257" t="s">
        <v>19</v>
      </c>
      <c r="B196" s="48">
        <f>E15</f>
        <v>0</v>
      </c>
      <c r="C196" s="133"/>
      <c r="D196" s="133"/>
      <c r="E196" s="133"/>
    </row>
    <row r="197" spans="1:5" x14ac:dyDescent="0.2">
      <c r="A197" s="257" t="s">
        <v>17</v>
      </c>
      <c r="B197" s="48">
        <f>E32</f>
        <v>0</v>
      </c>
      <c r="C197" s="133"/>
      <c r="D197" s="133"/>
      <c r="E197" s="133"/>
    </row>
    <row r="198" spans="1:5" x14ac:dyDescent="0.2">
      <c r="A198" s="257" t="s">
        <v>197</v>
      </c>
      <c r="B198" s="48">
        <f>E40</f>
        <v>0</v>
      </c>
      <c r="C198" s="133"/>
      <c r="D198" s="133"/>
      <c r="E198" s="133"/>
    </row>
    <row r="199" spans="1:5" x14ac:dyDescent="0.2">
      <c r="A199" s="257" t="s">
        <v>67</v>
      </c>
      <c r="B199" s="48">
        <f>E58</f>
        <v>0</v>
      </c>
      <c r="C199" s="133"/>
      <c r="D199" s="133"/>
      <c r="E199" s="133"/>
    </row>
    <row r="200" spans="1:5" x14ac:dyDescent="0.2">
      <c r="A200" s="257" t="s">
        <v>139</v>
      </c>
      <c r="B200" s="48">
        <f>E66</f>
        <v>0</v>
      </c>
      <c r="C200" s="133"/>
      <c r="D200" s="133"/>
      <c r="E200" s="133"/>
    </row>
    <row r="201" spans="1:5" x14ac:dyDescent="0.2">
      <c r="A201" s="257" t="s">
        <v>18</v>
      </c>
      <c r="B201" s="48">
        <f>E79</f>
        <v>0</v>
      </c>
      <c r="C201" s="133"/>
      <c r="D201" s="133"/>
      <c r="E201" s="133"/>
    </row>
    <row r="202" spans="1:5" x14ac:dyDescent="0.2">
      <c r="A202" s="257" t="s">
        <v>154</v>
      </c>
      <c r="B202" s="48">
        <f>E92</f>
        <v>0</v>
      </c>
      <c r="C202" s="133"/>
      <c r="D202" s="133"/>
      <c r="E202" s="133"/>
    </row>
    <row r="203" spans="1:5" x14ac:dyDescent="0.2">
      <c r="A203" s="257" t="s">
        <v>198</v>
      </c>
      <c r="B203" s="48">
        <f>E100</f>
        <v>0</v>
      </c>
      <c r="C203" s="133"/>
      <c r="D203" s="133"/>
      <c r="E203" s="133"/>
    </row>
    <row r="204" spans="1:5" ht="13.5" thickBot="1" x14ac:dyDescent="0.25">
      <c r="A204" s="257" t="s">
        <v>199</v>
      </c>
      <c r="B204" s="62">
        <f>SUM(B196:B203)</f>
        <v>0</v>
      </c>
      <c r="C204" s="133"/>
      <c r="D204" s="133"/>
      <c r="E204" s="133"/>
    </row>
    <row r="205" spans="1:5" x14ac:dyDescent="0.2">
      <c r="A205" s="49"/>
      <c r="B205" s="50"/>
      <c r="C205" s="133"/>
      <c r="D205" s="133"/>
      <c r="E205" s="133"/>
    </row>
    <row r="206" spans="1:5" x14ac:dyDescent="0.2">
      <c r="A206" s="412" t="s">
        <v>335</v>
      </c>
      <c r="B206" s="413"/>
      <c r="C206" s="133"/>
      <c r="D206" s="133"/>
      <c r="E206" s="133"/>
    </row>
    <row r="207" spans="1:5" ht="25.5" x14ac:dyDescent="0.2">
      <c r="A207" s="257" t="s">
        <v>189</v>
      </c>
      <c r="B207" s="51" t="s">
        <v>188</v>
      </c>
      <c r="C207" s="133"/>
      <c r="D207" s="133"/>
      <c r="E207" s="133"/>
    </row>
    <row r="208" spans="1:5" x14ac:dyDescent="0.2">
      <c r="A208" s="61" t="s">
        <v>78</v>
      </c>
      <c r="B208" s="52">
        <f t="shared" ref="B208:B212" ca="1" si="1">SUM((SUMIF($D$176:$D$182,$A208,$C$176:$C$182)),(SUMIF($C$171:$D$172,$A208,$B$171:$B$172)),(SUMIF($C$163:$D$167,$A208,$B$163:$B$167)),(SUMIF($C$155:$D$159,$A208,$B$155:$B$159)),(SUMIF($C$147:$D$151,$A208,$B$147:$B$151)),(SUMIF($C$139:$D$143,$A208,$B$139:$B$143)),(SUMIF($C$123:$D$127,$A208,$B$123:$B$127)),(SUMIF($C$115:$D$119,$A208,$B$115:$B$119)),(SUMIF($C$107:$D$111,$A208,$B$107:$B$111)),(SUMIF($C$131:$D$135,$A208,$B$131:$B$135)))</f>
        <v>0</v>
      </c>
      <c r="C208" s="133"/>
      <c r="D208" s="133"/>
      <c r="E208" s="133"/>
    </row>
    <row r="209" spans="1:5" x14ac:dyDescent="0.2">
      <c r="A209" s="61" t="s">
        <v>32</v>
      </c>
      <c r="B209" s="52">
        <f t="shared" ca="1" si="1"/>
        <v>0</v>
      </c>
      <c r="C209" s="133"/>
      <c r="D209" s="133"/>
      <c r="E209" s="133"/>
    </row>
    <row r="210" spans="1:5" x14ac:dyDescent="0.2">
      <c r="A210" s="61" t="s">
        <v>29</v>
      </c>
      <c r="B210" s="52">
        <f t="shared" ca="1" si="1"/>
        <v>0</v>
      </c>
      <c r="C210" s="133"/>
      <c r="D210" s="133"/>
      <c r="E210" s="133"/>
    </row>
    <row r="211" spans="1:5" x14ac:dyDescent="0.2">
      <c r="A211" s="61" t="s">
        <v>24</v>
      </c>
      <c r="B211" s="52">
        <f t="shared" ca="1" si="1"/>
        <v>0</v>
      </c>
      <c r="C211" s="133"/>
      <c r="D211" s="133"/>
      <c r="E211" s="133"/>
    </row>
    <row r="212" spans="1:5" x14ac:dyDescent="0.2">
      <c r="A212" s="61" t="s">
        <v>41</v>
      </c>
      <c r="B212" s="52">
        <f t="shared" ca="1" si="1"/>
        <v>0</v>
      </c>
      <c r="C212" s="133"/>
      <c r="D212" s="133"/>
      <c r="E212" s="133"/>
    </row>
    <row r="213" spans="1:5" ht="25.5" x14ac:dyDescent="0.2">
      <c r="A213" s="51" t="s">
        <v>33</v>
      </c>
      <c r="B213" s="52">
        <f ca="1">SUM((SUMIF($D$176:$D$182,$A213,$C$176:$C$182)),(SUMIF($C$171:$D$172,$A213,$B$171:$B$172)),(SUMIF($C$163:$D$167,$A213,$B$163:$B$167)),(SUMIF($C$155:$D$159,$A213,$B$155:$B$159)),(SUMIF($C$147:$D$151,$A213,$B$147:$B$151)),(SUMIF($C$139:$D$143,$A213,$B$139:$B$143)),(SUMIF($C$123:$D$127,$A213,$B$123:$B$127)),(SUMIF($C$115:$D$119,$A213,$B$115:$B$119)),(SUMIF($C$107:$D$111,$A213,$B$107:$B$111)),(SUMIF($C$131:$D$135,$A213,$B$131:$B$135)))</f>
        <v>0</v>
      </c>
      <c r="C213" s="133"/>
      <c r="D213" s="133"/>
      <c r="E213" s="133"/>
    </row>
    <row r="214" spans="1:5" x14ac:dyDescent="0.2">
      <c r="A214" s="51" t="s">
        <v>27</v>
      </c>
      <c r="B214" s="52">
        <f t="shared" ref="B214:B217" ca="1" si="2">SUM((SUMIF($D$176:$D$182,$A214,$C$176:$C$182)),(SUMIF($C$171:$D$172,$A214,$B$171:$B$172)),(SUMIF($C$163:$D$167,$A214,$B$163:$B$167)),(SUMIF($C$155:$D$159,$A214,$B$155:$B$159)),(SUMIF($C$147:$D$151,$A214,$B$147:$B$151)),(SUMIF($C$139:$D$143,$A214,$B$139:$B$143)),(SUMIF($C$123:$D$127,$A214,$B$123:$B$127)),(SUMIF($C$115:$D$119,$A214,$B$115:$B$119)),(SUMIF($C$107:$D$111,$A214,$B$107:$B$111)),(SUMIF($C$131:$D$135,$A214,$B$131:$B$135)))</f>
        <v>0</v>
      </c>
      <c r="C214" s="133"/>
      <c r="D214" s="133"/>
      <c r="E214" s="133"/>
    </row>
    <row r="215" spans="1:5" ht="25.5" x14ac:dyDescent="0.2">
      <c r="A215" s="51" t="s">
        <v>213</v>
      </c>
      <c r="B215" s="52">
        <f t="shared" ca="1" si="2"/>
        <v>0</v>
      </c>
      <c r="C215" s="133"/>
      <c r="D215" s="133"/>
      <c r="E215" s="133"/>
    </row>
    <row r="216" spans="1:5" x14ac:dyDescent="0.2">
      <c r="A216" s="51" t="s">
        <v>28</v>
      </c>
      <c r="B216" s="52">
        <f t="shared" ca="1" si="2"/>
        <v>0</v>
      </c>
      <c r="C216" s="133"/>
      <c r="D216" s="133"/>
      <c r="E216" s="133"/>
    </row>
    <row r="217" spans="1:5" x14ac:dyDescent="0.2">
      <c r="A217" s="51" t="s">
        <v>36</v>
      </c>
      <c r="B217" s="52">
        <f t="shared" ca="1" si="2"/>
        <v>0</v>
      </c>
      <c r="C217" s="133"/>
      <c r="D217" s="133"/>
      <c r="E217" s="133"/>
    </row>
    <row r="218" spans="1:5" x14ac:dyDescent="0.2">
      <c r="A218" s="51" t="s">
        <v>225</v>
      </c>
      <c r="B218" s="52">
        <f>C186</f>
        <v>0</v>
      </c>
      <c r="C218" s="133"/>
      <c r="D218" s="133"/>
      <c r="E218" s="133"/>
    </row>
    <row r="219" spans="1:5" ht="13.5" thickBot="1" x14ac:dyDescent="0.25">
      <c r="A219" s="183" t="s">
        <v>194</v>
      </c>
      <c r="B219" s="62">
        <f ca="1">SUM(B208:B218)</f>
        <v>0</v>
      </c>
      <c r="C219" s="133"/>
      <c r="D219" s="133"/>
      <c r="E219" s="133"/>
    </row>
    <row r="220" spans="1:5" x14ac:dyDescent="0.2">
      <c r="A220" s="239"/>
      <c r="B220" s="238"/>
      <c r="C220" s="133"/>
      <c r="D220" s="133"/>
      <c r="E220" s="133"/>
    </row>
    <row r="221" spans="1:5" ht="13.5" thickBot="1" x14ac:dyDescent="0.25">
      <c r="A221" s="183" t="s">
        <v>201</v>
      </c>
      <c r="B221" s="237">
        <f ca="1">B204-B219</f>
        <v>0</v>
      </c>
      <c r="C221" s="133"/>
      <c r="D221" s="133"/>
      <c r="E221" s="133"/>
    </row>
    <row r="222" spans="1:5" ht="13.5" thickTop="1" x14ac:dyDescent="0.2">
      <c r="A222" s="184"/>
      <c r="B222" s="133"/>
      <c r="C222" s="133"/>
      <c r="D222" s="133"/>
      <c r="E222" s="133"/>
    </row>
    <row r="223" spans="1:5" x14ac:dyDescent="0.2">
      <c r="A223" s="184"/>
      <c r="B223" s="133"/>
      <c r="C223" s="133"/>
      <c r="D223" s="133"/>
      <c r="E223" s="133"/>
    </row>
    <row r="224" spans="1:5" x14ac:dyDescent="0.2">
      <c r="A224" s="184"/>
      <c r="B224" s="133"/>
      <c r="C224" s="133"/>
      <c r="D224" s="133"/>
      <c r="E224" s="133"/>
    </row>
    <row r="225" spans="1:1" s="137" customFormat="1" x14ac:dyDescent="0.2">
      <c r="A225" s="185"/>
    </row>
    <row r="226" spans="1:1" s="137" customFormat="1" x14ac:dyDescent="0.2">
      <c r="A226" s="185"/>
    </row>
    <row r="227" spans="1:1" s="137" customFormat="1" x14ac:dyDescent="0.2"/>
    <row r="228" spans="1:1" s="137" customFormat="1" x14ac:dyDescent="0.2"/>
    <row r="229" spans="1:1" s="137" customFormat="1" x14ac:dyDescent="0.2"/>
    <row r="230" spans="1:1" s="137" customFormat="1" x14ac:dyDescent="0.2"/>
    <row r="231" spans="1:1" s="137" customFormat="1" x14ac:dyDescent="0.2"/>
    <row r="232" spans="1:1" s="137" customFormat="1" x14ac:dyDescent="0.2"/>
    <row r="233" spans="1:1" s="137" customFormat="1" x14ac:dyDescent="0.2"/>
    <row r="234" spans="1:1" s="137" customFormat="1" x14ac:dyDescent="0.2"/>
    <row r="235" spans="1:1" s="137" customFormat="1" x14ac:dyDescent="0.2"/>
    <row r="236" spans="1:1" s="137" customFormat="1" x14ac:dyDescent="0.2"/>
    <row r="237" spans="1:1" s="137" customFormat="1" x14ac:dyDescent="0.2"/>
    <row r="238" spans="1:1" s="137" customFormat="1" x14ac:dyDescent="0.2"/>
    <row r="239" spans="1:1" s="137" customFormat="1" x14ac:dyDescent="0.2"/>
    <row r="240" spans="1:1" s="137" customFormat="1" x14ac:dyDescent="0.2"/>
    <row r="241" s="137" customFormat="1" x14ac:dyDescent="0.2"/>
    <row r="242" s="137" customFormat="1" x14ac:dyDescent="0.2"/>
    <row r="243" s="137" customFormat="1" x14ac:dyDescent="0.2"/>
    <row r="244" s="137" customFormat="1" x14ac:dyDescent="0.2"/>
    <row r="245" s="137" customFormat="1" x14ac:dyDescent="0.2"/>
    <row r="246" s="137" customFormat="1" x14ac:dyDescent="0.2"/>
    <row r="247" s="137" customFormat="1" x14ac:dyDescent="0.2"/>
    <row r="248" s="137" customFormat="1" x14ac:dyDescent="0.2"/>
    <row r="249" s="137" customFormat="1" x14ac:dyDescent="0.2"/>
    <row r="250" s="137" customFormat="1" x14ac:dyDescent="0.2"/>
    <row r="251" s="137" customFormat="1" x14ac:dyDescent="0.2"/>
    <row r="252" s="137" customFormat="1" x14ac:dyDescent="0.2"/>
    <row r="253" s="137" customFormat="1" x14ac:dyDescent="0.2"/>
    <row r="254" s="137" customFormat="1" x14ac:dyDescent="0.2"/>
    <row r="255" s="137" customFormat="1" x14ac:dyDescent="0.2"/>
    <row r="256" s="137" customFormat="1" x14ac:dyDescent="0.2"/>
    <row r="257" s="137" customFormat="1" x14ac:dyDescent="0.2"/>
    <row r="258" s="137" customFormat="1" x14ac:dyDescent="0.2"/>
    <row r="259" s="137" customFormat="1" x14ac:dyDescent="0.2"/>
    <row r="260" s="137" customFormat="1" x14ac:dyDescent="0.2"/>
    <row r="261" s="137" customFormat="1" x14ac:dyDescent="0.2"/>
    <row r="262" s="137" customFormat="1" x14ac:dyDescent="0.2"/>
    <row r="263" s="137" customFormat="1" x14ac:dyDescent="0.2"/>
    <row r="264" s="137" customFormat="1" x14ac:dyDescent="0.2"/>
    <row r="265" s="137" customFormat="1" x14ac:dyDescent="0.2"/>
    <row r="266" s="137" customFormat="1" x14ac:dyDescent="0.2"/>
    <row r="267" s="137" customFormat="1" x14ac:dyDescent="0.2"/>
    <row r="268" s="137" customFormat="1" x14ac:dyDescent="0.2"/>
    <row r="269" s="137" customFormat="1" x14ac:dyDescent="0.2"/>
    <row r="270" s="137" customFormat="1" x14ac:dyDescent="0.2"/>
    <row r="271" s="137" customFormat="1" x14ac:dyDescent="0.2"/>
    <row r="272" s="137" customFormat="1" x14ac:dyDescent="0.2"/>
    <row r="273" s="137" customFormat="1" x14ac:dyDescent="0.2"/>
    <row r="274" s="137" customFormat="1" x14ac:dyDescent="0.2"/>
    <row r="275" s="137" customFormat="1" x14ac:dyDescent="0.2"/>
    <row r="276" s="137" customFormat="1" x14ac:dyDescent="0.2"/>
    <row r="277" s="137" customFormat="1" x14ac:dyDescent="0.2"/>
    <row r="278" s="137" customFormat="1" x14ac:dyDescent="0.2"/>
    <row r="279" s="137" customFormat="1" x14ac:dyDescent="0.2"/>
    <row r="280" s="137" customFormat="1" x14ac:dyDescent="0.2"/>
    <row r="281" s="137" customFormat="1" x14ac:dyDescent="0.2"/>
    <row r="282" s="137" customFormat="1" x14ac:dyDescent="0.2"/>
    <row r="283" s="137" customFormat="1" x14ac:dyDescent="0.2"/>
    <row r="284" s="137" customFormat="1" x14ac:dyDescent="0.2"/>
    <row r="285" s="137" customFormat="1" x14ac:dyDescent="0.2"/>
    <row r="286" s="137" customFormat="1" x14ac:dyDescent="0.2"/>
    <row r="287" s="137" customFormat="1" x14ac:dyDescent="0.2"/>
    <row r="288" s="137" customFormat="1" x14ac:dyDescent="0.2"/>
    <row r="289" s="137" customFormat="1" x14ac:dyDescent="0.2"/>
    <row r="290" s="137" customFormat="1" x14ac:dyDescent="0.2"/>
    <row r="291" s="137" customFormat="1" x14ac:dyDescent="0.2"/>
    <row r="292" s="137" customFormat="1" x14ac:dyDescent="0.2"/>
    <row r="293" s="137" customFormat="1" x14ac:dyDescent="0.2"/>
    <row r="294" s="137" customFormat="1" x14ac:dyDescent="0.2"/>
    <row r="295" s="137" customFormat="1" x14ac:dyDescent="0.2"/>
    <row r="296" s="137" customFormat="1" x14ac:dyDescent="0.2"/>
    <row r="297" s="137" customFormat="1" x14ac:dyDescent="0.2"/>
    <row r="298" s="137" customFormat="1" x14ac:dyDescent="0.2"/>
    <row r="299" s="137" customFormat="1" x14ac:dyDescent="0.2"/>
    <row r="300" s="137" customFormat="1" x14ac:dyDescent="0.2"/>
    <row r="301" s="137" customFormat="1" x14ac:dyDescent="0.2"/>
    <row r="302" s="137" customFormat="1" x14ac:dyDescent="0.2"/>
    <row r="303" s="137" customFormat="1" x14ac:dyDescent="0.2"/>
    <row r="304" s="137" customFormat="1" x14ac:dyDescent="0.2"/>
    <row r="305" s="137" customFormat="1" x14ac:dyDescent="0.2"/>
    <row r="306" s="137" customFormat="1" x14ac:dyDescent="0.2"/>
    <row r="307" s="137" customFormat="1" x14ac:dyDescent="0.2"/>
    <row r="308" s="137" customFormat="1" x14ac:dyDescent="0.2"/>
    <row r="309" s="137" customFormat="1" x14ac:dyDescent="0.2"/>
    <row r="310" s="137" customFormat="1" x14ac:dyDescent="0.2"/>
    <row r="311" s="137" customFormat="1" x14ac:dyDescent="0.2"/>
    <row r="312" s="137" customFormat="1" x14ac:dyDescent="0.2"/>
    <row r="313" s="137" customFormat="1" x14ac:dyDescent="0.2"/>
    <row r="314" s="137" customFormat="1" x14ac:dyDescent="0.2"/>
    <row r="315" s="137" customFormat="1" x14ac:dyDescent="0.2"/>
    <row r="316" s="137" customFormat="1" x14ac:dyDescent="0.2"/>
    <row r="317" s="137" customFormat="1" x14ac:dyDescent="0.2"/>
    <row r="318" s="137" customFormat="1" x14ac:dyDescent="0.2"/>
    <row r="319" s="137" customFormat="1" x14ac:dyDescent="0.2"/>
    <row r="320" s="137" customFormat="1" x14ac:dyDescent="0.2"/>
    <row r="321" s="137" customFormat="1" x14ac:dyDescent="0.2"/>
    <row r="322" s="137" customFormat="1" x14ac:dyDescent="0.2"/>
    <row r="323" s="137" customFormat="1" x14ac:dyDescent="0.2"/>
    <row r="324" s="137" customFormat="1" x14ac:dyDescent="0.2"/>
    <row r="325" s="137" customFormat="1" x14ac:dyDescent="0.2"/>
    <row r="326" s="137" customFormat="1" x14ac:dyDescent="0.2"/>
    <row r="327" s="137" customFormat="1" x14ac:dyDescent="0.2"/>
    <row r="328" s="137" customFormat="1" x14ac:dyDescent="0.2"/>
    <row r="329" s="137" customFormat="1" x14ac:dyDescent="0.2"/>
    <row r="330" s="137" customFormat="1" x14ac:dyDescent="0.2"/>
    <row r="331" s="137" customFormat="1" x14ac:dyDescent="0.2"/>
    <row r="332" s="137" customFormat="1" x14ac:dyDescent="0.2"/>
    <row r="333" s="137" customFormat="1" x14ac:dyDescent="0.2"/>
    <row r="334" s="137" customFormat="1" x14ac:dyDescent="0.2"/>
    <row r="335" s="137" customFormat="1" x14ac:dyDescent="0.2"/>
    <row r="336" s="137" customFormat="1" x14ac:dyDescent="0.2"/>
    <row r="337" s="137" customFormat="1" x14ac:dyDescent="0.2"/>
    <row r="338" s="137" customFormat="1" x14ac:dyDescent="0.2"/>
    <row r="339" s="137" customFormat="1" x14ac:dyDescent="0.2"/>
    <row r="340" s="137" customFormat="1" x14ac:dyDescent="0.2"/>
    <row r="341" s="137" customFormat="1" x14ac:dyDescent="0.2"/>
    <row r="342" s="137" customFormat="1" x14ac:dyDescent="0.2"/>
    <row r="343" s="137" customFormat="1" x14ac:dyDescent="0.2"/>
    <row r="344" s="137" customFormat="1" x14ac:dyDescent="0.2"/>
    <row r="345" s="137" customFormat="1" x14ac:dyDescent="0.2"/>
    <row r="346" s="137" customFormat="1" x14ac:dyDescent="0.2"/>
    <row r="347" s="137" customFormat="1" x14ac:dyDescent="0.2"/>
    <row r="348" s="137" customFormat="1" x14ac:dyDescent="0.2"/>
    <row r="349" s="137" customFormat="1" x14ac:dyDescent="0.2"/>
    <row r="350" s="137" customFormat="1" x14ac:dyDescent="0.2"/>
    <row r="351" s="137" customFormat="1" x14ac:dyDescent="0.2"/>
    <row r="352" s="137" customFormat="1" x14ac:dyDescent="0.2"/>
    <row r="353" s="137" customFormat="1" x14ac:dyDescent="0.2"/>
    <row r="354" s="137" customFormat="1" x14ac:dyDescent="0.2"/>
    <row r="355" s="137" customFormat="1" x14ac:dyDescent="0.2"/>
    <row r="356" s="137" customFormat="1" x14ac:dyDescent="0.2"/>
    <row r="357" s="137" customFormat="1" x14ac:dyDescent="0.2"/>
    <row r="358" s="137" customFormat="1" x14ac:dyDescent="0.2"/>
    <row r="359" s="137" customFormat="1" x14ac:dyDescent="0.2"/>
    <row r="360" s="137" customFormat="1" x14ac:dyDescent="0.2"/>
    <row r="361" s="137" customFormat="1" x14ac:dyDescent="0.2"/>
    <row r="362" s="137" customFormat="1" x14ac:dyDescent="0.2"/>
    <row r="363" s="137" customFormat="1" x14ac:dyDescent="0.2"/>
    <row r="364" s="137" customFormat="1" x14ac:dyDescent="0.2"/>
    <row r="365" s="137" customFormat="1" x14ac:dyDescent="0.2"/>
    <row r="366" s="137" customFormat="1" x14ac:dyDescent="0.2"/>
    <row r="367" s="137" customFormat="1" x14ac:dyDescent="0.2"/>
    <row r="368" s="137" customFormat="1" x14ac:dyDescent="0.2"/>
    <row r="369" s="137" customFormat="1" x14ac:dyDescent="0.2"/>
    <row r="370" s="137" customFormat="1" x14ac:dyDescent="0.2"/>
    <row r="371" s="137" customFormat="1" x14ac:dyDescent="0.2"/>
    <row r="372" s="137" customFormat="1" x14ac:dyDescent="0.2"/>
    <row r="373" s="137" customFormat="1" x14ac:dyDescent="0.2"/>
    <row r="374" s="137" customFormat="1" x14ac:dyDescent="0.2"/>
    <row r="375" s="137" customFormat="1" x14ac:dyDescent="0.2"/>
    <row r="376" s="137" customFormat="1" x14ac:dyDescent="0.2"/>
    <row r="377" s="137" customFormat="1" x14ac:dyDescent="0.2"/>
    <row r="378" s="137" customFormat="1" x14ac:dyDescent="0.2"/>
    <row r="379" s="137" customFormat="1" x14ac:dyDescent="0.2"/>
    <row r="380" s="137" customFormat="1" x14ac:dyDescent="0.2"/>
    <row r="381" s="137" customFormat="1" x14ac:dyDescent="0.2"/>
    <row r="382" s="137" customFormat="1" x14ac:dyDescent="0.2"/>
    <row r="383" s="137" customFormat="1" x14ac:dyDescent="0.2"/>
    <row r="384" s="137" customFormat="1" x14ac:dyDescent="0.2"/>
    <row r="385" s="137" customFormat="1" x14ac:dyDescent="0.2"/>
    <row r="386" s="137" customFormat="1" x14ac:dyDescent="0.2"/>
    <row r="387" s="137" customFormat="1" x14ac:dyDescent="0.2"/>
    <row r="388" s="137" customFormat="1" x14ac:dyDescent="0.2"/>
    <row r="389" s="137" customFormat="1" x14ac:dyDescent="0.2"/>
    <row r="390" s="137" customFormat="1" x14ac:dyDescent="0.2"/>
    <row r="391" s="137" customFormat="1" x14ac:dyDescent="0.2"/>
    <row r="392" s="137" customFormat="1" x14ac:dyDescent="0.2"/>
    <row r="393" s="137" customFormat="1" x14ac:dyDescent="0.2"/>
    <row r="394" s="137" customFormat="1" x14ac:dyDescent="0.2"/>
    <row r="395" s="137" customFormat="1" x14ac:dyDescent="0.2"/>
    <row r="396" s="137" customFormat="1" x14ac:dyDescent="0.2"/>
    <row r="397" s="137" customFormat="1" x14ac:dyDescent="0.2"/>
    <row r="398" s="137" customFormat="1" x14ac:dyDescent="0.2"/>
    <row r="399" s="137" customFormat="1" x14ac:dyDescent="0.2"/>
    <row r="400" s="137" customFormat="1" x14ac:dyDescent="0.2"/>
    <row r="401" s="137" customFormat="1" x14ac:dyDescent="0.2"/>
    <row r="402" s="137" customFormat="1" x14ac:dyDescent="0.2"/>
    <row r="403" s="137" customFormat="1" x14ac:dyDescent="0.2"/>
    <row r="404" s="137" customFormat="1" x14ac:dyDescent="0.2"/>
    <row r="405" s="137" customFormat="1" x14ac:dyDescent="0.2"/>
    <row r="406" s="137" customFormat="1" x14ac:dyDescent="0.2"/>
    <row r="407" s="137" customFormat="1" x14ac:dyDescent="0.2"/>
    <row r="408" s="137" customFormat="1" x14ac:dyDescent="0.2"/>
    <row r="409" s="137" customFormat="1" x14ac:dyDescent="0.2"/>
    <row r="410" s="137" customFormat="1" x14ac:dyDescent="0.2"/>
    <row r="411" s="137" customFormat="1" x14ac:dyDescent="0.2"/>
    <row r="412" s="137" customFormat="1" x14ac:dyDescent="0.2"/>
    <row r="413" s="137" customFormat="1" x14ac:dyDescent="0.2"/>
    <row r="414" s="137" customFormat="1" x14ac:dyDescent="0.2"/>
    <row r="415" s="137" customFormat="1" x14ac:dyDescent="0.2"/>
    <row r="416" s="137" customFormat="1" x14ac:dyDescent="0.2"/>
    <row r="417" s="137" customFormat="1" x14ac:dyDescent="0.2"/>
    <row r="418" s="137" customFormat="1" x14ac:dyDescent="0.2"/>
    <row r="419" s="137" customFormat="1" x14ac:dyDescent="0.2"/>
    <row r="420" s="137" customFormat="1" x14ac:dyDescent="0.2"/>
    <row r="421" s="137" customFormat="1" x14ac:dyDescent="0.2"/>
    <row r="422" s="137" customFormat="1" x14ac:dyDescent="0.2"/>
    <row r="423" s="137" customFormat="1" x14ac:dyDescent="0.2"/>
    <row r="424" s="137" customFormat="1" x14ac:dyDescent="0.2"/>
    <row r="425" s="137" customFormat="1" x14ac:dyDescent="0.2"/>
    <row r="426" s="137" customFormat="1" x14ac:dyDescent="0.2"/>
    <row r="427" s="137" customFormat="1" x14ac:dyDescent="0.2"/>
    <row r="428" s="137" customFormat="1" x14ac:dyDescent="0.2"/>
    <row r="429" s="137" customFormat="1" x14ac:dyDescent="0.2"/>
    <row r="430" s="137" customFormat="1" x14ac:dyDescent="0.2"/>
    <row r="431" s="137" customFormat="1" x14ac:dyDescent="0.2"/>
    <row r="432" s="137" customFormat="1" x14ac:dyDescent="0.2"/>
    <row r="433" s="137" customFormat="1" x14ac:dyDescent="0.2"/>
    <row r="434" s="137" customFormat="1" x14ac:dyDescent="0.2"/>
    <row r="435" s="137" customFormat="1" x14ac:dyDescent="0.2"/>
    <row r="436" s="137" customFormat="1" x14ac:dyDescent="0.2"/>
    <row r="437" s="137" customFormat="1" x14ac:dyDescent="0.2"/>
    <row r="438" s="137" customFormat="1" x14ac:dyDescent="0.2"/>
    <row r="439" s="137" customFormat="1" x14ac:dyDescent="0.2"/>
    <row r="440" s="137" customFormat="1" x14ac:dyDescent="0.2"/>
    <row r="441" s="137" customFormat="1" x14ac:dyDescent="0.2"/>
    <row r="442" s="137" customFormat="1" x14ac:dyDescent="0.2"/>
    <row r="443" s="137" customFormat="1" x14ac:dyDescent="0.2"/>
    <row r="444" s="137" customFormat="1" x14ac:dyDescent="0.2"/>
    <row r="445" s="137" customFormat="1" x14ac:dyDescent="0.2"/>
    <row r="446" s="137" customFormat="1" x14ac:dyDescent="0.2"/>
    <row r="447" s="137" customFormat="1" x14ac:dyDescent="0.2"/>
    <row r="448" s="137" customFormat="1" x14ac:dyDescent="0.2"/>
    <row r="449" s="137" customFormat="1" x14ac:dyDescent="0.2"/>
    <row r="450" s="137" customFormat="1" x14ac:dyDescent="0.2"/>
    <row r="451" s="137" customFormat="1" x14ac:dyDescent="0.2"/>
    <row r="452" s="137" customFormat="1" x14ac:dyDescent="0.2"/>
    <row r="453" s="137" customFormat="1" x14ac:dyDescent="0.2"/>
    <row r="454" s="137" customFormat="1" x14ac:dyDescent="0.2"/>
    <row r="455" s="137" customFormat="1" x14ac:dyDescent="0.2"/>
    <row r="456" s="137" customFormat="1" x14ac:dyDescent="0.2"/>
    <row r="457" s="137" customFormat="1" x14ac:dyDescent="0.2"/>
    <row r="458" s="137" customFormat="1" x14ac:dyDescent="0.2"/>
    <row r="459" s="137" customFormat="1" x14ac:dyDescent="0.2"/>
    <row r="460" s="137" customFormat="1" x14ac:dyDescent="0.2"/>
    <row r="461" s="137" customFormat="1" x14ac:dyDescent="0.2"/>
    <row r="462" s="137" customFormat="1" x14ac:dyDescent="0.2"/>
    <row r="463" s="137" customFormat="1" x14ac:dyDescent="0.2"/>
    <row r="464" s="137" customFormat="1" x14ac:dyDescent="0.2"/>
    <row r="465" s="137" customFormat="1" x14ac:dyDescent="0.2"/>
    <row r="466" s="137" customFormat="1" x14ac:dyDescent="0.2"/>
    <row r="467" s="137" customFormat="1" x14ac:dyDescent="0.2"/>
    <row r="468" s="137" customFormat="1" x14ac:dyDescent="0.2"/>
    <row r="469" s="137" customFormat="1" x14ac:dyDescent="0.2"/>
    <row r="470" s="137" customFormat="1" x14ac:dyDescent="0.2"/>
    <row r="471" s="137" customFormat="1" x14ac:dyDescent="0.2"/>
    <row r="472" s="137" customFormat="1" x14ac:dyDescent="0.2"/>
    <row r="473" s="137" customFormat="1" x14ac:dyDescent="0.2"/>
    <row r="474" s="137" customFormat="1" x14ac:dyDescent="0.2"/>
    <row r="475" s="137" customFormat="1" x14ac:dyDescent="0.2"/>
    <row r="476" s="137" customFormat="1" x14ac:dyDescent="0.2"/>
    <row r="477" s="137" customFormat="1" x14ac:dyDescent="0.2"/>
    <row r="478" s="137" customFormat="1" x14ac:dyDescent="0.2"/>
    <row r="479" s="137" customFormat="1" x14ac:dyDescent="0.2"/>
    <row r="480" s="137" customFormat="1" x14ac:dyDescent="0.2"/>
    <row r="481" s="137" customFormat="1" x14ac:dyDescent="0.2"/>
    <row r="482" s="137" customFormat="1" x14ac:dyDescent="0.2"/>
    <row r="483" s="137" customFormat="1" x14ac:dyDescent="0.2"/>
    <row r="484" s="137" customFormat="1" x14ac:dyDescent="0.2"/>
    <row r="485" s="137" customFormat="1" x14ac:dyDescent="0.2"/>
    <row r="486" s="137" customFormat="1" x14ac:dyDescent="0.2"/>
    <row r="487" s="137" customFormat="1" x14ac:dyDescent="0.2"/>
    <row r="488" s="137" customFormat="1" x14ac:dyDescent="0.2"/>
    <row r="489" s="137" customFormat="1" x14ac:dyDescent="0.2"/>
    <row r="490" s="137" customFormat="1" x14ac:dyDescent="0.2"/>
    <row r="491" s="137" customFormat="1" x14ac:dyDescent="0.2"/>
    <row r="492" s="137" customFormat="1" x14ac:dyDescent="0.2"/>
    <row r="493" s="137" customFormat="1" x14ac:dyDescent="0.2"/>
    <row r="494" s="137" customFormat="1" x14ac:dyDescent="0.2"/>
    <row r="495" s="137" customFormat="1" x14ac:dyDescent="0.2"/>
    <row r="496" s="137" customFormat="1" x14ac:dyDescent="0.2"/>
    <row r="497" s="137" customFormat="1" x14ac:dyDescent="0.2"/>
    <row r="498" s="137" customFormat="1" x14ac:dyDescent="0.2"/>
    <row r="499" s="137" customFormat="1" x14ac:dyDescent="0.2"/>
    <row r="500" s="137" customFormat="1" x14ac:dyDescent="0.2"/>
    <row r="501" s="137" customFormat="1" x14ac:dyDescent="0.2"/>
    <row r="519" spans="8:26" ht="38.25" x14ac:dyDescent="0.2">
      <c r="I519" s="142" t="s">
        <v>19</v>
      </c>
      <c r="J519" s="142" t="s">
        <v>17</v>
      </c>
      <c r="K519" s="142" t="s">
        <v>197</v>
      </c>
      <c r="L519" s="142" t="s">
        <v>120</v>
      </c>
      <c r="M519" s="142" t="s">
        <v>139</v>
      </c>
      <c r="N519" s="142" t="s">
        <v>18</v>
      </c>
      <c r="O519" s="142" t="s">
        <v>154</v>
      </c>
      <c r="P519" s="142" t="s">
        <v>198</v>
      </c>
      <c r="Q519" s="143" t="s">
        <v>78</v>
      </c>
      <c r="R519" s="143" t="s">
        <v>32</v>
      </c>
      <c r="S519" s="143" t="s">
        <v>29</v>
      </c>
      <c r="T519" s="143" t="s">
        <v>24</v>
      </c>
      <c r="U519" s="143" t="s">
        <v>41</v>
      </c>
      <c r="V519" s="142" t="s">
        <v>212</v>
      </c>
      <c r="W519" s="142" t="s">
        <v>27</v>
      </c>
      <c r="X519" s="142" t="s">
        <v>213</v>
      </c>
      <c r="Y519" s="142" t="s">
        <v>36</v>
      </c>
      <c r="Z519" s="142" t="s">
        <v>200</v>
      </c>
    </row>
    <row r="520" spans="8:26" x14ac:dyDescent="0.2">
      <c r="H520" s="138" t="s">
        <v>210</v>
      </c>
      <c r="I520" s="137" t="str">
        <f t="shared" ref="I520:R531" si="3">IF($B$3=$H520,VLOOKUP(I$519,$A$196:$B$218,2,FALSE),"0")</f>
        <v>0</v>
      </c>
      <c r="J520" s="137" t="str">
        <f t="shared" si="3"/>
        <v>0</v>
      </c>
      <c r="K520" s="137" t="str">
        <f t="shared" si="3"/>
        <v>0</v>
      </c>
      <c r="L520" s="137" t="str">
        <f t="shared" si="3"/>
        <v>0</v>
      </c>
      <c r="M520" s="137" t="str">
        <f t="shared" si="3"/>
        <v>0</v>
      </c>
      <c r="N520" s="137" t="str">
        <f t="shared" si="3"/>
        <v>0</v>
      </c>
      <c r="O520" s="137" t="str">
        <f t="shared" si="3"/>
        <v>0</v>
      </c>
      <c r="P520" s="137" t="str">
        <f t="shared" si="3"/>
        <v>0</v>
      </c>
      <c r="Q520" s="137" t="str">
        <f t="shared" si="3"/>
        <v>0</v>
      </c>
      <c r="R520" s="137" t="str">
        <f t="shared" si="3"/>
        <v>0</v>
      </c>
      <c r="S520" s="137" t="str">
        <f t="shared" ref="S520:Z531" si="4">IF($B$3=$H520,VLOOKUP(S$519,$A$196:$B$218,2,FALSE),"0")</f>
        <v>0</v>
      </c>
      <c r="T520" s="137" t="str">
        <f t="shared" si="4"/>
        <v>0</v>
      </c>
      <c r="U520" s="137" t="str">
        <f t="shared" si="4"/>
        <v>0</v>
      </c>
      <c r="V520" s="137" t="str">
        <f t="shared" si="4"/>
        <v>0</v>
      </c>
      <c r="W520" s="137" t="str">
        <f t="shared" si="4"/>
        <v>0</v>
      </c>
      <c r="X520" s="137" t="str">
        <f t="shared" si="4"/>
        <v>0</v>
      </c>
      <c r="Y520" s="137" t="str">
        <f t="shared" si="4"/>
        <v>0</v>
      </c>
      <c r="Z520" s="137" t="str">
        <f t="shared" si="4"/>
        <v>0</v>
      </c>
    </row>
    <row r="521" spans="8:26" x14ac:dyDescent="0.2">
      <c r="H521" s="138" t="s">
        <v>214</v>
      </c>
      <c r="I521" s="137" t="str">
        <f t="shared" si="3"/>
        <v>0</v>
      </c>
      <c r="J521" s="137" t="str">
        <f t="shared" si="3"/>
        <v>0</v>
      </c>
      <c r="K521" s="137" t="str">
        <f t="shared" si="3"/>
        <v>0</v>
      </c>
      <c r="L521" s="137" t="str">
        <f t="shared" si="3"/>
        <v>0</v>
      </c>
      <c r="M521" s="137" t="str">
        <f t="shared" si="3"/>
        <v>0</v>
      </c>
      <c r="N521" s="137" t="str">
        <f t="shared" si="3"/>
        <v>0</v>
      </c>
      <c r="O521" s="137" t="str">
        <f t="shared" si="3"/>
        <v>0</v>
      </c>
      <c r="P521" s="137" t="str">
        <f t="shared" si="3"/>
        <v>0</v>
      </c>
      <c r="Q521" s="137" t="str">
        <f t="shared" si="3"/>
        <v>0</v>
      </c>
      <c r="R521" s="137" t="str">
        <f t="shared" si="3"/>
        <v>0</v>
      </c>
      <c r="S521" s="137" t="str">
        <f t="shared" si="4"/>
        <v>0</v>
      </c>
      <c r="T521" s="137" t="str">
        <f t="shared" si="4"/>
        <v>0</v>
      </c>
      <c r="U521" s="137" t="str">
        <f t="shared" si="4"/>
        <v>0</v>
      </c>
      <c r="V521" s="137" t="str">
        <f t="shared" si="4"/>
        <v>0</v>
      </c>
      <c r="W521" s="137" t="str">
        <f t="shared" si="4"/>
        <v>0</v>
      </c>
      <c r="X521" s="137" t="str">
        <f t="shared" si="4"/>
        <v>0</v>
      </c>
      <c r="Y521" s="137" t="str">
        <f t="shared" si="4"/>
        <v>0</v>
      </c>
      <c r="Z521" s="137" t="str">
        <f t="shared" si="4"/>
        <v>0</v>
      </c>
    </row>
    <row r="522" spans="8:26" x14ac:dyDescent="0.2">
      <c r="H522" s="138" t="s">
        <v>215</v>
      </c>
      <c r="I522" s="137" t="str">
        <f t="shared" si="3"/>
        <v>0</v>
      </c>
      <c r="J522" s="137" t="str">
        <f t="shared" si="3"/>
        <v>0</v>
      </c>
      <c r="K522" s="137" t="str">
        <f t="shared" si="3"/>
        <v>0</v>
      </c>
      <c r="L522" s="137" t="str">
        <f t="shared" si="3"/>
        <v>0</v>
      </c>
      <c r="M522" s="137" t="str">
        <f t="shared" si="3"/>
        <v>0</v>
      </c>
      <c r="N522" s="137" t="str">
        <f t="shared" si="3"/>
        <v>0</v>
      </c>
      <c r="O522" s="137" t="str">
        <f t="shared" si="3"/>
        <v>0</v>
      </c>
      <c r="P522" s="137" t="str">
        <f t="shared" si="3"/>
        <v>0</v>
      </c>
      <c r="Q522" s="137" t="str">
        <f t="shared" si="3"/>
        <v>0</v>
      </c>
      <c r="R522" s="137" t="str">
        <f t="shared" si="3"/>
        <v>0</v>
      </c>
      <c r="S522" s="137" t="str">
        <f t="shared" si="4"/>
        <v>0</v>
      </c>
      <c r="T522" s="137" t="str">
        <f t="shared" si="4"/>
        <v>0</v>
      </c>
      <c r="U522" s="137" t="str">
        <f t="shared" si="4"/>
        <v>0</v>
      </c>
      <c r="V522" s="137" t="str">
        <f t="shared" si="4"/>
        <v>0</v>
      </c>
      <c r="W522" s="137" t="str">
        <f t="shared" si="4"/>
        <v>0</v>
      </c>
      <c r="X522" s="137" t="str">
        <f t="shared" si="4"/>
        <v>0</v>
      </c>
      <c r="Y522" s="137" t="str">
        <f t="shared" si="4"/>
        <v>0</v>
      </c>
      <c r="Z522" s="137" t="str">
        <f t="shared" si="4"/>
        <v>0</v>
      </c>
    </row>
    <row r="523" spans="8:26" x14ac:dyDescent="0.2">
      <c r="H523" s="138" t="s">
        <v>216</v>
      </c>
      <c r="I523" s="137" t="str">
        <f t="shared" si="3"/>
        <v>0</v>
      </c>
      <c r="J523" s="137" t="str">
        <f t="shared" si="3"/>
        <v>0</v>
      </c>
      <c r="K523" s="137" t="str">
        <f t="shared" si="3"/>
        <v>0</v>
      </c>
      <c r="L523" s="137" t="str">
        <f t="shared" si="3"/>
        <v>0</v>
      </c>
      <c r="M523" s="137" t="str">
        <f t="shared" si="3"/>
        <v>0</v>
      </c>
      <c r="N523" s="137" t="str">
        <f t="shared" si="3"/>
        <v>0</v>
      </c>
      <c r="O523" s="137" t="str">
        <f t="shared" si="3"/>
        <v>0</v>
      </c>
      <c r="P523" s="137" t="str">
        <f t="shared" si="3"/>
        <v>0</v>
      </c>
      <c r="Q523" s="137" t="str">
        <f t="shared" si="3"/>
        <v>0</v>
      </c>
      <c r="R523" s="137" t="str">
        <f t="shared" si="3"/>
        <v>0</v>
      </c>
      <c r="S523" s="137" t="str">
        <f t="shared" si="4"/>
        <v>0</v>
      </c>
      <c r="T523" s="137" t="str">
        <f t="shared" si="4"/>
        <v>0</v>
      </c>
      <c r="U523" s="137" t="str">
        <f t="shared" si="4"/>
        <v>0</v>
      </c>
      <c r="V523" s="137" t="str">
        <f t="shared" si="4"/>
        <v>0</v>
      </c>
      <c r="W523" s="137" t="str">
        <f t="shared" si="4"/>
        <v>0</v>
      </c>
      <c r="X523" s="137" t="str">
        <f t="shared" si="4"/>
        <v>0</v>
      </c>
      <c r="Y523" s="137" t="str">
        <f t="shared" si="4"/>
        <v>0</v>
      </c>
      <c r="Z523" s="137" t="str">
        <f t="shared" si="4"/>
        <v>0</v>
      </c>
    </row>
    <row r="524" spans="8:26" x14ac:dyDescent="0.2">
      <c r="H524" s="138" t="s">
        <v>4</v>
      </c>
      <c r="I524" s="137" t="str">
        <f t="shared" si="3"/>
        <v>0</v>
      </c>
      <c r="J524" s="137" t="str">
        <f t="shared" si="3"/>
        <v>0</v>
      </c>
      <c r="K524" s="137" t="str">
        <f t="shared" si="3"/>
        <v>0</v>
      </c>
      <c r="L524" s="137" t="str">
        <f t="shared" si="3"/>
        <v>0</v>
      </c>
      <c r="M524" s="137" t="str">
        <f t="shared" si="3"/>
        <v>0</v>
      </c>
      <c r="N524" s="137" t="str">
        <f t="shared" si="3"/>
        <v>0</v>
      </c>
      <c r="O524" s="137" t="str">
        <f t="shared" si="3"/>
        <v>0</v>
      </c>
      <c r="P524" s="137" t="str">
        <f t="shared" si="3"/>
        <v>0</v>
      </c>
      <c r="Q524" s="137" t="str">
        <f t="shared" si="3"/>
        <v>0</v>
      </c>
      <c r="R524" s="137" t="str">
        <f t="shared" si="3"/>
        <v>0</v>
      </c>
      <c r="S524" s="137" t="str">
        <f t="shared" si="4"/>
        <v>0</v>
      </c>
      <c r="T524" s="137" t="str">
        <f t="shared" si="4"/>
        <v>0</v>
      </c>
      <c r="U524" s="137" t="str">
        <f t="shared" si="4"/>
        <v>0</v>
      </c>
      <c r="V524" s="137" t="str">
        <f t="shared" si="4"/>
        <v>0</v>
      </c>
      <c r="W524" s="137" t="str">
        <f t="shared" si="4"/>
        <v>0</v>
      </c>
      <c r="X524" s="137" t="str">
        <f t="shared" si="4"/>
        <v>0</v>
      </c>
      <c r="Y524" s="137" t="str">
        <f t="shared" si="4"/>
        <v>0</v>
      </c>
      <c r="Z524" s="137" t="str">
        <f t="shared" si="4"/>
        <v>0</v>
      </c>
    </row>
    <row r="525" spans="8:26" x14ac:dyDescent="0.2">
      <c r="H525" s="138" t="s">
        <v>217</v>
      </c>
      <c r="I525" s="137" t="str">
        <f t="shared" si="3"/>
        <v>0</v>
      </c>
      <c r="J525" s="137" t="str">
        <f t="shared" si="3"/>
        <v>0</v>
      </c>
      <c r="K525" s="137" t="str">
        <f t="shared" si="3"/>
        <v>0</v>
      </c>
      <c r="L525" s="137" t="str">
        <f t="shared" si="3"/>
        <v>0</v>
      </c>
      <c r="M525" s="137" t="str">
        <f t="shared" si="3"/>
        <v>0</v>
      </c>
      <c r="N525" s="137" t="str">
        <f t="shared" si="3"/>
        <v>0</v>
      </c>
      <c r="O525" s="137" t="str">
        <f t="shared" si="3"/>
        <v>0</v>
      </c>
      <c r="P525" s="137" t="str">
        <f t="shared" si="3"/>
        <v>0</v>
      </c>
      <c r="Q525" s="137" t="str">
        <f t="shared" si="3"/>
        <v>0</v>
      </c>
      <c r="R525" s="137" t="str">
        <f t="shared" si="3"/>
        <v>0</v>
      </c>
      <c r="S525" s="137" t="str">
        <f t="shared" si="4"/>
        <v>0</v>
      </c>
      <c r="T525" s="137" t="str">
        <f t="shared" si="4"/>
        <v>0</v>
      </c>
      <c r="U525" s="137" t="str">
        <f t="shared" si="4"/>
        <v>0</v>
      </c>
      <c r="V525" s="137" t="str">
        <f t="shared" si="4"/>
        <v>0</v>
      </c>
      <c r="W525" s="137" t="str">
        <f t="shared" si="4"/>
        <v>0</v>
      </c>
      <c r="X525" s="137" t="str">
        <f t="shared" si="4"/>
        <v>0</v>
      </c>
      <c r="Y525" s="137" t="str">
        <f t="shared" si="4"/>
        <v>0</v>
      </c>
      <c r="Z525" s="137" t="str">
        <f t="shared" si="4"/>
        <v>0</v>
      </c>
    </row>
    <row r="526" spans="8:26" x14ac:dyDescent="0.2">
      <c r="H526" s="138" t="s">
        <v>218</v>
      </c>
      <c r="I526" s="137" t="str">
        <f t="shared" si="3"/>
        <v>0</v>
      </c>
      <c r="J526" s="137" t="str">
        <f t="shared" si="3"/>
        <v>0</v>
      </c>
      <c r="K526" s="137" t="str">
        <f t="shared" si="3"/>
        <v>0</v>
      </c>
      <c r="L526" s="137" t="str">
        <f t="shared" si="3"/>
        <v>0</v>
      </c>
      <c r="M526" s="137" t="str">
        <f t="shared" si="3"/>
        <v>0</v>
      </c>
      <c r="N526" s="137" t="str">
        <f t="shared" si="3"/>
        <v>0</v>
      </c>
      <c r="O526" s="137" t="str">
        <f t="shared" si="3"/>
        <v>0</v>
      </c>
      <c r="P526" s="137" t="str">
        <f t="shared" si="3"/>
        <v>0</v>
      </c>
      <c r="Q526" s="137" t="str">
        <f t="shared" si="3"/>
        <v>0</v>
      </c>
      <c r="R526" s="137" t="str">
        <f t="shared" si="3"/>
        <v>0</v>
      </c>
      <c r="S526" s="137" t="str">
        <f t="shared" si="4"/>
        <v>0</v>
      </c>
      <c r="T526" s="137" t="str">
        <f t="shared" si="4"/>
        <v>0</v>
      </c>
      <c r="U526" s="137" t="str">
        <f t="shared" si="4"/>
        <v>0</v>
      </c>
      <c r="V526" s="137" t="str">
        <f t="shared" si="4"/>
        <v>0</v>
      </c>
      <c r="W526" s="137" t="str">
        <f t="shared" si="4"/>
        <v>0</v>
      </c>
      <c r="X526" s="137" t="str">
        <f t="shared" si="4"/>
        <v>0</v>
      </c>
      <c r="Y526" s="137" t="str">
        <f t="shared" si="4"/>
        <v>0</v>
      </c>
      <c r="Z526" s="137" t="str">
        <f t="shared" si="4"/>
        <v>0</v>
      </c>
    </row>
    <row r="527" spans="8:26" x14ac:dyDescent="0.2">
      <c r="H527" s="138" t="s">
        <v>219</v>
      </c>
      <c r="I527" s="137" t="str">
        <f t="shared" si="3"/>
        <v>0</v>
      </c>
      <c r="J527" s="137" t="str">
        <f t="shared" si="3"/>
        <v>0</v>
      </c>
      <c r="K527" s="137" t="str">
        <f t="shared" si="3"/>
        <v>0</v>
      </c>
      <c r="L527" s="137" t="str">
        <f t="shared" si="3"/>
        <v>0</v>
      </c>
      <c r="M527" s="137" t="str">
        <f t="shared" si="3"/>
        <v>0</v>
      </c>
      <c r="N527" s="137" t="str">
        <f t="shared" si="3"/>
        <v>0</v>
      </c>
      <c r="O527" s="137" t="str">
        <f t="shared" si="3"/>
        <v>0</v>
      </c>
      <c r="P527" s="137" t="str">
        <f t="shared" si="3"/>
        <v>0</v>
      </c>
      <c r="Q527" s="137" t="str">
        <f t="shared" si="3"/>
        <v>0</v>
      </c>
      <c r="R527" s="137" t="str">
        <f t="shared" si="3"/>
        <v>0</v>
      </c>
      <c r="S527" s="137" t="str">
        <f t="shared" si="4"/>
        <v>0</v>
      </c>
      <c r="T527" s="137" t="str">
        <f t="shared" si="4"/>
        <v>0</v>
      </c>
      <c r="U527" s="137" t="str">
        <f t="shared" si="4"/>
        <v>0</v>
      </c>
      <c r="V527" s="137" t="str">
        <f t="shared" si="4"/>
        <v>0</v>
      </c>
      <c r="W527" s="137" t="str">
        <f t="shared" si="4"/>
        <v>0</v>
      </c>
      <c r="X527" s="137" t="str">
        <f t="shared" si="4"/>
        <v>0</v>
      </c>
      <c r="Y527" s="137" t="str">
        <f t="shared" si="4"/>
        <v>0</v>
      </c>
      <c r="Z527" s="137" t="str">
        <f t="shared" si="4"/>
        <v>0</v>
      </c>
    </row>
    <row r="528" spans="8:26" x14ac:dyDescent="0.2">
      <c r="H528" s="138" t="s">
        <v>220</v>
      </c>
      <c r="I528" s="137" t="str">
        <f t="shared" si="3"/>
        <v>0</v>
      </c>
      <c r="J528" s="137" t="str">
        <f t="shared" si="3"/>
        <v>0</v>
      </c>
      <c r="K528" s="137" t="str">
        <f t="shared" si="3"/>
        <v>0</v>
      </c>
      <c r="L528" s="137" t="str">
        <f t="shared" si="3"/>
        <v>0</v>
      </c>
      <c r="M528" s="137" t="str">
        <f t="shared" si="3"/>
        <v>0</v>
      </c>
      <c r="N528" s="137" t="str">
        <f t="shared" si="3"/>
        <v>0</v>
      </c>
      <c r="O528" s="137" t="str">
        <f t="shared" si="3"/>
        <v>0</v>
      </c>
      <c r="P528" s="137" t="str">
        <f t="shared" si="3"/>
        <v>0</v>
      </c>
      <c r="Q528" s="137" t="str">
        <f t="shared" si="3"/>
        <v>0</v>
      </c>
      <c r="R528" s="137" t="str">
        <f t="shared" si="3"/>
        <v>0</v>
      </c>
      <c r="S528" s="137" t="str">
        <f t="shared" si="4"/>
        <v>0</v>
      </c>
      <c r="T528" s="137" t="str">
        <f t="shared" si="4"/>
        <v>0</v>
      </c>
      <c r="U528" s="137" t="str">
        <f t="shared" si="4"/>
        <v>0</v>
      </c>
      <c r="V528" s="137" t="str">
        <f t="shared" si="4"/>
        <v>0</v>
      </c>
      <c r="W528" s="137" t="str">
        <f t="shared" si="4"/>
        <v>0</v>
      </c>
      <c r="X528" s="137" t="str">
        <f t="shared" si="4"/>
        <v>0</v>
      </c>
      <c r="Y528" s="137" t="str">
        <f t="shared" si="4"/>
        <v>0</v>
      </c>
      <c r="Z528" s="137" t="str">
        <f t="shared" si="4"/>
        <v>0</v>
      </c>
    </row>
    <row r="529" spans="8:26" x14ac:dyDescent="0.2">
      <c r="H529" s="138" t="s">
        <v>221</v>
      </c>
      <c r="I529" s="137" t="str">
        <f t="shared" si="3"/>
        <v>0</v>
      </c>
      <c r="J529" s="137" t="str">
        <f t="shared" si="3"/>
        <v>0</v>
      </c>
      <c r="K529" s="137" t="str">
        <f t="shared" si="3"/>
        <v>0</v>
      </c>
      <c r="L529" s="137" t="str">
        <f t="shared" si="3"/>
        <v>0</v>
      </c>
      <c r="M529" s="137" t="str">
        <f t="shared" si="3"/>
        <v>0</v>
      </c>
      <c r="N529" s="137" t="str">
        <f t="shared" si="3"/>
        <v>0</v>
      </c>
      <c r="O529" s="137" t="str">
        <f t="shared" si="3"/>
        <v>0</v>
      </c>
      <c r="P529" s="137" t="str">
        <f t="shared" si="3"/>
        <v>0</v>
      </c>
      <c r="Q529" s="137" t="str">
        <f t="shared" si="3"/>
        <v>0</v>
      </c>
      <c r="R529" s="137" t="str">
        <f t="shared" si="3"/>
        <v>0</v>
      </c>
      <c r="S529" s="137" t="str">
        <f t="shared" si="4"/>
        <v>0</v>
      </c>
      <c r="T529" s="137" t="str">
        <f t="shared" si="4"/>
        <v>0</v>
      </c>
      <c r="U529" s="137" t="str">
        <f t="shared" si="4"/>
        <v>0</v>
      </c>
      <c r="V529" s="137" t="str">
        <f t="shared" si="4"/>
        <v>0</v>
      </c>
      <c r="W529" s="137" t="str">
        <f t="shared" si="4"/>
        <v>0</v>
      </c>
      <c r="X529" s="137" t="str">
        <f t="shared" si="4"/>
        <v>0</v>
      </c>
      <c r="Y529" s="137" t="str">
        <f t="shared" si="4"/>
        <v>0</v>
      </c>
      <c r="Z529" s="137" t="str">
        <f t="shared" si="4"/>
        <v>0</v>
      </c>
    </row>
    <row r="530" spans="8:26" x14ac:dyDescent="0.2">
      <c r="H530" s="138" t="s">
        <v>222</v>
      </c>
      <c r="I530" s="137" t="str">
        <f t="shared" si="3"/>
        <v>0</v>
      </c>
      <c r="J530" s="137" t="str">
        <f t="shared" si="3"/>
        <v>0</v>
      </c>
      <c r="K530" s="137" t="str">
        <f t="shared" si="3"/>
        <v>0</v>
      </c>
      <c r="L530" s="137" t="str">
        <f t="shared" si="3"/>
        <v>0</v>
      </c>
      <c r="M530" s="137" t="str">
        <f t="shared" si="3"/>
        <v>0</v>
      </c>
      <c r="N530" s="137" t="str">
        <f t="shared" si="3"/>
        <v>0</v>
      </c>
      <c r="O530" s="137" t="str">
        <f t="shared" si="3"/>
        <v>0</v>
      </c>
      <c r="P530" s="137" t="str">
        <f t="shared" si="3"/>
        <v>0</v>
      </c>
      <c r="Q530" s="137" t="str">
        <f t="shared" si="3"/>
        <v>0</v>
      </c>
      <c r="R530" s="137" t="str">
        <f t="shared" si="3"/>
        <v>0</v>
      </c>
      <c r="S530" s="137" t="str">
        <f t="shared" si="4"/>
        <v>0</v>
      </c>
      <c r="T530" s="137" t="str">
        <f t="shared" si="4"/>
        <v>0</v>
      </c>
      <c r="U530" s="137" t="str">
        <f t="shared" si="4"/>
        <v>0</v>
      </c>
      <c r="V530" s="137" t="str">
        <f t="shared" si="4"/>
        <v>0</v>
      </c>
      <c r="W530" s="137" t="str">
        <f t="shared" si="4"/>
        <v>0</v>
      </c>
      <c r="X530" s="137" t="str">
        <f t="shared" si="4"/>
        <v>0</v>
      </c>
      <c r="Y530" s="137" t="str">
        <f t="shared" si="4"/>
        <v>0</v>
      </c>
      <c r="Z530" s="137" t="str">
        <f t="shared" si="4"/>
        <v>0</v>
      </c>
    </row>
    <row r="531" spans="8:26" x14ac:dyDescent="0.2">
      <c r="H531" s="138" t="s">
        <v>223</v>
      </c>
      <c r="I531" s="137" t="str">
        <f t="shared" si="3"/>
        <v>0</v>
      </c>
      <c r="J531" s="137" t="str">
        <f t="shared" si="3"/>
        <v>0</v>
      </c>
      <c r="K531" s="137" t="str">
        <f t="shared" si="3"/>
        <v>0</v>
      </c>
      <c r="L531" s="137" t="str">
        <f t="shared" si="3"/>
        <v>0</v>
      </c>
      <c r="M531" s="137" t="str">
        <f t="shared" si="3"/>
        <v>0</v>
      </c>
      <c r="N531" s="137" t="str">
        <f t="shared" si="3"/>
        <v>0</v>
      </c>
      <c r="O531" s="137" t="str">
        <f t="shared" si="3"/>
        <v>0</v>
      </c>
      <c r="P531" s="137" t="str">
        <f t="shared" si="3"/>
        <v>0</v>
      </c>
      <c r="Q531" s="137" t="str">
        <f t="shared" si="3"/>
        <v>0</v>
      </c>
      <c r="R531" s="137" t="str">
        <f t="shared" si="3"/>
        <v>0</v>
      </c>
      <c r="S531" s="137" t="str">
        <f t="shared" si="4"/>
        <v>0</v>
      </c>
      <c r="T531" s="137" t="str">
        <f t="shared" si="4"/>
        <v>0</v>
      </c>
      <c r="U531" s="137" t="str">
        <f t="shared" si="4"/>
        <v>0</v>
      </c>
      <c r="V531" s="137" t="str">
        <f t="shared" si="4"/>
        <v>0</v>
      </c>
      <c r="W531" s="137" t="str">
        <f t="shared" si="4"/>
        <v>0</v>
      </c>
      <c r="X531" s="137" t="str">
        <f t="shared" si="4"/>
        <v>0</v>
      </c>
      <c r="Y531" s="137" t="str">
        <f t="shared" si="4"/>
        <v>0</v>
      </c>
      <c r="Z531" s="137" t="str">
        <f t="shared" si="4"/>
        <v>0</v>
      </c>
    </row>
    <row r="533" spans="8:26" x14ac:dyDescent="0.2">
      <c r="I533" s="138" t="s">
        <v>218</v>
      </c>
      <c r="J533" s="138" t="s">
        <v>219</v>
      </c>
      <c r="K533" s="138" t="s">
        <v>220</v>
      </c>
      <c r="L533" s="138" t="s">
        <v>221</v>
      </c>
      <c r="M533" s="138" t="s">
        <v>222</v>
      </c>
      <c r="N533" s="138" t="s">
        <v>223</v>
      </c>
      <c r="O533" s="138" t="s">
        <v>210</v>
      </c>
      <c r="P533" s="138" t="s">
        <v>214</v>
      </c>
      <c r="Q533" s="138" t="s">
        <v>215</v>
      </c>
      <c r="R533" s="138" t="s">
        <v>216</v>
      </c>
      <c r="S533" s="138" t="s">
        <v>4</v>
      </c>
      <c r="T533" s="138" t="s">
        <v>217</v>
      </c>
    </row>
    <row r="534" spans="8:26" x14ac:dyDescent="0.2">
      <c r="H534" s="144" t="s">
        <v>19</v>
      </c>
      <c r="I534" s="137" t="str">
        <f t="shared" ref="I534:T534" si="5">IF($B$3=I$533,VLOOKUP($H534,$A$196:$B$218,2,FALSE),"0")</f>
        <v>0</v>
      </c>
      <c r="J534" s="137" t="str">
        <f t="shared" si="5"/>
        <v>0</v>
      </c>
      <c r="K534" s="137" t="str">
        <f t="shared" si="5"/>
        <v>0</v>
      </c>
      <c r="L534" s="137" t="str">
        <f t="shared" si="5"/>
        <v>0</v>
      </c>
      <c r="M534" s="137" t="str">
        <f t="shared" si="5"/>
        <v>0</v>
      </c>
      <c r="N534" s="137" t="str">
        <f t="shared" si="5"/>
        <v>0</v>
      </c>
      <c r="O534" s="137" t="str">
        <f t="shared" si="5"/>
        <v>0</v>
      </c>
      <c r="P534" s="137" t="str">
        <f t="shared" si="5"/>
        <v>0</v>
      </c>
      <c r="Q534" s="137" t="str">
        <f t="shared" si="5"/>
        <v>0</v>
      </c>
      <c r="R534" s="137" t="str">
        <f t="shared" si="5"/>
        <v>0</v>
      </c>
      <c r="S534" s="137" t="str">
        <f t="shared" si="5"/>
        <v>0</v>
      </c>
      <c r="T534" s="137" t="str">
        <f t="shared" si="5"/>
        <v>0</v>
      </c>
    </row>
    <row r="535" spans="8:26" x14ac:dyDescent="0.2">
      <c r="H535" s="144" t="s">
        <v>66</v>
      </c>
    </row>
    <row r="536" spans="8:26" x14ac:dyDescent="0.2">
      <c r="H536" s="144" t="s">
        <v>17</v>
      </c>
      <c r="I536" s="137" t="str">
        <f t="shared" ref="I536:T539" si="6">IF($B$3=I$533,VLOOKUP($H536,$A$196:$B$218,2,FALSE),"0")</f>
        <v>0</v>
      </c>
      <c r="J536" s="137" t="str">
        <f t="shared" si="6"/>
        <v>0</v>
      </c>
      <c r="K536" s="137" t="str">
        <f t="shared" si="6"/>
        <v>0</v>
      </c>
      <c r="L536" s="137" t="str">
        <f t="shared" si="6"/>
        <v>0</v>
      </c>
      <c r="M536" s="137" t="str">
        <f t="shared" si="6"/>
        <v>0</v>
      </c>
      <c r="N536" s="137" t="str">
        <f t="shared" si="6"/>
        <v>0</v>
      </c>
      <c r="O536" s="137" t="str">
        <f t="shared" si="6"/>
        <v>0</v>
      </c>
      <c r="P536" s="137" t="str">
        <f t="shared" si="6"/>
        <v>0</v>
      </c>
      <c r="Q536" s="137" t="str">
        <f t="shared" si="6"/>
        <v>0</v>
      </c>
      <c r="R536" s="137" t="str">
        <f t="shared" si="6"/>
        <v>0</v>
      </c>
      <c r="S536" s="137" t="str">
        <f t="shared" si="6"/>
        <v>0</v>
      </c>
      <c r="T536" s="137" t="str">
        <f t="shared" si="6"/>
        <v>0</v>
      </c>
    </row>
    <row r="537" spans="8:26" x14ac:dyDescent="0.2">
      <c r="H537" s="144" t="s">
        <v>197</v>
      </c>
      <c r="I537" s="137" t="str">
        <f t="shared" si="6"/>
        <v>0</v>
      </c>
      <c r="J537" s="137" t="str">
        <f t="shared" si="6"/>
        <v>0</v>
      </c>
      <c r="K537" s="137" t="str">
        <f t="shared" si="6"/>
        <v>0</v>
      </c>
      <c r="L537" s="137" t="str">
        <f t="shared" si="6"/>
        <v>0</v>
      </c>
      <c r="M537" s="137" t="str">
        <f t="shared" si="6"/>
        <v>0</v>
      </c>
      <c r="N537" s="137" t="str">
        <f t="shared" si="6"/>
        <v>0</v>
      </c>
      <c r="O537" s="137" t="str">
        <f t="shared" si="6"/>
        <v>0</v>
      </c>
      <c r="P537" s="137" t="str">
        <f t="shared" si="6"/>
        <v>0</v>
      </c>
      <c r="Q537" s="137" t="str">
        <f t="shared" si="6"/>
        <v>0</v>
      </c>
      <c r="R537" s="137" t="str">
        <f t="shared" si="6"/>
        <v>0</v>
      </c>
      <c r="S537" s="137" t="str">
        <f t="shared" si="6"/>
        <v>0</v>
      </c>
      <c r="T537" s="137" t="str">
        <f t="shared" si="6"/>
        <v>0</v>
      </c>
    </row>
    <row r="538" spans="8:26" x14ac:dyDescent="0.2">
      <c r="H538" s="144" t="s">
        <v>67</v>
      </c>
      <c r="I538" s="137" t="str">
        <f t="shared" si="6"/>
        <v>0</v>
      </c>
      <c r="J538" s="137" t="str">
        <f t="shared" si="6"/>
        <v>0</v>
      </c>
      <c r="K538" s="137" t="str">
        <f t="shared" si="6"/>
        <v>0</v>
      </c>
      <c r="L538" s="137" t="str">
        <f t="shared" si="6"/>
        <v>0</v>
      </c>
      <c r="M538" s="137" t="str">
        <f t="shared" si="6"/>
        <v>0</v>
      </c>
      <c r="N538" s="137" t="str">
        <f t="shared" si="6"/>
        <v>0</v>
      </c>
      <c r="O538" s="137" t="str">
        <f t="shared" si="6"/>
        <v>0</v>
      </c>
      <c r="P538" s="137" t="str">
        <f t="shared" si="6"/>
        <v>0</v>
      </c>
      <c r="Q538" s="137" t="str">
        <f t="shared" si="6"/>
        <v>0</v>
      </c>
      <c r="R538" s="137" t="str">
        <f t="shared" si="6"/>
        <v>0</v>
      </c>
      <c r="S538" s="137" t="str">
        <f t="shared" si="6"/>
        <v>0</v>
      </c>
      <c r="T538" s="137" t="str">
        <f t="shared" si="6"/>
        <v>0</v>
      </c>
    </row>
    <row r="539" spans="8:26" x14ac:dyDescent="0.2">
      <c r="H539" s="144" t="s">
        <v>139</v>
      </c>
      <c r="I539" s="137" t="str">
        <f t="shared" si="6"/>
        <v>0</v>
      </c>
      <c r="J539" s="137" t="str">
        <f t="shared" si="6"/>
        <v>0</v>
      </c>
      <c r="K539" s="137" t="str">
        <f t="shared" si="6"/>
        <v>0</v>
      </c>
      <c r="L539" s="137" t="str">
        <f t="shared" si="6"/>
        <v>0</v>
      </c>
      <c r="M539" s="137" t="str">
        <f t="shared" si="6"/>
        <v>0</v>
      </c>
      <c r="N539" s="137" t="str">
        <f t="shared" si="6"/>
        <v>0</v>
      </c>
      <c r="O539" s="137" t="str">
        <f t="shared" si="6"/>
        <v>0</v>
      </c>
      <c r="P539" s="137" t="str">
        <f t="shared" si="6"/>
        <v>0</v>
      </c>
      <c r="Q539" s="137" t="str">
        <f t="shared" si="6"/>
        <v>0</v>
      </c>
      <c r="R539" s="137" t="str">
        <f t="shared" si="6"/>
        <v>0</v>
      </c>
      <c r="S539" s="137" t="str">
        <f t="shared" si="6"/>
        <v>0</v>
      </c>
      <c r="T539" s="137" t="str">
        <f t="shared" si="6"/>
        <v>0</v>
      </c>
    </row>
    <row r="540" spans="8:26" x14ac:dyDescent="0.2">
      <c r="H540" s="144" t="s">
        <v>13</v>
      </c>
    </row>
    <row r="541" spans="8:26" x14ac:dyDescent="0.2">
      <c r="H541" s="144" t="s">
        <v>14</v>
      </c>
    </row>
    <row r="542" spans="8:26" x14ac:dyDescent="0.2">
      <c r="H542" s="144" t="s">
        <v>16</v>
      </c>
    </row>
    <row r="543" spans="8:26" x14ac:dyDescent="0.2">
      <c r="H543" s="144" t="s">
        <v>15</v>
      </c>
    </row>
    <row r="544" spans="8:26" x14ac:dyDescent="0.2">
      <c r="H544" s="144" t="s">
        <v>224</v>
      </c>
    </row>
    <row r="545" spans="7:20" x14ac:dyDescent="0.2">
      <c r="H545" s="144" t="s">
        <v>18</v>
      </c>
      <c r="I545" s="137" t="str">
        <f t="shared" ref="I545:T545" si="7">IF($B$3=I$533,VLOOKUP($H545,$A$196:$B$218,2,FALSE),"0")</f>
        <v>0</v>
      </c>
      <c r="J545" s="137" t="str">
        <f t="shared" si="7"/>
        <v>0</v>
      </c>
      <c r="K545" s="137" t="str">
        <f t="shared" si="7"/>
        <v>0</v>
      </c>
      <c r="L545" s="137" t="str">
        <f t="shared" si="7"/>
        <v>0</v>
      </c>
      <c r="M545" s="137" t="str">
        <f t="shared" si="7"/>
        <v>0</v>
      </c>
      <c r="N545" s="137" t="str">
        <f t="shared" si="7"/>
        <v>0</v>
      </c>
      <c r="O545" s="137" t="str">
        <f t="shared" si="7"/>
        <v>0</v>
      </c>
      <c r="P545" s="137" t="str">
        <f t="shared" si="7"/>
        <v>0</v>
      </c>
      <c r="Q545" s="137" t="str">
        <f t="shared" si="7"/>
        <v>0</v>
      </c>
      <c r="R545" s="137" t="str">
        <f t="shared" si="7"/>
        <v>0</v>
      </c>
      <c r="S545" s="137" t="str">
        <f t="shared" si="7"/>
        <v>0</v>
      </c>
      <c r="T545" s="137" t="str">
        <f t="shared" si="7"/>
        <v>0</v>
      </c>
    </row>
    <row r="546" spans="7:20" x14ac:dyDescent="0.2">
      <c r="H546" s="144" t="s">
        <v>47</v>
      </c>
    </row>
    <row r="547" spans="7:20" x14ac:dyDescent="0.2">
      <c r="H547" s="144" t="s">
        <v>154</v>
      </c>
      <c r="I547" s="137" t="str">
        <f t="shared" ref="I547:T549" si="8">IF($B$3=I$533,VLOOKUP($H547,$A$196:$B$218,2,FALSE),"0")</f>
        <v>0</v>
      </c>
      <c r="J547" s="137" t="str">
        <f t="shared" si="8"/>
        <v>0</v>
      </c>
      <c r="K547" s="137" t="str">
        <f t="shared" si="8"/>
        <v>0</v>
      </c>
      <c r="L547" s="137" t="str">
        <f t="shared" si="8"/>
        <v>0</v>
      </c>
      <c r="M547" s="137" t="str">
        <f t="shared" si="8"/>
        <v>0</v>
      </c>
      <c r="N547" s="137" t="str">
        <f t="shared" si="8"/>
        <v>0</v>
      </c>
      <c r="O547" s="137" t="str">
        <f t="shared" si="8"/>
        <v>0</v>
      </c>
      <c r="P547" s="137" t="str">
        <f t="shared" si="8"/>
        <v>0</v>
      </c>
      <c r="Q547" s="137" t="str">
        <f t="shared" si="8"/>
        <v>0</v>
      </c>
      <c r="R547" s="137" t="str">
        <f t="shared" si="8"/>
        <v>0</v>
      </c>
      <c r="S547" s="137" t="str">
        <f t="shared" si="8"/>
        <v>0</v>
      </c>
      <c r="T547" s="137" t="str">
        <f t="shared" si="8"/>
        <v>0</v>
      </c>
    </row>
    <row r="548" spans="7:20" x14ac:dyDescent="0.2">
      <c r="H548" s="144" t="s">
        <v>198</v>
      </c>
      <c r="I548" s="137" t="str">
        <f t="shared" si="8"/>
        <v>0</v>
      </c>
      <c r="J548" s="137" t="str">
        <f t="shared" si="8"/>
        <v>0</v>
      </c>
      <c r="K548" s="137" t="str">
        <f t="shared" si="8"/>
        <v>0</v>
      </c>
      <c r="L548" s="137" t="str">
        <f t="shared" si="8"/>
        <v>0</v>
      </c>
      <c r="M548" s="137" t="str">
        <f t="shared" si="8"/>
        <v>0</v>
      </c>
      <c r="N548" s="137" t="str">
        <f t="shared" si="8"/>
        <v>0</v>
      </c>
      <c r="O548" s="137" t="str">
        <f t="shared" si="8"/>
        <v>0</v>
      </c>
      <c r="P548" s="137" t="str">
        <f t="shared" si="8"/>
        <v>0</v>
      </c>
      <c r="Q548" s="137" t="str">
        <f t="shared" si="8"/>
        <v>0</v>
      </c>
      <c r="R548" s="137" t="str">
        <f t="shared" si="8"/>
        <v>0</v>
      </c>
      <c r="S548" s="137" t="str">
        <f t="shared" si="8"/>
        <v>0</v>
      </c>
      <c r="T548" s="137" t="str">
        <f t="shared" si="8"/>
        <v>0</v>
      </c>
    </row>
    <row r="549" spans="7:20" ht="24" x14ac:dyDescent="0.2">
      <c r="G549" s="143" t="s">
        <v>78</v>
      </c>
      <c r="H549" s="145" t="s">
        <v>24</v>
      </c>
      <c r="I549" s="137" t="str">
        <f t="shared" si="8"/>
        <v>0</v>
      </c>
      <c r="J549" s="137" t="str">
        <f t="shared" si="8"/>
        <v>0</v>
      </c>
      <c r="K549" s="137" t="str">
        <f t="shared" si="8"/>
        <v>0</v>
      </c>
      <c r="L549" s="137" t="str">
        <f t="shared" si="8"/>
        <v>0</v>
      </c>
      <c r="M549" s="137" t="str">
        <f t="shared" si="8"/>
        <v>0</v>
      </c>
      <c r="N549" s="137" t="str">
        <f t="shared" si="8"/>
        <v>0</v>
      </c>
      <c r="O549" s="137" t="str">
        <f t="shared" si="8"/>
        <v>0</v>
      </c>
      <c r="P549" s="137" t="str">
        <f t="shared" si="8"/>
        <v>0</v>
      </c>
      <c r="Q549" s="137" t="str">
        <f t="shared" si="8"/>
        <v>0</v>
      </c>
      <c r="R549" s="137" t="str">
        <f t="shared" si="8"/>
        <v>0</v>
      </c>
      <c r="S549" s="137" t="str">
        <f t="shared" si="8"/>
        <v>0</v>
      </c>
      <c r="T549" s="137" t="str">
        <f t="shared" si="8"/>
        <v>0</v>
      </c>
    </row>
    <row r="550" spans="7:20" ht="25.5" x14ac:dyDescent="0.2">
      <c r="G550" s="143" t="s">
        <v>32</v>
      </c>
      <c r="H550" s="146" t="s">
        <v>79</v>
      </c>
    </row>
    <row r="551" spans="7:20" x14ac:dyDescent="0.2">
      <c r="G551" s="143" t="s">
        <v>29</v>
      </c>
      <c r="H551" s="145" t="s">
        <v>25</v>
      </c>
    </row>
    <row r="552" spans="7:20" ht="25.5" x14ac:dyDescent="0.2">
      <c r="G552" s="143" t="s">
        <v>24</v>
      </c>
      <c r="H552" s="145" t="s">
        <v>26</v>
      </c>
    </row>
    <row r="553" spans="7:20" x14ac:dyDescent="0.2">
      <c r="G553" s="143" t="s">
        <v>41</v>
      </c>
      <c r="H553" s="145" t="s">
        <v>76</v>
      </c>
    </row>
    <row r="554" spans="7:20" ht="38.25" x14ac:dyDescent="0.2">
      <c r="G554" s="142" t="s">
        <v>33</v>
      </c>
      <c r="H554" s="145" t="s">
        <v>27</v>
      </c>
      <c r="I554" s="137" t="str">
        <f t="shared" ref="I554:T557" si="9">IF($B$3=I$533,VLOOKUP($H554,$A$196:$B$218,2,FALSE),"0")</f>
        <v>0</v>
      </c>
      <c r="J554" s="137" t="str">
        <f t="shared" si="9"/>
        <v>0</v>
      </c>
      <c r="K554" s="137" t="str">
        <f t="shared" si="9"/>
        <v>0</v>
      </c>
      <c r="L554" s="137" t="str">
        <f t="shared" si="9"/>
        <v>0</v>
      </c>
      <c r="M554" s="137" t="str">
        <f t="shared" si="9"/>
        <v>0</v>
      </c>
      <c r="N554" s="137" t="str">
        <f t="shared" si="9"/>
        <v>0</v>
      </c>
      <c r="O554" s="137" t="str">
        <f t="shared" si="9"/>
        <v>0</v>
      </c>
      <c r="P554" s="137" t="str">
        <f t="shared" si="9"/>
        <v>0</v>
      </c>
      <c r="Q554" s="137" t="str">
        <f t="shared" si="9"/>
        <v>0</v>
      </c>
      <c r="R554" s="137" t="str">
        <f t="shared" si="9"/>
        <v>0</v>
      </c>
      <c r="S554" s="137" t="str">
        <f t="shared" si="9"/>
        <v>0</v>
      </c>
      <c r="T554" s="137" t="str">
        <f t="shared" si="9"/>
        <v>0</v>
      </c>
    </row>
    <row r="555" spans="7:20" ht="25.5" x14ac:dyDescent="0.2">
      <c r="G555" s="142" t="s">
        <v>27</v>
      </c>
      <c r="H555" s="145" t="s">
        <v>213</v>
      </c>
      <c r="I555" s="137" t="str">
        <f t="shared" si="9"/>
        <v>0</v>
      </c>
      <c r="J555" s="137" t="str">
        <f t="shared" si="9"/>
        <v>0</v>
      </c>
      <c r="K555" s="137" t="str">
        <f t="shared" si="9"/>
        <v>0</v>
      </c>
      <c r="L555" s="137" t="str">
        <f t="shared" si="9"/>
        <v>0</v>
      </c>
      <c r="M555" s="137" t="str">
        <f t="shared" si="9"/>
        <v>0</v>
      </c>
      <c r="N555" s="137" t="str">
        <f t="shared" si="9"/>
        <v>0</v>
      </c>
      <c r="O555" s="137" t="str">
        <f t="shared" si="9"/>
        <v>0</v>
      </c>
      <c r="P555" s="137" t="str">
        <f t="shared" si="9"/>
        <v>0</v>
      </c>
      <c r="Q555" s="137" t="str">
        <f t="shared" si="9"/>
        <v>0</v>
      </c>
      <c r="R555" s="137" t="str">
        <f t="shared" si="9"/>
        <v>0</v>
      </c>
      <c r="S555" s="137" t="str">
        <f t="shared" si="9"/>
        <v>0</v>
      </c>
      <c r="T555" s="137" t="str">
        <f t="shared" si="9"/>
        <v>0</v>
      </c>
    </row>
    <row r="556" spans="7:20" ht="38.25" x14ac:dyDescent="0.2">
      <c r="G556" s="142" t="s">
        <v>213</v>
      </c>
      <c r="H556" s="145" t="s">
        <v>28</v>
      </c>
      <c r="I556" s="137" t="str">
        <f t="shared" si="9"/>
        <v>0</v>
      </c>
      <c r="J556" s="137" t="str">
        <f t="shared" si="9"/>
        <v>0</v>
      </c>
      <c r="K556" s="137" t="str">
        <f t="shared" si="9"/>
        <v>0</v>
      </c>
      <c r="L556" s="137" t="str">
        <f t="shared" si="9"/>
        <v>0</v>
      </c>
      <c r="M556" s="137" t="str">
        <f t="shared" si="9"/>
        <v>0</v>
      </c>
      <c r="N556" s="137" t="str">
        <f t="shared" si="9"/>
        <v>0</v>
      </c>
      <c r="O556" s="137" t="str">
        <f t="shared" si="9"/>
        <v>0</v>
      </c>
      <c r="P556" s="137" t="str">
        <f t="shared" si="9"/>
        <v>0</v>
      </c>
      <c r="Q556" s="137" t="str">
        <f t="shared" si="9"/>
        <v>0</v>
      </c>
      <c r="R556" s="137" t="str">
        <f t="shared" si="9"/>
        <v>0</v>
      </c>
      <c r="S556" s="137" t="str">
        <f t="shared" si="9"/>
        <v>0</v>
      </c>
      <c r="T556" s="137" t="str">
        <f t="shared" si="9"/>
        <v>0</v>
      </c>
    </row>
    <row r="557" spans="7:20" x14ac:dyDescent="0.2">
      <c r="G557" s="142" t="s">
        <v>36</v>
      </c>
      <c r="H557" s="145" t="s">
        <v>29</v>
      </c>
      <c r="I557" s="137" t="str">
        <f t="shared" si="9"/>
        <v>0</v>
      </c>
      <c r="J557" s="137" t="str">
        <f t="shared" si="9"/>
        <v>0</v>
      </c>
      <c r="K557" s="137" t="str">
        <f t="shared" si="9"/>
        <v>0</v>
      </c>
      <c r="L557" s="137" t="str">
        <f t="shared" si="9"/>
        <v>0</v>
      </c>
      <c r="M557" s="137" t="str">
        <f t="shared" si="9"/>
        <v>0</v>
      </c>
      <c r="N557" s="137" t="str">
        <f t="shared" si="9"/>
        <v>0</v>
      </c>
      <c r="O557" s="137" t="str">
        <f t="shared" si="9"/>
        <v>0</v>
      </c>
      <c r="P557" s="137" t="str">
        <f t="shared" si="9"/>
        <v>0</v>
      </c>
      <c r="Q557" s="137" t="str">
        <f t="shared" si="9"/>
        <v>0</v>
      </c>
      <c r="R557" s="137" t="str">
        <f t="shared" si="9"/>
        <v>0</v>
      </c>
      <c r="S557" s="137" t="str">
        <f t="shared" si="9"/>
        <v>0</v>
      </c>
      <c r="T557" s="137" t="str">
        <f t="shared" si="9"/>
        <v>0</v>
      </c>
    </row>
    <row r="558" spans="7:20" x14ac:dyDescent="0.2">
      <c r="G558" s="142" t="s">
        <v>200</v>
      </c>
      <c r="H558" s="145" t="s">
        <v>48</v>
      </c>
    </row>
    <row r="559" spans="7:20" x14ac:dyDescent="0.2">
      <c r="H559" s="145" t="s">
        <v>68</v>
      </c>
    </row>
    <row r="560" spans="7:20" x14ac:dyDescent="0.2">
      <c r="H560" s="146" t="s">
        <v>30</v>
      </c>
    </row>
    <row r="561" spans="8:20" ht="24" x14ac:dyDescent="0.2">
      <c r="H561" s="146" t="s">
        <v>170</v>
      </c>
    </row>
    <row r="562" spans="8:20" ht="36" x14ac:dyDescent="0.2">
      <c r="H562" s="146" t="s">
        <v>49</v>
      </c>
    </row>
    <row r="563" spans="8:20" x14ac:dyDescent="0.2">
      <c r="H563" s="146" t="s">
        <v>55</v>
      </c>
    </row>
    <row r="564" spans="8:20" ht="24" x14ac:dyDescent="0.2">
      <c r="H564" s="146" t="s">
        <v>77</v>
      </c>
    </row>
    <row r="565" spans="8:20" x14ac:dyDescent="0.2">
      <c r="H565" s="146" t="s">
        <v>31</v>
      </c>
    </row>
    <row r="566" spans="8:20" x14ac:dyDescent="0.2">
      <c r="H566" s="146" t="s">
        <v>32</v>
      </c>
      <c r="I566" s="137" t="str">
        <f t="shared" ref="I566:T567" si="10">IF($B$3=I$533,VLOOKUP($H566,$A$196:$B$218,2,FALSE),"0")</f>
        <v>0</v>
      </c>
      <c r="J566" s="137" t="str">
        <f t="shared" si="10"/>
        <v>0</v>
      </c>
      <c r="K566" s="137" t="str">
        <f t="shared" si="10"/>
        <v>0</v>
      </c>
      <c r="L566" s="137" t="str">
        <f t="shared" si="10"/>
        <v>0</v>
      </c>
      <c r="M566" s="137" t="str">
        <f t="shared" si="10"/>
        <v>0</v>
      </c>
      <c r="N566" s="137" t="str">
        <f t="shared" si="10"/>
        <v>0</v>
      </c>
      <c r="O566" s="137" t="str">
        <f t="shared" si="10"/>
        <v>0</v>
      </c>
      <c r="P566" s="137" t="str">
        <f t="shared" si="10"/>
        <v>0</v>
      </c>
      <c r="Q566" s="137" t="str">
        <f t="shared" si="10"/>
        <v>0</v>
      </c>
      <c r="R566" s="137" t="str">
        <f t="shared" si="10"/>
        <v>0</v>
      </c>
      <c r="S566" s="137" t="str">
        <f t="shared" si="10"/>
        <v>0</v>
      </c>
      <c r="T566" s="137" t="str">
        <f t="shared" si="10"/>
        <v>0</v>
      </c>
    </row>
    <row r="567" spans="8:20" ht="24" x14ac:dyDescent="0.2">
      <c r="H567" s="146" t="s">
        <v>33</v>
      </c>
      <c r="I567" s="137" t="str">
        <f t="shared" si="10"/>
        <v>0</v>
      </c>
      <c r="J567" s="137" t="str">
        <f t="shared" si="10"/>
        <v>0</v>
      </c>
      <c r="K567" s="137" t="str">
        <f t="shared" si="10"/>
        <v>0</v>
      </c>
      <c r="L567" s="137" t="str">
        <f t="shared" si="10"/>
        <v>0</v>
      </c>
      <c r="M567" s="137" t="str">
        <f t="shared" si="10"/>
        <v>0</v>
      </c>
      <c r="N567" s="137" t="str">
        <f t="shared" si="10"/>
        <v>0</v>
      </c>
      <c r="O567" s="137" t="str">
        <f t="shared" si="10"/>
        <v>0</v>
      </c>
      <c r="P567" s="137" t="str">
        <f t="shared" si="10"/>
        <v>0</v>
      </c>
      <c r="Q567" s="137" t="str">
        <f t="shared" si="10"/>
        <v>0</v>
      </c>
      <c r="R567" s="137" t="str">
        <f t="shared" si="10"/>
        <v>0</v>
      </c>
      <c r="S567" s="137" t="str">
        <f t="shared" si="10"/>
        <v>0</v>
      </c>
      <c r="T567" s="137" t="str">
        <f t="shared" si="10"/>
        <v>0</v>
      </c>
    </row>
    <row r="568" spans="8:20" x14ac:dyDescent="0.2">
      <c r="H568" s="146" t="s">
        <v>34</v>
      </c>
    </row>
    <row r="569" spans="8:20" x14ac:dyDescent="0.2">
      <c r="H569" s="146" t="s">
        <v>69</v>
      </c>
    </row>
    <row r="570" spans="8:20" x14ac:dyDescent="0.2">
      <c r="H570" s="146" t="s">
        <v>35</v>
      </c>
    </row>
    <row r="571" spans="8:20" x14ac:dyDescent="0.2">
      <c r="H571" s="145" t="s">
        <v>36</v>
      </c>
      <c r="I571" s="137" t="str">
        <f t="shared" ref="I571:T571" si="11">IF($B$3=I$533,VLOOKUP($H571,$A$196:$B$218,2,FALSE),"0")</f>
        <v>0</v>
      </c>
      <c r="J571" s="137" t="str">
        <f t="shared" si="11"/>
        <v>0</v>
      </c>
      <c r="K571" s="137" t="str">
        <f t="shared" si="11"/>
        <v>0</v>
      </c>
      <c r="L571" s="137" t="str">
        <f t="shared" si="11"/>
        <v>0</v>
      </c>
      <c r="M571" s="137" t="str">
        <f t="shared" si="11"/>
        <v>0</v>
      </c>
      <c r="N571" s="137" t="str">
        <f t="shared" si="11"/>
        <v>0</v>
      </c>
      <c r="O571" s="137" t="str">
        <f t="shared" si="11"/>
        <v>0</v>
      </c>
      <c r="P571" s="137" t="str">
        <f t="shared" si="11"/>
        <v>0</v>
      </c>
      <c r="Q571" s="137" t="str">
        <f t="shared" si="11"/>
        <v>0</v>
      </c>
      <c r="R571" s="137" t="str">
        <f t="shared" si="11"/>
        <v>0</v>
      </c>
      <c r="S571" s="137" t="str">
        <f t="shared" si="11"/>
        <v>0</v>
      </c>
      <c r="T571" s="137" t="str">
        <f t="shared" si="11"/>
        <v>0</v>
      </c>
    </row>
    <row r="572" spans="8:20" ht="24" x14ac:dyDescent="0.2">
      <c r="H572" s="146" t="s">
        <v>70</v>
      </c>
    </row>
    <row r="573" spans="8:20" x14ac:dyDescent="0.2">
      <c r="H573" s="146" t="s">
        <v>37</v>
      </c>
    </row>
    <row r="574" spans="8:20" x14ac:dyDescent="0.2">
      <c r="H574" s="146" t="s">
        <v>38</v>
      </c>
    </row>
    <row r="575" spans="8:20" ht="24" x14ac:dyDescent="0.2">
      <c r="H575" s="146" t="s">
        <v>50</v>
      </c>
    </row>
    <row r="576" spans="8:20" ht="24" x14ac:dyDescent="0.2">
      <c r="H576" s="146" t="s">
        <v>53</v>
      </c>
    </row>
    <row r="577" spans="8:20" x14ac:dyDescent="0.2">
      <c r="H577" s="146" t="s">
        <v>39</v>
      </c>
    </row>
    <row r="578" spans="8:20" x14ac:dyDescent="0.2">
      <c r="H578" s="146" t="s">
        <v>71</v>
      </c>
    </row>
    <row r="579" spans="8:20" x14ac:dyDescent="0.2">
      <c r="H579" s="146" t="s">
        <v>72</v>
      </c>
    </row>
    <row r="580" spans="8:20" x14ac:dyDescent="0.2">
      <c r="H580" s="145" t="s">
        <v>40</v>
      </c>
    </row>
    <row r="581" spans="8:20" x14ac:dyDescent="0.2">
      <c r="H581" s="145" t="s">
        <v>78</v>
      </c>
      <c r="I581" s="137" t="str">
        <f t="shared" ref="I581:T582" si="12">IF($B$3=I$533,VLOOKUP($H581,$A$196:$B$218,2,FALSE),"0")</f>
        <v>0</v>
      </c>
      <c r="J581" s="137" t="str">
        <f t="shared" si="12"/>
        <v>0</v>
      </c>
      <c r="K581" s="137" t="str">
        <f t="shared" si="12"/>
        <v>0</v>
      </c>
      <c r="L581" s="137" t="str">
        <f t="shared" si="12"/>
        <v>0</v>
      </c>
      <c r="M581" s="137" t="str">
        <f t="shared" si="12"/>
        <v>0</v>
      </c>
      <c r="N581" s="137" t="str">
        <f t="shared" si="12"/>
        <v>0</v>
      </c>
      <c r="O581" s="137" t="str">
        <f t="shared" si="12"/>
        <v>0</v>
      </c>
      <c r="P581" s="137" t="str">
        <f t="shared" si="12"/>
        <v>0</v>
      </c>
      <c r="Q581" s="137" t="str">
        <f t="shared" si="12"/>
        <v>0</v>
      </c>
      <c r="R581" s="137" t="str">
        <f t="shared" si="12"/>
        <v>0</v>
      </c>
      <c r="S581" s="137" t="str">
        <f t="shared" si="12"/>
        <v>0</v>
      </c>
      <c r="T581" s="137" t="str">
        <f t="shared" si="12"/>
        <v>0</v>
      </c>
    </row>
    <row r="582" spans="8:20" x14ac:dyDescent="0.2">
      <c r="H582" s="145" t="s">
        <v>41</v>
      </c>
      <c r="I582" s="137" t="str">
        <f t="shared" si="12"/>
        <v>0</v>
      </c>
      <c r="J582" s="137" t="str">
        <f t="shared" si="12"/>
        <v>0</v>
      </c>
      <c r="K582" s="137" t="str">
        <f t="shared" si="12"/>
        <v>0</v>
      </c>
      <c r="L582" s="137" t="str">
        <f t="shared" si="12"/>
        <v>0</v>
      </c>
      <c r="M582" s="137" t="str">
        <f t="shared" si="12"/>
        <v>0</v>
      </c>
      <c r="N582" s="137" t="str">
        <f t="shared" si="12"/>
        <v>0</v>
      </c>
      <c r="O582" s="137" t="str">
        <f t="shared" si="12"/>
        <v>0</v>
      </c>
      <c r="P582" s="137" t="str">
        <f t="shared" si="12"/>
        <v>0</v>
      </c>
      <c r="Q582" s="137" t="str">
        <f t="shared" si="12"/>
        <v>0</v>
      </c>
      <c r="R582" s="137" t="str">
        <f t="shared" si="12"/>
        <v>0</v>
      </c>
      <c r="S582" s="137" t="str">
        <f t="shared" si="12"/>
        <v>0</v>
      </c>
      <c r="T582" s="137" t="str">
        <f t="shared" si="12"/>
        <v>0</v>
      </c>
    </row>
    <row r="583" spans="8:20" ht="24" x14ac:dyDescent="0.2">
      <c r="H583" s="145" t="s">
        <v>51</v>
      </c>
    </row>
    <row r="584" spans="8:20" x14ac:dyDescent="0.2">
      <c r="H584" s="146" t="s">
        <v>73</v>
      </c>
    </row>
    <row r="585" spans="8:20" x14ac:dyDescent="0.2">
      <c r="H585" s="146" t="s">
        <v>75</v>
      </c>
    </row>
    <row r="586" spans="8:20" x14ac:dyDescent="0.2">
      <c r="H586" s="146" t="s">
        <v>42</v>
      </c>
    </row>
    <row r="587" spans="8:20" x14ac:dyDescent="0.2">
      <c r="H587" s="146" t="s">
        <v>43</v>
      </c>
    </row>
    <row r="588" spans="8:20" x14ac:dyDescent="0.2">
      <c r="H588" s="146" t="s">
        <v>74</v>
      </c>
    </row>
    <row r="589" spans="8:20" ht="24" x14ac:dyDescent="0.2">
      <c r="H589" s="146" t="s">
        <v>171</v>
      </c>
    </row>
    <row r="590" spans="8:20" ht="36" x14ac:dyDescent="0.2">
      <c r="H590" s="146" t="s">
        <v>80</v>
      </c>
    </row>
    <row r="591" spans="8:20" x14ac:dyDescent="0.2">
      <c r="H591" s="146" t="s">
        <v>44</v>
      </c>
    </row>
    <row r="592" spans="8:20" ht="24" x14ac:dyDescent="0.2">
      <c r="H592" s="146" t="s">
        <v>45</v>
      </c>
    </row>
    <row r="593" spans="8:20" ht="25.5" x14ac:dyDescent="0.2">
      <c r="H593" s="142" t="s">
        <v>225</v>
      </c>
      <c r="I593" s="137" t="str">
        <f t="shared" ref="I593:T593" si="13">IF($B$3=I$533,VLOOKUP($H593,$A$196:$B$218,2,FALSE),"0")</f>
        <v>0</v>
      </c>
      <c r="J593" s="137" t="str">
        <f t="shared" si="13"/>
        <v>0</v>
      </c>
      <c r="K593" s="137" t="str">
        <f t="shared" si="13"/>
        <v>0</v>
      </c>
      <c r="L593" s="137" t="str">
        <f t="shared" si="13"/>
        <v>0</v>
      </c>
      <c r="M593" s="137" t="str">
        <f t="shared" si="13"/>
        <v>0</v>
      </c>
      <c r="N593" s="137" t="str">
        <f t="shared" si="13"/>
        <v>0</v>
      </c>
      <c r="O593" s="137" t="str">
        <f t="shared" si="13"/>
        <v>0</v>
      </c>
      <c r="P593" s="137" t="str">
        <f t="shared" si="13"/>
        <v>0</v>
      </c>
      <c r="Q593" s="137" t="str">
        <f t="shared" si="13"/>
        <v>0</v>
      </c>
      <c r="R593" s="137" t="str">
        <f t="shared" si="13"/>
        <v>0</v>
      </c>
      <c r="S593" s="137" t="str">
        <f t="shared" si="13"/>
        <v>0</v>
      </c>
      <c r="T593" s="137" t="str">
        <f t="shared" si="13"/>
        <v>0</v>
      </c>
    </row>
  </sheetData>
  <sheetProtection algorithmName="SHA-512" hashValue="KlC9Lxnvw6EBMbHSvLyC26vMtb7qgzA9czeWX+dRNvSbq5rmDX7iT04PDA1YVVwUoaqVYiQ8qXgu4QNSjkpaIA==" saltValue="cUh6te9dSYVoHXiFFjzb5Q==" spinCount="100000" sheet="1" objects="1" scenarios="1" selectLockedCells="1"/>
  <mergeCells count="117">
    <mergeCell ref="B16:D16"/>
    <mergeCell ref="B17:D17"/>
    <mergeCell ref="B28:D28"/>
    <mergeCell ref="B29:D29"/>
    <mergeCell ref="B30:D30"/>
    <mergeCell ref="B31:D31"/>
    <mergeCell ref="C108:D108"/>
    <mergeCell ref="B42:D42"/>
    <mergeCell ref="B43:D43"/>
    <mergeCell ref="B44:D44"/>
    <mergeCell ref="B45:D45"/>
    <mergeCell ref="B46:D46"/>
    <mergeCell ref="B47:D47"/>
    <mergeCell ref="B34:D34"/>
    <mergeCell ref="B35:D35"/>
    <mergeCell ref="B36:D36"/>
    <mergeCell ref="B37:D37"/>
    <mergeCell ref="B38:D38"/>
    <mergeCell ref="B39:D39"/>
    <mergeCell ref="B54:D54"/>
    <mergeCell ref="B55:D55"/>
    <mergeCell ref="B56:D56"/>
    <mergeCell ref="B57:D57"/>
    <mergeCell ref="B60:D60"/>
    <mergeCell ref="B61:D61"/>
    <mergeCell ref="B48:D48"/>
    <mergeCell ref="B49:D49"/>
    <mergeCell ref="B50:D50"/>
    <mergeCell ref="B51:D51"/>
    <mergeCell ref="B52:D52"/>
    <mergeCell ref="B53:D53"/>
    <mergeCell ref="B70:D70"/>
    <mergeCell ref="B76:D76"/>
    <mergeCell ref="B77:D77"/>
    <mergeCell ref="B78:D78"/>
    <mergeCell ref="B81:D81"/>
    <mergeCell ref="B82:D82"/>
    <mergeCell ref="B62:D62"/>
    <mergeCell ref="B63:D63"/>
    <mergeCell ref="B64:D64"/>
    <mergeCell ref="B65:D65"/>
    <mergeCell ref="B68:D68"/>
    <mergeCell ref="B69:D69"/>
    <mergeCell ref="E106:E111"/>
    <mergeCell ref="C107:D107"/>
    <mergeCell ref="C109:D109"/>
    <mergeCell ref="C110:D110"/>
    <mergeCell ref="C111:D111"/>
    <mergeCell ref="B83:D83"/>
    <mergeCell ref="B90:D90"/>
    <mergeCell ref="B91:D91"/>
    <mergeCell ref="B94:D94"/>
    <mergeCell ref="B95:D95"/>
    <mergeCell ref="B96:D96"/>
    <mergeCell ref="C112:D112"/>
    <mergeCell ref="C114:D114"/>
    <mergeCell ref="C115:D115"/>
    <mergeCell ref="C116:D116"/>
    <mergeCell ref="C117:D117"/>
    <mergeCell ref="C118:D118"/>
    <mergeCell ref="B97:D97"/>
    <mergeCell ref="B98:D98"/>
    <mergeCell ref="B99:D99"/>
    <mergeCell ref="B105:D105"/>
    <mergeCell ref="C106:D106"/>
    <mergeCell ref="C126:D126"/>
    <mergeCell ref="C127:D127"/>
    <mergeCell ref="C128:D128"/>
    <mergeCell ref="C129:D129"/>
    <mergeCell ref="C138:D138"/>
    <mergeCell ref="C139:D139"/>
    <mergeCell ref="C119:D119"/>
    <mergeCell ref="C120:D120"/>
    <mergeCell ref="C122:D122"/>
    <mergeCell ref="C123:D123"/>
    <mergeCell ref="C124:D124"/>
    <mergeCell ref="C125:D125"/>
    <mergeCell ref="C130:D130"/>
    <mergeCell ref="C131:D131"/>
    <mergeCell ref="C132:D132"/>
    <mergeCell ref="C133:D133"/>
    <mergeCell ref="C134:D134"/>
    <mergeCell ref="C135:D135"/>
    <mergeCell ref="C136:D136"/>
    <mergeCell ref="C147:D147"/>
    <mergeCell ref="C148:D148"/>
    <mergeCell ref="C149:D149"/>
    <mergeCell ref="C150:D150"/>
    <mergeCell ref="C151:D151"/>
    <mergeCell ref="C152:D152"/>
    <mergeCell ref="C140:D140"/>
    <mergeCell ref="C141:D141"/>
    <mergeCell ref="C142:D142"/>
    <mergeCell ref="C143:D143"/>
    <mergeCell ref="C144:D144"/>
    <mergeCell ref="C146:D146"/>
    <mergeCell ref="C160:D160"/>
    <mergeCell ref="C162:D162"/>
    <mergeCell ref="C163:D163"/>
    <mergeCell ref="C164:D164"/>
    <mergeCell ref="C165:D165"/>
    <mergeCell ref="C166:D166"/>
    <mergeCell ref="C154:D154"/>
    <mergeCell ref="C155:D155"/>
    <mergeCell ref="C156:D156"/>
    <mergeCell ref="C157:D157"/>
    <mergeCell ref="C158:D158"/>
    <mergeCell ref="C159:D159"/>
    <mergeCell ref="D183:E183"/>
    <mergeCell ref="A195:B195"/>
    <mergeCell ref="A206:B206"/>
    <mergeCell ref="C167:D167"/>
    <mergeCell ref="C168:D168"/>
    <mergeCell ref="C170:D170"/>
    <mergeCell ref="C171:D171"/>
    <mergeCell ref="C172:D172"/>
    <mergeCell ref="C173:D173"/>
  </mergeCells>
  <dataValidations count="1">
    <dataValidation type="list" allowBlank="1" showInputMessage="1" showErrorMessage="1" sqref="B3">
      <formula1>"Must Select Month,January,February,March,April,May,June,July,August,September,October,November,December"</formula1>
    </dataValidation>
  </dataValidations>
  <pageMargins left="0.7" right="0.7" top="0.75" bottom="0.75" header="0.3" footer="0.3"/>
  <pageSetup scale="78" fitToHeight="8" orientation="portrait" r:id="rId1"/>
  <rowBreaks count="4" manualBreakCount="4">
    <brk id="59" max="5" man="1"/>
    <brk id="103" max="5" man="1"/>
    <brk id="145" max="5" man="1"/>
    <brk id="193"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29</vt:i4>
      </vt:variant>
    </vt:vector>
  </HeadingPairs>
  <TitlesOfParts>
    <vt:vector size="55" baseType="lpstr">
      <vt:lpstr>Instructions</vt:lpstr>
      <vt:lpstr>Glossary of Terms</vt:lpstr>
      <vt:lpstr>Show Production Template 1</vt:lpstr>
      <vt:lpstr>Chapter Conference Template 1</vt:lpstr>
      <vt:lpstr>Board Year Template</vt:lpstr>
      <vt:lpstr>Budget Roll up</vt:lpstr>
      <vt:lpstr>Rev.Expense Register</vt:lpstr>
      <vt:lpstr>YTD Tracker</vt:lpstr>
      <vt:lpstr>Show Production Template 2</vt:lpstr>
      <vt:lpstr>Show Production Template 3</vt:lpstr>
      <vt:lpstr>Show Production Template 4</vt:lpstr>
      <vt:lpstr>Show Production Template 5</vt:lpstr>
      <vt:lpstr>Show Production Template 6</vt:lpstr>
      <vt:lpstr>Show Production Template 7</vt:lpstr>
      <vt:lpstr>Show Production Template 8</vt:lpstr>
      <vt:lpstr>Show Production Template 9</vt:lpstr>
      <vt:lpstr>Show Production Template 10</vt:lpstr>
      <vt:lpstr>Chapter Conference Template 2</vt:lpstr>
      <vt:lpstr>Chapter Conference Template 3</vt:lpstr>
      <vt:lpstr>Chapter Conference Template 4</vt:lpstr>
      <vt:lpstr>Chapter Conference Template 5</vt:lpstr>
      <vt:lpstr>Chapter Conference Template 6</vt:lpstr>
      <vt:lpstr>Chapter Conference Template 7</vt:lpstr>
      <vt:lpstr>Chapter Conference Template 8</vt:lpstr>
      <vt:lpstr>Chapter Conference Template 9</vt:lpstr>
      <vt:lpstr>Chapter Conference Template 10</vt:lpstr>
      <vt:lpstr>'Board Year Template'!Print_Area</vt:lpstr>
      <vt:lpstr>'Budget Roll up'!Print_Area</vt:lpstr>
      <vt:lpstr>'Chapter Conference Template 1'!Print_Area</vt:lpstr>
      <vt:lpstr>'Chapter Conference Template 10'!Print_Area</vt:lpstr>
      <vt:lpstr>'Chapter Conference Template 2'!Print_Area</vt:lpstr>
      <vt:lpstr>'Chapter Conference Template 3'!Print_Area</vt:lpstr>
      <vt:lpstr>'Chapter Conference Template 4'!Print_Area</vt:lpstr>
      <vt:lpstr>'Chapter Conference Template 5'!Print_Area</vt:lpstr>
      <vt:lpstr>'Chapter Conference Template 6'!Print_Area</vt:lpstr>
      <vt:lpstr>'Chapter Conference Template 7'!Print_Area</vt:lpstr>
      <vt:lpstr>'Chapter Conference Template 8'!Print_Area</vt:lpstr>
      <vt:lpstr>'Chapter Conference Template 9'!Print_Area</vt:lpstr>
      <vt:lpstr>'Glossary of Terms'!Print_Area</vt:lpstr>
      <vt:lpstr>Instructions!Print_Area</vt:lpstr>
      <vt:lpstr>'Rev.Expense Register'!Print_Area</vt:lpstr>
      <vt:lpstr>'Show Production Template 1'!Print_Area</vt:lpstr>
      <vt:lpstr>'Show Production Template 10'!Print_Area</vt:lpstr>
      <vt:lpstr>'Show Production Template 2'!Print_Area</vt:lpstr>
      <vt:lpstr>'Show Production Template 3'!Print_Area</vt:lpstr>
      <vt:lpstr>'Show Production Template 4'!Print_Area</vt:lpstr>
      <vt:lpstr>'Show Production Template 5'!Print_Area</vt:lpstr>
      <vt:lpstr>'Show Production Template 6'!Print_Area</vt:lpstr>
      <vt:lpstr>'Show Production Template 7'!Print_Area</vt:lpstr>
      <vt:lpstr>'Show Production Template 8'!Print_Area</vt:lpstr>
      <vt:lpstr>'Show Production Template 9'!Print_Area</vt:lpstr>
      <vt:lpstr>'YTD Tracker'!Print_Area</vt:lpstr>
      <vt:lpstr>'Budget Roll up'!Print_Titles</vt:lpstr>
      <vt:lpstr>'Glossary of Terms'!Print_Titles</vt:lpstr>
      <vt:lpstr>'Rev.Expense Register'!Print_Titles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amoyer</dc:creator>
  <cp:lastModifiedBy>bmonk</cp:lastModifiedBy>
  <cp:lastPrinted>2016-07-21T19:07:45Z</cp:lastPrinted>
  <dcterms:created xsi:type="dcterms:W3CDTF">2009-08-30T16:07:10Z</dcterms:created>
  <dcterms:modified xsi:type="dcterms:W3CDTF">2017-01-04T17:39:00Z</dcterms:modified>
</cp:coreProperties>
</file>