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Shared Data\DC\1StaffFiles\1Matt\"/>
    </mc:Choice>
  </mc:AlternateContent>
  <bookViews>
    <workbookView xWindow="11220" yWindow="210" windowWidth="20640" windowHeight="11700" tabRatio="875"/>
  </bookViews>
  <sheets>
    <sheet name="Master" sheetId="1" r:id="rId1"/>
    <sheet name="Evaluator 1" sheetId="12" r:id="rId2"/>
    <sheet name="Evaluator 2 " sheetId="13" r:id="rId3"/>
    <sheet name="Evaluator 3 " sheetId="14" r:id="rId4"/>
    <sheet name="Evaluator 4" sheetId="9" r:id="rId5"/>
    <sheet name="Evaluator 5" sheetId="17" r:id="rId6"/>
    <sheet name="Evaluator 6" sheetId="16" r:id="rId7"/>
    <sheet name="Evaluator 7" sheetId="15" r:id="rId8"/>
    <sheet name="SBE, EEO, SMLP" sheetId="7" r:id="rId9"/>
    <sheet name="Evaluation Committee" sheetId="8" r:id="rId10"/>
  </sheets>
  <definedNames>
    <definedName name="_xlnm._FilterDatabase" localSheetId="0" hidden="1">Master!$A$15:$C$21</definedName>
    <definedName name="_xlnm.Print_Area" localSheetId="0">Master!$A$1:$U$22</definedName>
  </definedNames>
  <calcPr calcId="162913"/>
</workbook>
</file>

<file path=xl/calcChain.xml><?xml version="1.0" encoding="utf-8"?>
<calcChain xmlns="http://schemas.openxmlformats.org/spreadsheetml/2006/main">
  <c r="N35" i="1" l="1"/>
  <c r="N36" i="1"/>
  <c r="N37" i="1"/>
  <c r="M35" i="1"/>
  <c r="M36" i="1"/>
  <c r="M37" i="1"/>
  <c r="L35" i="1"/>
  <c r="L36" i="1"/>
  <c r="L37" i="1"/>
  <c r="K35" i="1"/>
  <c r="K36" i="1"/>
  <c r="K37" i="1"/>
  <c r="J35" i="1"/>
  <c r="J36" i="1"/>
  <c r="J37" i="1"/>
  <c r="I35" i="1"/>
  <c r="I36" i="1"/>
  <c r="I37" i="1"/>
  <c r="H35" i="1"/>
  <c r="H36" i="1"/>
  <c r="H37" i="1"/>
  <c r="N34" i="1"/>
  <c r="M34" i="1"/>
  <c r="L34" i="1"/>
  <c r="K34" i="1"/>
  <c r="J34" i="1"/>
  <c r="I34" i="1"/>
  <c r="H34" i="1"/>
  <c r="L27" i="1"/>
  <c r="B32" i="15"/>
  <c r="J31" i="15"/>
  <c r="H31" i="15"/>
  <c r="F31" i="15"/>
  <c r="D31" i="15"/>
  <c r="J30" i="15"/>
  <c r="H30" i="15"/>
  <c r="F30" i="15"/>
  <c r="D30" i="15"/>
  <c r="J29" i="15"/>
  <c r="H29" i="15"/>
  <c r="F29" i="15"/>
  <c r="D29" i="15"/>
  <c r="J28" i="15"/>
  <c r="H28" i="15"/>
  <c r="H32" i="15" s="1"/>
  <c r="N28" i="1" s="1"/>
  <c r="F28" i="15"/>
  <c r="F32" i="15" s="1"/>
  <c r="N27" i="1" s="1"/>
  <c r="D28" i="15"/>
  <c r="D32" i="15" s="1"/>
  <c r="N26" i="1" s="1"/>
  <c r="B32" i="16"/>
  <c r="J31" i="16"/>
  <c r="H31" i="16"/>
  <c r="F31" i="16"/>
  <c r="D31" i="16"/>
  <c r="J30" i="16"/>
  <c r="H30" i="16"/>
  <c r="F30" i="16"/>
  <c r="D30" i="16"/>
  <c r="J29" i="16"/>
  <c r="H29" i="16"/>
  <c r="F29" i="16"/>
  <c r="D29" i="16"/>
  <c r="J28" i="16"/>
  <c r="J32" i="16" s="1"/>
  <c r="L29" i="1" s="1"/>
  <c r="H28" i="16"/>
  <c r="F28" i="16"/>
  <c r="F32" i="16" s="1"/>
  <c r="D28" i="16"/>
  <c r="H32" i="17"/>
  <c r="J28" i="1" s="1"/>
  <c r="B32" i="17"/>
  <c r="J31" i="17"/>
  <c r="H31" i="17"/>
  <c r="F31" i="17"/>
  <c r="D31" i="17"/>
  <c r="J30" i="17"/>
  <c r="H30" i="17"/>
  <c r="F30" i="17"/>
  <c r="D30" i="17"/>
  <c r="J29" i="17"/>
  <c r="H29" i="17"/>
  <c r="F29" i="17"/>
  <c r="D29" i="17"/>
  <c r="J28" i="17"/>
  <c r="H28" i="17"/>
  <c r="F28" i="17"/>
  <c r="D28" i="17"/>
  <c r="D32" i="17" s="1"/>
  <c r="J26" i="1" s="1"/>
  <c r="B32" i="9"/>
  <c r="J31" i="9"/>
  <c r="H31" i="9"/>
  <c r="F31" i="9"/>
  <c r="D31" i="9"/>
  <c r="J30" i="9"/>
  <c r="H30" i="9"/>
  <c r="F30" i="9"/>
  <c r="D30" i="9"/>
  <c r="J29" i="9"/>
  <c r="H29" i="9"/>
  <c r="F29" i="9"/>
  <c r="D29" i="9"/>
  <c r="J28" i="9"/>
  <c r="H28" i="9"/>
  <c r="F28" i="9"/>
  <c r="F32" i="9" s="1"/>
  <c r="H27" i="1" s="1"/>
  <c r="D28" i="9"/>
  <c r="D32" i="9" s="1"/>
  <c r="H26" i="1" s="1"/>
  <c r="B32" i="14"/>
  <c r="J31" i="14"/>
  <c r="H31" i="14"/>
  <c r="F31" i="14"/>
  <c r="D31" i="14"/>
  <c r="J30" i="14"/>
  <c r="H30" i="14"/>
  <c r="F30" i="14"/>
  <c r="D30" i="14"/>
  <c r="J29" i="14"/>
  <c r="H29" i="14"/>
  <c r="F29" i="14"/>
  <c r="D29" i="14"/>
  <c r="J28" i="14"/>
  <c r="H28" i="14"/>
  <c r="H32" i="14" s="1"/>
  <c r="F28" i="1" s="1"/>
  <c r="F28" i="14"/>
  <c r="D28" i="14"/>
  <c r="B32" i="13"/>
  <c r="J31" i="13"/>
  <c r="H31" i="13"/>
  <c r="F31" i="13"/>
  <c r="D31" i="13"/>
  <c r="J30" i="13"/>
  <c r="H30" i="13"/>
  <c r="F30" i="13"/>
  <c r="D30" i="13"/>
  <c r="J29" i="13"/>
  <c r="H29" i="13"/>
  <c r="F29" i="13"/>
  <c r="D29" i="13"/>
  <c r="J28" i="13"/>
  <c r="H28" i="13"/>
  <c r="H32" i="13" s="1"/>
  <c r="D28" i="1" s="1"/>
  <c r="F28" i="13"/>
  <c r="F32" i="13" s="1"/>
  <c r="D27" i="1" s="1"/>
  <c r="D28" i="13"/>
  <c r="F31" i="12"/>
  <c r="H31" i="12" s="1"/>
  <c r="J31" i="12" s="1"/>
  <c r="F30" i="12"/>
  <c r="F29" i="12"/>
  <c r="H29" i="12" s="1"/>
  <c r="J29" i="12" s="1"/>
  <c r="F28" i="12"/>
  <c r="H28" i="12" s="1"/>
  <c r="D31" i="12"/>
  <c r="D30" i="12"/>
  <c r="D29" i="12"/>
  <c r="D28" i="12"/>
  <c r="B32" i="12"/>
  <c r="J32" i="14" l="1"/>
  <c r="F29" i="1" s="1"/>
  <c r="F32" i="14"/>
  <c r="F27" i="1" s="1"/>
  <c r="O34" i="1"/>
  <c r="F32" i="17"/>
  <c r="J27" i="1" s="1"/>
  <c r="J32" i="17"/>
  <c r="J29" i="1" s="1"/>
  <c r="D32" i="13"/>
  <c r="D26" i="1" s="1"/>
  <c r="D32" i="16"/>
  <c r="L26" i="1" s="1"/>
  <c r="D32" i="14"/>
  <c r="F26" i="1" s="1"/>
  <c r="H32" i="16"/>
  <c r="L28" i="1" s="1"/>
  <c r="H32" i="9"/>
  <c r="H28" i="1" s="1"/>
  <c r="J32" i="15"/>
  <c r="N29" i="1" s="1"/>
  <c r="J32" i="9"/>
  <c r="H29" i="1" s="1"/>
  <c r="J32" i="13"/>
  <c r="D29" i="1" s="1"/>
  <c r="D32" i="12"/>
  <c r="B26" i="1" s="1"/>
  <c r="H30" i="12"/>
  <c r="J30" i="12" s="1"/>
  <c r="F32" i="12"/>
  <c r="B27" i="1" s="1"/>
  <c r="J28" i="12"/>
  <c r="O36" i="1"/>
  <c r="O37" i="1"/>
  <c r="O35" i="1"/>
  <c r="P27" i="1" l="1"/>
  <c r="Q27" i="1"/>
  <c r="R27" i="1" s="1"/>
  <c r="K27" i="1" s="1"/>
  <c r="P26" i="1"/>
  <c r="Q26" i="1"/>
  <c r="R26" i="1" s="1"/>
  <c r="J32" i="12"/>
  <c r="B29" i="1" s="1"/>
  <c r="H32" i="12"/>
  <c r="B28" i="1" s="1"/>
  <c r="P28" i="1" s="1"/>
  <c r="N17" i="1"/>
  <c r="N18" i="1"/>
  <c r="N19" i="1"/>
  <c r="N20" i="1"/>
  <c r="N21" i="1"/>
  <c r="M21" i="1"/>
  <c r="M17" i="1"/>
  <c r="M18" i="1"/>
  <c r="M19" i="1"/>
  <c r="M20" i="1"/>
  <c r="L17" i="1"/>
  <c r="L18" i="1"/>
  <c r="L19" i="1"/>
  <c r="L20" i="1"/>
  <c r="L21" i="1"/>
  <c r="K17" i="1"/>
  <c r="K18" i="1"/>
  <c r="K19" i="1"/>
  <c r="K20" i="1"/>
  <c r="K21" i="1"/>
  <c r="J17" i="1"/>
  <c r="J18" i="1"/>
  <c r="J19" i="1"/>
  <c r="J20" i="1"/>
  <c r="J21" i="1"/>
  <c r="I17" i="1"/>
  <c r="I18" i="1"/>
  <c r="I19" i="1"/>
  <c r="I20" i="1"/>
  <c r="I21" i="1"/>
  <c r="H17" i="1"/>
  <c r="H18" i="1"/>
  <c r="H19" i="1"/>
  <c r="H20" i="1"/>
  <c r="H21" i="1"/>
  <c r="N16" i="1"/>
  <c r="M16" i="1"/>
  <c r="L16" i="1"/>
  <c r="K16" i="1"/>
  <c r="J16" i="1"/>
  <c r="I16" i="1"/>
  <c r="H16" i="1"/>
  <c r="N13" i="15"/>
  <c r="L13" i="15"/>
  <c r="J13" i="15"/>
  <c r="H13" i="15"/>
  <c r="F13" i="15"/>
  <c r="D13" i="15"/>
  <c r="N12" i="15"/>
  <c r="L12" i="15"/>
  <c r="J12" i="15"/>
  <c r="H12" i="15"/>
  <c r="F12" i="15"/>
  <c r="D12" i="15"/>
  <c r="N11" i="15"/>
  <c r="L11" i="15"/>
  <c r="J11" i="15"/>
  <c r="H11" i="15"/>
  <c r="F11" i="15"/>
  <c r="D11" i="15"/>
  <c r="N10" i="15"/>
  <c r="L10" i="15"/>
  <c r="J10" i="15"/>
  <c r="H10" i="15"/>
  <c r="F10" i="15"/>
  <c r="D10" i="15"/>
  <c r="B9" i="15"/>
  <c r="N8" i="15"/>
  <c r="L8" i="15"/>
  <c r="J8" i="15"/>
  <c r="H8" i="15"/>
  <c r="F8" i="15"/>
  <c r="D8" i="15"/>
  <c r="N7" i="15"/>
  <c r="L7" i="15"/>
  <c r="J7" i="15"/>
  <c r="H7" i="15"/>
  <c r="F7" i="15"/>
  <c r="D7" i="15"/>
  <c r="N6" i="15"/>
  <c r="L6" i="15"/>
  <c r="J6" i="15"/>
  <c r="H6" i="15"/>
  <c r="F6" i="15"/>
  <c r="D6" i="15"/>
  <c r="N5" i="15"/>
  <c r="L5" i="15"/>
  <c r="J5" i="15"/>
  <c r="H5" i="15"/>
  <c r="F5" i="15"/>
  <c r="D5" i="15"/>
  <c r="B4" i="15"/>
  <c r="N3" i="15"/>
  <c r="M2" i="15" s="1"/>
  <c r="L3" i="15"/>
  <c r="K2" i="15" s="1"/>
  <c r="J3" i="15"/>
  <c r="H3" i="15"/>
  <c r="G2" i="15" s="1"/>
  <c r="F3" i="15"/>
  <c r="E2" i="15" s="1"/>
  <c r="D3" i="15"/>
  <c r="C2" i="15" s="1"/>
  <c r="I2" i="15"/>
  <c r="N13" i="16"/>
  <c r="L13" i="16"/>
  <c r="J13" i="16"/>
  <c r="H13" i="16"/>
  <c r="F13" i="16"/>
  <c r="D13" i="16"/>
  <c r="N12" i="16"/>
  <c r="L12" i="16"/>
  <c r="J12" i="16"/>
  <c r="H12" i="16"/>
  <c r="F12" i="16"/>
  <c r="D12" i="16"/>
  <c r="N11" i="16"/>
  <c r="L11" i="16"/>
  <c r="J11" i="16"/>
  <c r="H11" i="16"/>
  <c r="F11" i="16"/>
  <c r="D11" i="16"/>
  <c r="N10" i="16"/>
  <c r="L10" i="16"/>
  <c r="J10" i="16"/>
  <c r="H10" i="16"/>
  <c r="F10" i="16"/>
  <c r="D10" i="16"/>
  <c r="B9" i="16"/>
  <c r="N8" i="16"/>
  <c r="L8" i="16"/>
  <c r="J8" i="16"/>
  <c r="H8" i="16"/>
  <c r="F8" i="16"/>
  <c r="D8" i="16"/>
  <c r="N7" i="16"/>
  <c r="L7" i="16"/>
  <c r="J7" i="16"/>
  <c r="H7" i="16"/>
  <c r="F7" i="16"/>
  <c r="D7" i="16"/>
  <c r="N6" i="16"/>
  <c r="L6" i="16"/>
  <c r="J6" i="16"/>
  <c r="H6" i="16"/>
  <c r="F6" i="16"/>
  <c r="D6" i="16"/>
  <c r="N5" i="16"/>
  <c r="L5" i="16"/>
  <c r="J5" i="16"/>
  <c r="H5" i="16"/>
  <c r="G4" i="16" s="1"/>
  <c r="F5" i="16"/>
  <c r="D5" i="16"/>
  <c r="B4" i="16"/>
  <c r="N3" i="16"/>
  <c r="M2" i="16" s="1"/>
  <c r="L3" i="16"/>
  <c r="K2" i="16" s="1"/>
  <c r="J3" i="16"/>
  <c r="H3" i="16"/>
  <c r="G2" i="16" s="1"/>
  <c r="F3" i="16"/>
  <c r="E2" i="16" s="1"/>
  <c r="D3" i="16"/>
  <c r="C2" i="16" s="1"/>
  <c r="I2" i="16"/>
  <c r="N13" i="17"/>
  <c r="L13" i="17"/>
  <c r="J13" i="17"/>
  <c r="H13" i="17"/>
  <c r="F13" i="17"/>
  <c r="D13" i="17"/>
  <c r="N12" i="17"/>
  <c r="L12" i="17"/>
  <c r="J12" i="17"/>
  <c r="H12" i="17"/>
  <c r="F12" i="17"/>
  <c r="D12" i="17"/>
  <c r="N11" i="17"/>
  <c r="L11" i="17"/>
  <c r="J11" i="17"/>
  <c r="H11" i="17"/>
  <c r="F11" i="17"/>
  <c r="D11" i="17"/>
  <c r="N10" i="17"/>
  <c r="L10" i="17"/>
  <c r="J10" i="17"/>
  <c r="H10" i="17"/>
  <c r="F10" i="17"/>
  <c r="D10" i="17"/>
  <c r="B9" i="17"/>
  <c r="N8" i="17"/>
  <c r="L8" i="17"/>
  <c r="J8" i="17"/>
  <c r="H8" i="17"/>
  <c r="F8" i="17"/>
  <c r="D8" i="17"/>
  <c r="N7" i="17"/>
  <c r="L7" i="17"/>
  <c r="J7" i="17"/>
  <c r="H7" i="17"/>
  <c r="F7" i="17"/>
  <c r="D7" i="17"/>
  <c r="N6" i="17"/>
  <c r="L6" i="17"/>
  <c r="J6" i="17"/>
  <c r="I4" i="17" s="1"/>
  <c r="H6" i="17"/>
  <c r="F6" i="17"/>
  <c r="D6" i="17"/>
  <c r="N5" i="17"/>
  <c r="L5" i="17"/>
  <c r="J5" i="17"/>
  <c r="H5" i="17"/>
  <c r="F5" i="17"/>
  <c r="E4" i="17" s="1"/>
  <c r="D5" i="17"/>
  <c r="B4" i="17"/>
  <c r="N3" i="17"/>
  <c r="M2" i="17" s="1"/>
  <c r="L3" i="17"/>
  <c r="K2" i="17" s="1"/>
  <c r="J3" i="17"/>
  <c r="I2" i="17" s="1"/>
  <c r="H3" i="17"/>
  <c r="G2" i="17" s="1"/>
  <c r="F3" i="17"/>
  <c r="E2" i="17" s="1"/>
  <c r="D3" i="17"/>
  <c r="C2" i="17" s="1"/>
  <c r="N13" i="9"/>
  <c r="L13" i="9"/>
  <c r="J13" i="9"/>
  <c r="H13" i="9"/>
  <c r="F13" i="9"/>
  <c r="D13" i="9"/>
  <c r="N12" i="9"/>
  <c r="L12" i="9"/>
  <c r="J12" i="9"/>
  <c r="H12" i="9"/>
  <c r="F12" i="9"/>
  <c r="D12" i="9"/>
  <c r="N11" i="9"/>
  <c r="L11" i="9"/>
  <c r="J11" i="9"/>
  <c r="H11" i="9"/>
  <c r="F11" i="9"/>
  <c r="D11" i="9"/>
  <c r="N10" i="9"/>
  <c r="L10" i="9"/>
  <c r="J10" i="9"/>
  <c r="H10" i="9"/>
  <c r="F10" i="9"/>
  <c r="D10" i="9"/>
  <c r="B9" i="9"/>
  <c r="B15" i="9" s="1"/>
  <c r="N8" i="9"/>
  <c r="L8" i="9"/>
  <c r="J8" i="9"/>
  <c r="H8" i="9"/>
  <c r="F8" i="9"/>
  <c r="D8" i="9"/>
  <c r="N7" i="9"/>
  <c r="L7" i="9"/>
  <c r="J7" i="9"/>
  <c r="H7" i="9"/>
  <c r="F7" i="9"/>
  <c r="D7" i="9"/>
  <c r="N6" i="9"/>
  <c r="L6" i="9"/>
  <c r="K4" i="9" s="1"/>
  <c r="J6" i="9"/>
  <c r="H6" i="9"/>
  <c r="F6" i="9"/>
  <c r="D6" i="9"/>
  <c r="N5" i="9"/>
  <c r="L5" i="9"/>
  <c r="J5" i="9"/>
  <c r="H5" i="9"/>
  <c r="F5" i="9"/>
  <c r="D5" i="9"/>
  <c r="B4" i="9"/>
  <c r="N3" i="9"/>
  <c r="M2" i="9" s="1"/>
  <c r="L3" i="9"/>
  <c r="K2" i="9" s="1"/>
  <c r="J3" i="9"/>
  <c r="I2" i="9" s="1"/>
  <c r="H3" i="9"/>
  <c r="F3" i="9"/>
  <c r="E2" i="9" s="1"/>
  <c r="D3" i="9"/>
  <c r="C2" i="9" s="1"/>
  <c r="G2" i="9"/>
  <c r="N13" i="14"/>
  <c r="L13" i="14"/>
  <c r="J13" i="14"/>
  <c r="H13" i="14"/>
  <c r="F13" i="14"/>
  <c r="D13" i="14"/>
  <c r="N12" i="14"/>
  <c r="L12" i="14"/>
  <c r="J12" i="14"/>
  <c r="H12" i="14"/>
  <c r="F12" i="14"/>
  <c r="D12" i="14"/>
  <c r="N11" i="14"/>
  <c r="L11" i="14"/>
  <c r="J11" i="14"/>
  <c r="H11" i="14"/>
  <c r="F11" i="14"/>
  <c r="D11" i="14"/>
  <c r="N10" i="14"/>
  <c r="L10" i="14"/>
  <c r="J10" i="14"/>
  <c r="H10" i="14"/>
  <c r="F10" i="14"/>
  <c r="D10" i="14"/>
  <c r="B9" i="14"/>
  <c r="N8" i="14"/>
  <c r="L8" i="14"/>
  <c r="J8" i="14"/>
  <c r="H8" i="14"/>
  <c r="F8" i="14"/>
  <c r="D8" i="14"/>
  <c r="N7" i="14"/>
  <c r="L7" i="14"/>
  <c r="J7" i="14"/>
  <c r="H7" i="14"/>
  <c r="F7" i="14"/>
  <c r="D7" i="14"/>
  <c r="N6" i="14"/>
  <c r="L6" i="14"/>
  <c r="J6" i="14"/>
  <c r="H6" i="14"/>
  <c r="F6" i="14"/>
  <c r="D6" i="14"/>
  <c r="N5" i="14"/>
  <c r="L5" i="14"/>
  <c r="J5" i="14"/>
  <c r="H5" i="14"/>
  <c r="F5" i="14"/>
  <c r="D5" i="14"/>
  <c r="B4" i="14"/>
  <c r="N3" i="14"/>
  <c r="M2" i="14" s="1"/>
  <c r="L3" i="14"/>
  <c r="K2" i="14" s="1"/>
  <c r="J3" i="14"/>
  <c r="I2" i="14" s="1"/>
  <c r="H3" i="14"/>
  <c r="G2" i="14" s="1"/>
  <c r="F3" i="14"/>
  <c r="E2" i="14" s="1"/>
  <c r="D3" i="14"/>
  <c r="C2" i="14" s="1"/>
  <c r="N13" i="13"/>
  <c r="L13" i="13"/>
  <c r="J13" i="13"/>
  <c r="H13" i="13"/>
  <c r="F13" i="13"/>
  <c r="D13" i="13"/>
  <c r="N12" i="13"/>
  <c r="L12" i="13"/>
  <c r="J12" i="13"/>
  <c r="H12" i="13"/>
  <c r="F12" i="13"/>
  <c r="D12" i="13"/>
  <c r="N11" i="13"/>
  <c r="L11" i="13"/>
  <c r="J11" i="13"/>
  <c r="H11" i="13"/>
  <c r="F11" i="13"/>
  <c r="D11" i="13"/>
  <c r="N10" i="13"/>
  <c r="L10" i="13"/>
  <c r="J10" i="13"/>
  <c r="H10" i="13"/>
  <c r="F10" i="13"/>
  <c r="D10" i="13"/>
  <c r="B9" i="13"/>
  <c r="N8" i="13"/>
  <c r="L8" i="13"/>
  <c r="J8" i="13"/>
  <c r="H8" i="13"/>
  <c r="F8" i="13"/>
  <c r="D8" i="13"/>
  <c r="N7" i="13"/>
  <c r="L7" i="13"/>
  <c r="J7" i="13"/>
  <c r="H7" i="13"/>
  <c r="F7" i="13"/>
  <c r="D7" i="13"/>
  <c r="N6" i="13"/>
  <c r="L6" i="13"/>
  <c r="J6" i="13"/>
  <c r="H6" i="13"/>
  <c r="F6" i="13"/>
  <c r="D6" i="13"/>
  <c r="N5" i="13"/>
  <c r="L5" i="13"/>
  <c r="J5" i="13"/>
  <c r="H5" i="13"/>
  <c r="F5" i="13"/>
  <c r="D5" i="13"/>
  <c r="B4" i="13"/>
  <c r="N3" i="13"/>
  <c r="M2" i="13" s="1"/>
  <c r="L3" i="13"/>
  <c r="K2" i="13" s="1"/>
  <c r="J3" i="13"/>
  <c r="I2" i="13" s="1"/>
  <c r="H3" i="13"/>
  <c r="G2" i="13" s="1"/>
  <c r="F3" i="13"/>
  <c r="E2" i="13" s="1"/>
  <c r="D3" i="13"/>
  <c r="C2" i="13" s="1"/>
  <c r="B4" i="12"/>
  <c r="E9" i="15" l="1"/>
  <c r="M9" i="15"/>
  <c r="I4" i="9"/>
  <c r="C4" i="9"/>
  <c r="D15" i="9" s="1"/>
  <c r="H6" i="1" s="1"/>
  <c r="I4" i="14"/>
  <c r="O26" i="1"/>
  <c r="K26" i="1"/>
  <c r="Q28" i="1"/>
  <c r="R28" i="1" s="1"/>
  <c r="K28" i="1" s="1"/>
  <c r="P29" i="1"/>
  <c r="Q29" i="1"/>
  <c r="B15" i="13"/>
  <c r="I9" i="13"/>
  <c r="E4" i="13"/>
  <c r="M4" i="13"/>
  <c r="C4" i="13"/>
  <c r="M9" i="13"/>
  <c r="G4" i="14"/>
  <c r="B15" i="14"/>
  <c r="I9" i="14"/>
  <c r="E4" i="14"/>
  <c r="E4" i="9"/>
  <c r="C9" i="9"/>
  <c r="K9" i="9"/>
  <c r="L15" i="9" s="1"/>
  <c r="H10" i="1" s="1"/>
  <c r="G4" i="17"/>
  <c r="I9" i="17"/>
  <c r="B15" i="17"/>
  <c r="G9" i="16"/>
  <c r="C4" i="16"/>
  <c r="B15" i="16"/>
  <c r="M4" i="16"/>
  <c r="N15" i="16" s="1"/>
  <c r="L11" i="1" s="1"/>
  <c r="I4" i="16"/>
  <c r="I9" i="15"/>
  <c r="B15" i="15"/>
  <c r="K9" i="15"/>
  <c r="I27" i="1"/>
  <c r="B35" i="1"/>
  <c r="C43" i="1" s="1"/>
  <c r="M26" i="1"/>
  <c r="B34" i="1"/>
  <c r="C42" i="1" s="1"/>
  <c r="G27" i="1"/>
  <c r="I26" i="1"/>
  <c r="C27" i="1"/>
  <c r="G26" i="1"/>
  <c r="C26" i="1"/>
  <c r="O27" i="1"/>
  <c r="M27" i="1"/>
  <c r="E26" i="1"/>
  <c r="E27" i="1"/>
  <c r="M9" i="14"/>
  <c r="M4" i="14"/>
  <c r="K9" i="14"/>
  <c r="K4" i="14"/>
  <c r="J15" i="14"/>
  <c r="F9" i="1" s="1"/>
  <c r="G9" i="14"/>
  <c r="H15" i="14" s="1"/>
  <c r="F8" i="1" s="1"/>
  <c r="E9" i="14"/>
  <c r="C9" i="14"/>
  <c r="C4" i="14"/>
  <c r="O21" i="1"/>
  <c r="K9" i="13"/>
  <c r="K4" i="13"/>
  <c r="I4" i="13"/>
  <c r="G9" i="13"/>
  <c r="G4" i="13"/>
  <c r="E9" i="13"/>
  <c r="F15" i="13" s="1"/>
  <c r="D7" i="1" s="1"/>
  <c r="C9" i="13"/>
  <c r="M4" i="15"/>
  <c r="K4" i="15"/>
  <c r="L15" i="15" s="1"/>
  <c r="N10" i="1" s="1"/>
  <c r="I4" i="15"/>
  <c r="J15" i="15" s="1"/>
  <c r="N9" i="1" s="1"/>
  <c r="G9" i="15"/>
  <c r="G4" i="15"/>
  <c r="E4" i="15"/>
  <c r="F15" i="15" s="1"/>
  <c r="N7" i="1" s="1"/>
  <c r="C9" i="15"/>
  <c r="C4" i="15"/>
  <c r="O19" i="1"/>
  <c r="M9" i="17"/>
  <c r="M4" i="17"/>
  <c r="K9" i="17"/>
  <c r="K4" i="17"/>
  <c r="J15" i="17"/>
  <c r="J9" i="1" s="1"/>
  <c r="G9" i="17"/>
  <c r="H15" i="17" s="1"/>
  <c r="J8" i="1" s="1"/>
  <c r="E9" i="17"/>
  <c r="F15" i="17" s="1"/>
  <c r="J7" i="1" s="1"/>
  <c r="C9" i="17"/>
  <c r="C4" i="17"/>
  <c r="D15" i="17" s="1"/>
  <c r="J6" i="1" s="1"/>
  <c r="M9" i="16"/>
  <c r="K9" i="16"/>
  <c r="K4" i="16"/>
  <c r="I9" i="16"/>
  <c r="J15" i="16"/>
  <c r="L9" i="1" s="1"/>
  <c r="H15" i="16"/>
  <c r="L8" i="1" s="1"/>
  <c r="E9" i="16"/>
  <c r="E4" i="16"/>
  <c r="C9" i="16"/>
  <c r="D15" i="16" s="1"/>
  <c r="L6" i="1" s="1"/>
  <c r="M9" i="9"/>
  <c r="M4" i="9"/>
  <c r="I9" i="9"/>
  <c r="J15" i="9" s="1"/>
  <c r="H9" i="1" s="1"/>
  <c r="G9" i="9"/>
  <c r="G4" i="9"/>
  <c r="E9" i="9"/>
  <c r="O18" i="1"/>
  <c r="O20" i="1"/>
  <c r="O17" i="1"/>
  <c r="O16" i="1"/>
  <c r="N13" i="12"/>
  <c r="L13" i="12"/>
  <c r="J13" i="12"/>
  <c r="H13" i="12"/>
  <c r="F13" i="12"/>
  <c r="D13" i="12"/>
  <c r="N12" i="12"/>
  <c r="L12" i="12"/>
  <c r="J12" i="12"/>
  <c r="H12" i="12"/>
  <c r="F12" i="12"/>
  <c r="D12" i="12"/>
  <c r="N11" i="12"/>
  <c r="L11" i="12"/>
  <c r="J11" i="12"/>
  <c r="H11" i="12"/>
  <c r="F11" i="12"/>
  <c r="D11" i="12"/>
  <c r="N10" i="12"/>
  <c r="L10" i="12"/>
  <c r="J10" i="12"/>
  <c r="H10" i="12"/>
  <c r="F10" i="12"/>
  <c r="D10" i="12"/>
  <c r="B9" i="12"/>
  <c r="N8" i="12"/>
  <c r="L8" i="12"/>
  <c r="J8" i="12"/>
  <c r="H8" i="12"/>
  <c r="F8" i="12"/>
  <c r="D8" i="12"/>
  <c r="N7" i="12"/>
  <c r="L7" i="12"/>
  <c r="J7" i="12"/>
  <c r="H7" i="12"/>
  <c r="F7" i="12"/>
  <c r="D7" i="12"/>
  <c r="N6" i="12"/>
  <c r="L6" i="12"/>
  <c r="J6" i="12"/>
  <c r="H6" i="12"/>
  <c r="F6" i="12"/>
  <c r="D6" i="12"/>
  <c r="N5" i="12"/>
  <c r="L5" i="12"/>
  <c r="J5" i="12"/>
  <c r="H5" i="12"/>
  <c r="F5" i="12"/>
  <c r="D5" i="12"/>
  <c r="N3" i="12"/>
  <c r="L3" i="12"/>
  <c r="J3" i="12"/>
  <c r="H3" i="12"/>
  <c r="F3" i="12"/>
  <c r="D3" i="12"/>
  <c r="C2" i="12" s="1"/>
  <c r="N15" i="15" l="1"/>
  <c r="N11" i="1" s="1"/>
  <c r="F15" i="9"/>
  <c r="H7" i="1" s="1"/>
  <c r="F15" i="14"/>
  <c r="F7" i="1" s="1"/>
  <c r="N15" i="14"/>
  <c r="F11" i="1" s="1"/>
  <c r="N15" i="13"/>
  <c r="D11" i="1" s="1"/>
  <c r="R29" i="1"/>
  <c r="K29" i="1" s="1"/>
  <c r="O28" i="1"/>
  <c r="E28" i="1"/>
  <c r="I28" i="1"/>
  <c r="M28" i="1"/>
  <c r="C28" i="1"/>
  <c r="B36" i="1"/>
  <c r="C44" i="1" s="1"/>
  <c r="G28" i="1"/>
  <c r="D15" i="13"/>
  <c r="D6" i="1" s="1"/>
  <c r="J15" i="13"/>
  <c r="D9" i="1" s="1"/>
  <c r="L15" i="13"/>
  <c r="D10" i="1" s="1"/>
  <c r="L15" i="14"/>
  <c r="F10" i="1" s="1"/>
  <c r="N15" i="17"/>
  <c r="J11" i="1" s="1"/>
  <c r="E9" i="12"/>
  <c r="D15" i="14"/>
  <c r="F6" i="1" s="1"/>
  <c r="H15" i="13"/>
  <c r="D8" i="1" s="1"/>
  <c r="H15" i="15"/>
  <c r="N8" i="1" s="1"/>
  <c r="D15" i="15"/>
  <c r="N6" i="1" s="1"/>
  <c r="L15" i="17"/>
  <c r="J10" i="1" s="1"/>
  <c r="L15" i="16"/>
  <c r="L10" i="1" s="1"/>
  <c r="F15" i="16"/>
  <c r="L7" i="1" s="1"/>
  <c r="N15" i="9"/>
  <c r="H11" i="1" s="1"/>
  <c r="H15" i="9"/>
  <c r="H8" i="1" s="1"/>
  <c r="C9" i="12"/>
  <c r="K9" i="12"/>
  <c r="M9" i="12"/>
  <c r="I4" i="12"/>
  <c r="C4" i="12"/>
  <c r="K4" i="12"/>
  <c r="G4" i="12"/>
  <c r="I9" i="12"/>
  <c r="G2" i="12"/>
  <c r="E4" i="12"/>
  <c r="M4" i="12"/>
  <c r="G9" i="12"/>
  <c r="I2" i="12"/>
  <c r="B15" i="12"/>
  <c r="K2" i="12"/>
  <c r="E2" i="12"/>
  <c r="M2" i="12"/>
  <c r="G29" i="1" l="1"/>
  <c r="I29" i="1"/>
  <c r="E29" i="1"/>
  <c r="M29" i="1"/>
  <c r="O29" i="1"/>
  <c r="C29" i="1"/>
  <c r="B37" i="1"/>
  <c r="C45" i="1" s="1"/>
  <c r="N15" i="12"/>
  <c r="B11" i="1" s="1"/>
  <c r="Q11" i="1" s="1"/>
  <c r="R11" i="1" s="1"/>
  <c r="L15" i="12"/>
  <c r="B10" i="1" s="1"/>
  <c r="Q10" i="1" s="1"/>
  <c r="R10" i="1" s="1"/>
  <c r="J15" i="12"/>
  <c r="B9" i="1" s="1"/>
  <c r="Q9" i="1" s="1"/>
  <c r="R9" i="1" s="1"/>
  <c r="D15" i="12"/>
  <c r="B6" i="1" s="1"/>
  <c r="F15" i="12"/>
  <c r="B7" i="1" s="1"/>
  <c r="Q7" i="1" s="1"/>
  <c r="R7" i="1" s="1"/>
  <c r="H15" i="12"/>
  <c r="B8" i="1" s="1"/>
  <c r="Q8" i="1" s="1"/>
  <c r="R8" i="1" s="1"/>
  <c r="Q6" i="1" l="1"/>
  <c r="R6" i="1" s="1"/>
  <c r="P6" i="1"/>
  <c r="C5" i="7"/>
  <c r="S7" i="1" s="1"/>
  <c r="T7" i="1" s="1"/>
  <c r="B21" i="1" s="1"/>
  <c r="D5" i="7"/>
  <c r="S8" i="1" s="1"/>
  <c r="T8" i="1" s="1"/>
  <c r="B18" i="1" s="1"/>
  <c r="B43" i="1" s="1"/>
  <c r="D43" i="1" s="1"/>
  <c r="E5" i="7"/>
  <c r="S9" i="1" s="1"/>
  <c r="T9" i="1" s="1"/>
  <c r="B19" i="1" s="1"/>
  <c r="B44" i="1" s="1"/>
  <c r="D44" i="1" s="1"/>
  <c r="F5" i="7"/>
  <c r="S10" i="1" s="1"/>
  <c r="T10" i="1" s="1"/>
  <c r="B16" i="1" s="1"/>
  <c r="B45" i="1" s="1"/>
  <c r="D45" i="1" s="1"/>
  <c r="G5" i="7"/>
  <c r="S11" i="1" s="1"/>
  <c r="T11" i="1" s="1"/>
  <c r="B20" i="1" s="1"/>
  <c r="P8" i="1" l="1"/>
  <c r="O8" i="1" l="1"/>
  <c r="M8" i="1"/>
  <c r="K8" i="1"/>
  <c r="P7" i="1"/>
  <c r="P11" i="1"/>
  <c r="P9" i="1"/>
  <c r="P10" i="1"/>
  <c r="M11" i="1" l="1"/>
  <c r="K11" i="1"/>
  <c r="O11" i="1"/>
  <c r="I10" i="1"/>
  <c r="K10" i="1"/>
  <c r="O10" i="1"/>
  <c r="M10" i="1"/>
  <c r="O9" i="1"/>
  <c r="M9" i="1"/>
  <c r="K9" i="1"/>
  <c r="M7" i="1"/>
  <c r="K7" i="1"/>
  <c r="O7" i="1"/>
  <c r="K6" i="1"/>
  <c r="O6" i="1"/>
  <c r="M6" i="1"/>
  <c r="E11" i="1"/>
  <c r="I11" i="1"/>
  <c r="E7" i="1"/>
  <c r="I7" i="1"/>
  <c r="E8" i="1"/>
  <c r="I8" i="1"/>
  <c r="E9" i="1"/>
  <c r="I9" i="1"/>
  <c r="G8" i="1"/>
  <c r="C8" i="1"/>
  <c r="G11" i="1"/>
  <c r="C11" i="1"/>
  <c r="E10" i="1"/>
  <c r="C10" i="1"/>
  <c r="G10" i="1"/>
  <c r="G9" i="1"/>
  <c r="C9" i="1"/>
  <c r="G7" i="1"/>
  <c r="C7" i="1"/>
  <c r="I6" i="1" l="1"/>
  <c r="C6" i="1" l="1"/>
  <c r="E6" i="1"/>
  <c r="G6" i="1"/>
  <c r="B5" i="7"/>
  <c r="S6" i="1" s="1"/>
  <c r="T6" i="1" l="1"/>
  <c r="B17" i="1" s="1"/>
  <c r="B42" i="1" s="1"/>
  <c r="D42" i="1" s="1"/>
</calcChain>
</file>

<file path=xl/sharedStrings.xml><?xml version="1.0" encoding="utf-8"?>
<sst xmlns="http://schemas.openxmlformats.org/spreadsheetml/2006/main" count="462" uniqueCount="83">
  <si>
    <t>TABULATION OF WRITTEN EVALUATION SCORES</t>
  </si>
  <si>
    <t>Respondent</t>
  </si>
  <si>
    <t>Evaluator #1</t>
  </si>
  <si>
    <t>Deviation #1</t>
  </si>
  <si>
    <t>Standard Deviation</t>
  </si>
  <si>
    <t>Total Score</t>
  </si>
  <si>
    <t>Rank</t>
  </si>
  <si>
    <t>Avg. 
Score</t>
  </si>
  <si>
    <t>Evaluator #2</t>
  </si>
  <si>
    <t>Deviation #2</t>
  </si>
  <si>
    <t>Evaluator #3</t>
  </si>
  <si>
    <t>Deviation #3</t>
  </si>
  <si>
    <t>Total</t>
  </si>
  <si>
    <t>SBE/EEO</t>
  </si>
  <si>
    <t>Total Score/100</t>
  </si>
  <si>
    <t>Total
Score</t>
  </si>
  <si>
    <t>Final
Rank</t>
  </si>
  <si>
    <t>SBE/EEO/SLP</t>
  </si>
  <si>
    <t>Written Heisman Ranking</t>
  </si>
  <si>
    <t>EEO</t>
  </si>
  <si>
    <t>SBE</t>
  </si>
  <si>
    <t>EEO/SBE Total</t>
  </si>
  <si>
    <t>Evaluation Committee</t>
  </si>
  <si>
    <t>Name</t>
  </si>
  <si>
    <t>Evaluator #</t>
  </si>
  <si>
    <t>Dept/Role</t>
  </si>
  <si>
    <t>Points</t>
  </si>
  <si>
    <t>Criteria</t>
  </si>
  <si>
    <t>Project Team</t>
  </si>
  <si>
    <t>A</t>
  </si>
  <si>
    <t>TOTAL SCORE</t>
  </si>
  <si>
    <t>FINAL WRITTEN SCORE TABULATION</t>
  </si>
  <si>
    <t>Professionalism</t>
  </si>
  <si>
    <t>HDR</t>
  </si>
  <si>
    <t>Psomas</t>
  </si>
  <si>
    <t>Evaluator #4</t>
  </si>
  <si>
    <t>Deviation #4</t>
  </si>
  <si>
    <t>AECOM</t>
  </si>
  <si>
    <t>Kimley-Horn</t>
  </si>
  <si>
    <t>Kittelson</t>
  </si>
  <si>
    <t>WSP</t>
  </si>
  <si>
    <t>AECOM Technical Services, Inc.</t>
  </si>
  <si>
    <t>HDR Engineering, Inc.</t>
  </si>
  <si>
    <t>Kimley-Horn and Associates, Inc.</t>
  </si>
  <si>
    <t>Kittelson &amp; Associates, Inc.</t>
  </si>
  <si>
    <t>Psomas, Inc.</t>
  </si>
  <si>
    <t>WSP USA Inc.</t>
  </si>
  <si>
    <t>Evaluator #5</t>
  </si>
  <si>
    <t>Evaluator #6</t>
  </si>
  <si>
    <t>Evaluator #7</t>
  </si>
  <si>
    <t>Deviation #5</t>
  </si>
  <si>
    <t>Deviation #6</t>
  </si>
  <si>
    <t>Deviation #7</t>
  </si>
  <si>
    <t>Similar Project Experience</t>
  </si>
  <si>
    <t>B.1</t>
  </si>
  <si>
    <t>B.2</t>
  </si>
  <si>
    <t>B.3</t>
  </si>
  <si>
    <t>B.4</t>
  </si>
  <si>
    <t>Key Project Experience</t>
  </si>
  <si>
    <t>C.1</t>
  </si>
  <si>
    <t>C.2</t>
  </si>
  <si>
    <t>C.3</t>
  </si>
  <si>
    <t>C.4</t>
  </si>
  <si>
    <t>TABULATION OF INTERVIEW EVALUATION SCORES</t>
  </si>
  <si>
    <t>Interview Heisman Ranking</t>
  </si>
  <si>
    <t>FINAL INTERVIEW SCORE TABULATION</t>
  </si>
  <si>
    <t>Interview Question 1</t>
  </si>
  <si>
    <t>Interview Question 2</t>
  </si>
  <si>
    <t>Interview Question 3</t>
  </si>
  <si>
    <t>Interview Question 4</t>
  </si>
  <si>
    <t>INTERVIEW EVALUATION</t>
  </si>
  <si>
    <t>FINAL SCORE TABULATION</t>
  </si>
  <si>
    <t>WRITTEN SCORE</t>
  </si>
  <si>
    <t>INTERVIEW SCORE</t>
  </si>
  <si>
    <t>TOTAL
SCORE</t>
  </si>
  <si>
    <t>Firm 1</t>
  </si>
  <si>
    <t>Firm 2</t>
  </si>
  <si>
    <t>Firm 3</t>
  </si>
  <si>
    <t>Firm 4</t>
  </si>
  <si>
    <t>Firm 5</t>
  </si>
  <si>
    <t>Firm 6</t>
  </si>
  <si>
    <t>Project Name</t>
  </si>
  <si>
    <t>&lt;SFQ-PO-XX00000&gt;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</si>
</sst>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i/>
      <sz val="11"/>
      <name val="Arial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vertical="top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3" fillId="2" borderId="8" xfId="0" applyFont="1" applyFill="1" applyBorder="1" applyAlignment="1">
      <alignment horizontal="center" wrapText="1"/>
    </xf>
    <xf numFmtId="2" fontId="5" fillId="0" borderId="14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2" fontId="2" fillId="0" borderId="0" xfId="0" applyNumberFormat="1" applyFont="1" applyBorder="1"/>
    <xf numFmtId="0" fontId="6" fillId="0" borderId="0" xfId="0" applyFont="1" applyAlignment="1"/>
    <xf numFmtId="0" fontId="2" fillId="0" borderId="0" xfId="0" applyFont="1" applyBorder="1" applyAlignment="1">
      <alignment wrapText="1"/>
    </xf>
    <xf numFmtId="0" fontId="0" fillId="0" borderId="22" xfId="0" applyBorder="1" applyAlignment="1">
      <alignment horizontal="center"/>
    </xf>
    <xf numFmtId="2" fontId="5" fillId="4" borderId="14" xfId="0" applyNumberFormat="1" applyFont="1" applyFill="1" applyBorder="1" applyAlignment="1">
      <alignment horizontal="center"/>
    </xf>
    <xf numFmtId="2" fontId="5" fillId="4" borderId="15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top" wrapText="1"/>
    </xf>
    <xf numFmtId="0" fontId="0" fillId="6" borderId="3" xfId="0" applyFill="1" applyBorder="1" applyAlignment="1">
      <alignment horizontal="center"/>
    </xf>
    <xf numFmtId="0" fontId="7" fillId="7" borderId="1" xfId="1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/>
    </xf>
    <xf numFmtId="0" fontId="0" fillId="5" borderId="25" xfId="0" applyFill="1" applyBorder="1" applyAlignment="1"/>
    <xf numFmtId="0" fontId="0" fillId="3" borderId="27" xfId="0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7" borderId="21" xfId="0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7" fillId="3" borderId="23" xfId="1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5" xfId="0" applyBorder="1"/>
    <xf numFmtId="0" fontId="0" fillId="0" borderId="36" xfId="0" applyFill="1" applyBorder="1" applyAlignment="1">
      <alignment horizontal="center"/>
    </xf>
    <xf numFmtId="0" fontId="0" fillId="0" borderId="27" xfId="0" applyBorder="1"/>
    <xf numFmtId="0" fontId="4" fillId="0" borderId="0" xfId="0" applyFont="1" applyBorder="1" applyAlignment="1"/>
    <xf numFmtId="0" fontId="2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2" fillId="0" borderId="37" xfId="0" applyFont="1" applyBorder="1"/>
    <xf numFmtId="2" fontId="5" fillId="4" borderId="38" xfId="0" applyNumberFormat="1" applyFont="1" applyFill="1" applyBorder="1" applyAlignment="1">
      <alignment horizontal="center"/>
    </xf>
    <xf numFmtId="2" fontId="5" fillId="0" borderId="36" xfId="0" applyNumberFormat="1" applyFont="1" applyBorder="1" applyAlignment="1">
      <alignment horizontal="center"/>
    </xf>
    <xf numFmtId="2" fontId="5" fillId="4" borderId="36" xfId="0" applyNumberFormat="1" applyFont="1" applyFill="1" applyBorder="1" applyAlignment="1">
      <alignment horizontal="center"/>
    </xf>
    <xf numFmtId="2" fontId="5" fillId="0" borderId="38" xfId="0" applyNumberFormat="1" applyFont="1" applyBorder="1" applyAlignment="1">
      <alignment horizontal="center"/>
    </xf>
    <xf numFmtId="2" fontId="5" fillId="4" borderId="39" xfId="0" applyNumberFormat="1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19" xfId="0" applyFont="1" applyFill="1" applyBorder="1"/>
    <xf numFmtId="2" fontId="2" fillId="0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37" xfId="0" applyFont="1" applyFill="1" applyBorder="1"/>
    <xf numFmtId="2" fontId="2" fillId="0" borderId="38" xfId="0" applyNumberFormat="1" applyFon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0" borderId="43" xfId="0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25" xfId="0" applyFont="1" applyFill="1" applyBorder="1"/>
    <xf numFmtId="2" fontId="2" fillId="0" borderId="36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8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7" fillId="0" borderId="6" xfId="1" applyFont="1" applyFill="1" applyBorder="1" applyAlignment="1">
      <alignment horizontal="center" vertical="top" wrapText="1"/>
    </xf>
    <xf numFmtId="0" fontId="7" fillId="3" borderId="0" xfId="1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26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abSelected="1" zoomScale="85" zoomScaleNormal="85" zoomScaleSheetLayoutView="100" workbookViewId="0">
      <selection activeCell="P34" sqref="P34:P37"/>
    </sheetView>
  </sheetViews>
  <sheetFormatPr defaultColWidth="9.140625" defaultRowHeight="12.75" x14ac:dyDescent="0.2"/>
  <cols>
    <col min="1" max="1" width="41.28515625" style="1" bestFit="1" customWidth="1"/>
    <col min="2" max="21" width="13.7109375" style="1" customWidth="1"/>
    <col min="22" max="26" width="10.7109375" style="1" customWidth="1"/>
    <col min="27" max="16384" width="9.140625" style="1"/>
  </cols>
  <sheetData>
    <row r="1" spans="1:26" ht="18" x14ac:dyDescent="0.25">
      <c r="A1" s="117" t="s">
        <v>81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38"/>
      <c r="W1" s="38"/>
      <c r="X1" s="38"/>
      <c r="Y1" s="38"/>
      <c r="Z1" s="38"/>
    </row>
    <row r="2" spans="1:26" ht="18" x14ac:dyDescent="0.25">
      <c r="A2" s="117" t="s">
        <v>82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38"/>
      <c r="W2" s="38"/>
      <c r="X2" s="38"/>
      <c r="Y2" s="38"/>
      <c r="Z2" s="38"/>
    </row>
    <row r="3" spans="1:26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.75" customHeight="1" thickBot="1" x14ac:dyDescent="0.25">
      <c r="A4" s="110" t="s">
        <v>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8"/>
      <c r="W4" s="8"/>
      <c r="X4" s="8"/>
      <c r="Y4" s="8"/>
      <c r="Z4" s="8"/>
    </row>
    <row r="5" spans="1:26" s="2" customFormat="1" ht="25.5" customHeight="1" thickBot="1" x14ac:dyDescent="0.25">
      <c r="A5" s="67" t="s">
        <v>1</v>
      </c>
      <c r="B5" s="68" t="s">
        <v>2</v>
      </c>
      <c r="C5" s="68" t="s">
        <v>3</v>
      </c>
      <c r="D5" s="68" t="s">
        <v>8</v>
      </c>
      <c r="E5" s="68" t="s">
        <v>9</v>
      </c>
      <c r="F5" s="68" t="s">
        <v>10</v>
      </c>
      <c r="G5" s="68" t="s">
        <v>11</v>
      </c>
      <c r="H5" s="68" t="s">
        <v>35</v>
      </c>
      <c r="I5" s="68" t="s">
        <v>36</v>
      </c>
      <c r="J5" s="68" t="s">
        <v>47</v>
      </c>
      <c r="K5" s="68" t="s">
        <v>50</v>
      </c>
      <c r="L5" s="68" t="s">
        <v>48</v>
      </c>
      <c r="M5" s="68" t="s">
        <v>51</v>
      </c>
      <c r="N5" s="68" t="s">
        <v>49</v>
      </c>
      <c r="O5" s="68" t="s">
        <v>52</v>
      </c>
      <c r="P5" s="68" t="s">
        <v>4</v>
      </c>
      <c r="Q5" s="68" t="s">
        <v>14</v>
      </c>
      <c r="R5" s="68" t="s">
        <v>7</v>
      </c>
      <c r="S5" s="68" t="s">
        <v>13</v>
      </c>
      <c r="T5" s="24" t="s">
        <v>5</v>
      </c>
      <c r="U5" s="39"/>
      <c r="V5" s="39"/>
      <c r="W5" s="39"/>
    </row>
    <row r="6" spans="1:26" x14ac:dyDescent="0.2">
      <c r="A6" s="25" t="s">
        <v>75</v>
      </c>
      <c r="B6" s="41">
        <f>'Evaluator 1'!D15</f>
        <v>0</v>
      </c>
      <c r="C6" s="27">
        <f t="shared" ref="C6:C11" si="0">B6-R6</f>
        <v>0</v>
      </c>
      <c r="D6" s="41">
        <f>'Evaluator 2 '!D15</f>
        <v>0</v>
      </c>
      <c r="E6" s="27">
        <f t="shared" ref="E6:E11" si="1">D6-R6</f>
        <v>0</v>
      </c>
      <c r="F6" s="41">
        <f>'Evaluator 3 '!D15</f>
        <v>0</v>
      </c>
      <c r="G6" s="27">
        <f t="shared" ref="G6:G11" si="2">F6-R6</f>
        <v>0</v>
      </c>
      <c r="H6" s="41">
        <f>'Evaluator 4'!D15</f>
        <v>0</v>
      </c>
      <c r="I6" s="27">
        <f t="shared" ref="I6:I11" si="3">H6-R6</f>
        <v>0</v>
      </c>
      <c r="J6" s="41">
        <f>'Evaluator 5'!D15</f>
        <v>0</v>
      </c>
      <c r="K6" s="27">
        <f>J6-R6</f>
        <v>0</v>
      </c>
      <c r="L6" s="41">
        <f>'Evaluator 6'!D15</f>
        <v>0</v>
      </c>
      <c r="M6" s="27">
        <f>L6-R6</f>
        <v>0</v>
      </c>
      <c r="N6" s="41">
        <f>'Evaluator 7'!D15</f>
        <v>0</v>
      </c>
      <c r="O6" s="27">
        <f>N6-R6</f>
        <v>0</v>
      </c>
      <c r="P6" s="41">
        <f xml:space="preserve"> STDEVP(B6, D6, F6,H6,J6,L6,N6)</f>
        <v>0</v>
      </c>
      <c r="Q6" s="27">
        <f>B6+D6+F6+H6+J6+L6+N6</f>
        <v>0</v>
      </c>
      <c r="R6" s="41">
        <f>Q6/7</f>
        <v>0</v>
      </c>
      <c r="S6" s="27">
        <f>'SBE, EEO, SMLP'!B5</f>
        <v>0</v>
      </c>
      <c r="T6" s="42">
        <f>R6+S6</f>
        <v>0</v>
      </c>
    </row>
    <row r="7" spans="1:26" x14ac:dyDescent="0.2">
      <c r="A7" s="25" t="s">
        <v>76</v>
      </c>
      <c r="B7" s="41">
        <f>'Evaluator 1'!F15</f>
        <v>0</v>
      </c>
      <c r="C7" s="58">
        <f t="shared" si="0"/>
        <v>0</v>
      </c>
      <c r="D7" s="77">
        <f>'Evaluator 2 '!F15</f>
        <v>0</v>
      </c>
      <c r="E7" s="58">
        <f t="shared" si="1"/>
        <v>0</v>
      </c>
      <c r="F7" s="77">
        <f>'Evaluator 3 '!F15</f>
        <v>0</v>
      </c>
      <c r="G7" s="58">
        <f t="shared" si="2"/>
        <v>0</v>
      </c>
      <c r="H7" s="77">
        <f>'Evaluator 4'!F15</f>
        <v>0</v>
      </c>
      <c r="I7" s="27">
        <f t="shared" si="3"/>
        <v>0</v>
      </c>
      <c r="J7" s="41">
        <f>'Evaluator 5'!F15</f>
        <v>0</v>
      </c>
      <c r="K7" s="27">
        <f t="shared" ref="K7:K11" si="4">J7-R7</f>
        <v>0</v>
      </c>
      <c r="L7" s="41">
        <f>'Evaluator 6'!F15</f>
        <v>0</v>
      </c>
      <c r="M7" s="27">
        <f t="shared" ref="M7:M11" si="5">L7-R7</f>
        <v>0</v>
      </c>
      <c r="N7" s="41">
        <f>'Evaluator 7'!F15</f>
        <v>0</v>
      </c>
      <c r="O7" s="27">
        <f t="shared" ref="O7:O11" si="6">N7-R7</f>
        <v>0</v>
      </c>
      <c r="P7" s="41">
        <f t="shared" ref="P7:P11" si="7" xml:space="preserve"> STDEVP(B7, D7, F7,H7)</f>
        <v>0</v>
      </c>
      <c r="Q7" s="27">
        <f t="shared" ref="Q7:Q11" si="8">B7+D7+F7+H7+J7+L7+N7</f>
        <v>0</v>
      </c>
      <c r="R7" s="41">
        <f t="shared" ref="R7:R11" si="9">Q7/7</f>
        <v>0</v>
      </c>
      <c r="S7" s="58">
        <f>'SBE, EEO, SMLP'!C5</f>
        <v>0</v>
      </c>
      <c r="T7" s="42">
        <f t="shared" ref="T7:T11" si="10">R7+S7</f>
        <v>0</v>
      </c>
    </row>
    <row r="8" spans="1:26" x14ac:dyDescent="0.2">
      <c r="A8" s="25" t="s">
        <v>77</v>
      </c>
      <c r="B8" s="41">
        <f>'Evaluator 1'!H15</f>
        <v>0</v>
      </c>
      <c r="C8" s="58">
        <f t="shared" si="0"/>
        <v>0</v>
      </c>
      <c r="D8" s="77">
        <f>'Evaluator 2 '!H15</f>
        <v>0</v>
      </c>
      <c r="E8" s="58">
        <f t="shared" si="1"/>
        <v>0</v>
      </c>
      <c r="F8" s="77">
        <f>'Evaluator 3 '!H15</f>
        <v>0</v>
      </c>
      <c r="G8" s="58">
        <f t="shared" si="2"/>
        <v>0</v>
      </c>
      <c r="H8" s="77">
        <f>'Evaluator 4'!H15</f>
        <v>0</v>
      </c>
      <c r="I8" s="27">
        <f t="shared" si="3"/>
        <v>0</v>
      </c>
      <c r="J8" s="41">
        <f>'Evaluator 5'!H15</f>
        <v>0</v>
      </c>
      <c r="K8" s="27">
        <f t="shared" si="4"/>
        <v>0</v>
      </c>
      <c r="L8" s="41">
        <f>'Evaluator 6'!H15</f>
        <v>0</v>
      </c>
      <c r="M8" s="27">
        <f t="shared" si="5"/>
        <v>0</v>
      </c>
      <c r="N8" s="41">
        <f>'Evaluator 7'!H15</f>
        <v>0</v>
      </c>
      <c r="O8" s="27">
        <f t="shared" si="6"/>
        <v>0</v>
      </c>
      <c r="P8" s="41">
        <f t="shared" si="7"/>
        <v>0</v>
      </c>
      <c r="Q8" s="27">
        <f t="shared" si="8"/>
        <v>0</v>
      </c>
      <c r="R8" s="41">
        <f t="shared" si="9"/>
        <v>0</v>
      </c>
      <c r="S8" s="58">
        <f>'SBE, EEO, SMLP'!D5</f>
        <v>0</v>
      </c>
      <c r="T8" s="42">
        <f t="shared" si="10"/>
        <v>0</v>
      </c>
    </row>
    <row r="9" spans="1:26" x14ac:dyDescent="0.2">
      <c r="A9" s="25" t="s">
        <v>78</v>
      </c>
      <c r="B9" s="41">
        <f>'Evaluator 1'!J15</f>
        <v>0</v>
      </c>
      <c r="C9" s="58">
        <f t="shared" si="0"/>
        <v>0</v>
      </c>
      <c r="D9" s="77">
        <f>'Evaluator 2 '!J15</f>
        <v>0</v>
      </c>
      <c r="E9" s="58">
        <f t="shared" si="1"/>
        <v>0</v>
      </c>
      <c r="F9" s="77">
        <f>'Evaluator 3 '!J15</f>
        <v>0</v>
      </c>
      <c r="G9" s="58">
        <f t="shared" si="2"/>
        <v>0</v>
      </c>
      <c r="H9" s="77">
        <f>'Evaluator 4'!J15</f>
        <v>0</v>
      </c>
      <c r="I9" s="27">
        <f t="shared" si="3"/>
        <v>0</v>
      </c>
      <c r="J9" s="41">
        <f>'Evaluator 5'!J15</f>
        <v>0</v>
      </c>
      <c r="K9" s="27">
        <f t="shared" si="4"/>
        <v>0</v>
      </c>
      <c r="L9" s="41">
        <f>'Evaluator 6'!J15</f>
        <v>0</v>
      </c>
      <c r="M9" s="27">
        <f t="shared" si="5"/>
        <v>0</v>
      </c>
      <c r="N9" s="41">
        <f>'Evaluator 7'!J15</f>
        <v>0</v>
      </c>
      <c r="O9" s="27">
        <f t="shared" si="6"/>
        <v>0</v>
      </c>
      <c r="P9" s="41">
        <f t="shared" si="7"/>
        <v>0</v>
      </c>
      <c r="Q9" s="27">
        <f t="shared" si="8"/>
        <v>0</v>
      </c>
      <c r="R9" s="41">
        <f t="shared" si="9"/>
        <v>0</v>
      </c>
      <c r="S9" s="58">
        <f>'SBE, EEO, SMLP'!E5</f>
        <v>0</v>
      </c>
      <c r="T9" s="42">
        <f t="shared" si="10"/>
        <v>0</v>
      </c>
    </row>
    <row r="10" spans="1:26" x14ac:dyDescent="0.2">
      <c r="A10" s="25" t="s">
        <v>79</v>
      </c>
      <c r="B10" s="41">
        <f>'Evaluator 1'!L15</f>
        <v>0</v>
      </c>
      <c r="C10" s="58">
        <f t="shared" si="0"/>
        <v>0</v>
      </c>
      <c r="D10" s="77">
        <f>'Evaluator 2 '!L15</f>
        <v>0</v>
      </c>
      <c r="E10" s="58">
        <f t="shared" si="1"/>
        <v>0</v>
      </c>
      <c r="F10" s="77">
        <f>'Evaluator 3 '!L15</f>
        <v>0</v>
      </c>
      <c r="G10" s="58">
        <f t="shared" si="2"/>
        <v>0</v>
      </c>
      <c r="H10" s="77">
        <f>'Evaluator 4'!L15</f>
        <v>0</v>
      </c>
      <c r="I10" s="27">
        <f t="shared" si="3"/>
        <v>0</v>
      </c>
      <c r="J10" s="41">
        <f>'Evaluator 5'!L15</f>
        <v>0</v>
      </c>
      <c r="K10" s="27">
        <f t="shared" si="4"/>
        <v>0</v>
      </c>
      <c r="L10" s="41">
        <f>'Evaluator 6'!L15</f>
        <v>0</v>
      </c>
      <c r="M10" s="27">
        <f t="shared" si="5"/>
        <v>0</v>
      </c>
      <c r="N10" s="41">
        <f>'Evaluator 7'!L15</f>
        <v>0</v>
      </c>
      <c r="O10" s="27">
        <f t="shared" si="6"/>
        <v>0</v>
      </c>
      <c r="P10" s="41">
        <f t="shared" si="7"/>
        <v>0</v>
      </c>
      <c r="Q10" s="27">
        <f t="shared" si="8"/>
        <v>0</v>
      </c>
      <c r="R10" s="41">
        <f t="shared" si="9"/>
        <v>0</v>
      </c>
      <c r="S10" s="58">
        <f>'SBE, EEO, SMLP'!F5</f>
        <v>0</v>
      </c>
      <c r="T10" s="42">
        <f t="shared" si="10"/>
        <v>0</v>
      </c>
    </row>
    <row r="11" spans="1:26" ht="13.5" thickBot="1" x14ac:dyDescent="0.25">
      <c r="A11" s="78" t="s">
        <v>80</v>
      </c>
      <c r="B11" s="79">
        <f>'Evaluator 1'!N15</f>
        <v>0</v>
      </c>
      <c r="C11" s="80">
        <f t="shared" si="0"/>
        <v>0</v>
      </c>
      <c r="D11" s="81">
        <f>'Evaluator 2 '!N15</f>
        <v>0</v>
      </c>
      <c r="E11" s="80">
        <f t="shared" si="1"/>
        <v>0</v>
      </c>
      <c r="F11" s="81">
        <f>'Evaluator 3 '!N15</f>
        <v>0</v>
      </c>
      <c r="G11" s="80">
        <f t="shared" si="2"/>
        <v>0</v>
      </c>
      <c r="H11" s="81">
        <f>'Evaluator 4'!N15</f>
        <v>0</v>
      </c>
      <c r="I11" s="82">
        <f t="shared" si="3"/>
        <v>0</v>
      </c>
      <c r="J11" s="79">
        <f>'Evaluator 5'!N15</f>
        <v>0</v>
      </c>
      <c r="K11" s="82">
        <f t="shared" si="4"/>
        <v>0</v>
      </c>
      <c r="L11" s="79">
        <f>'Evaluator 6'!N15</f>
        <v>0</v>
      </c>
      <c r="M11" s="82">
        <f t="shared" si="5"/>
        <v>0</v>
      </c>
      <c r="N11" s="79">
        <f>'Evaluator 7'!N15</f>
        <v>0</v>
      </c>
      <c r="O11" s="82">
        <f t="shared" si="6"/>
        <v>0</v>
      </c>
      <c r="P11" s="79">
        <f t="shared" si="7"/>
        <v>0</v>
      </c>
      <c r="Q11" s="82">
        <f t="shared" si="8"/>
        <v>0</v>
      </c>
      <c r="R11" s="79">
        <f t="shared" si="9"/>
        <v>0</v>
      </c>
      <c r="S11" s="80">
        <f>'SBE, EEO, SMLP'!G5</f>
        <v>0</v>
      </c>
      <c r="T11" s="83">
        <f t="shared" si="10"/>
        <v>0</v>
      </c>
    </row>
    <row r="14" spans="1:26" ht="16.5" thickBot="1" x14ac:dyDescent="0.3">
      <c r="A14" s="110" t="s">
        <v>31</v>
      </c>
      <c r="B14" s="110"/>
      <c r="C14" s="110"/>
      <c r="D14" s="8"/>
      <c r="E14" s="111" t="s">
        <v>18</v>
      </c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73"/>
      <c r="R14" s="73"/>
      <c r="S14" s="73"/>
      <c r="T14" s="73"/>
      <c r="U14" s="73"/>
      <c r="V14" s="8"/>
      <c r="W14" s="8"/>
      <c r="X14" s="8"/>
      <c r="Y14" s="6"/>
      <c r="Z14" s="6"/>
    </row>
    <row r="15" spans="1:26" ht="26.25" thickBot="1" x14ac:dyDescent="0.25">
      <c r="A15" s="67" t="s">
        <v>1</v>
      </c>
      <c r="B15" s="23" t="s">
        <v>15</v>
      </c>
      <c r="C15" s="26" t="s">
        <v>16</v>
      </c>
      <c r="D15" s="7"/>
      <c r="E15" s="112" t="s">
        <v>1</v>
      </c>
      <c r="F15" s="113"/>
      <c r="G15" s="113"/>
      <c r="H15" s="68" t="s">
        <v>2</v>
      </c>
      <c r="I15" s="68" t="s">
        <v>8</v>
      </c>
      <c r="J15" s="68" t="s">
        <v>10</v>
      </c>
      <c r="K15" s="68" t="s">
        <v>35</v>
      </c>
      <c r="L15" s="68" t="s">
        <v>47</v>
      </c>
      <c r="M15" s="68" t="s">
        <v>48</v>
      </c>
      <c r="N15" s="68" t="s">
        <v>49</v>
      </c>
      <c r="O15" s="68" t="s">
        <v>12</v>
      </c>
      <c r="P15" s="24" t="s">
        <v>6</v>
      </c>
      <c r="Q15" s="10"/>
    </row>
    <row r="16" spans="1:26" ht="12.75" customHeight="1" x14ac:dyDescent="0.2">
      <c r="A16" s="90" t="s">
        <v>75</v>
      </c>
      <c r="B16" s="91">
        <f>T10</f>
        <v>0</v>
      </c>
      <c r="C16" s="92">
        <v>1</v>
      </c>
      <c r="D16" s="87"/>
      <c r="E16" s="114" t="s">
        <v>75</v>
      </c>
      <c r="F16" s="115"/>
      <c r="G16" s="116"/>
      <c r="H16" s="22">
        <f>'Evaluator 1'!B19</f>
        <v>0</v>
      </c>
      <c r="I16" s="22">
        <f>'Evaluator 2 '!B19</f>
        <v>0</v>
      </c>
      <c r="J16" s="22">
        <f>'Evaluator 3 '!B19</f>
        <v>0</v>
      </c>
      <c r="K16" s="22">
        <f>'Evaluator 4'!B19</f>
        <v>0</v>
      </c>
      <c r="L16" s="22">
        <f>'Evaluator 5'!B19</f>
        <v>0</v>
      </c>
      <c r="M16" s="22">
        <f>'Evaluator 6'!B19</f>
        <v>0</v>
      </c>
      <c r="N16" s="22">
        <f>'Evaluator 7'!B19</f>
        <v>0</v>
      </c>
      <c r="O16" s="22">
        <f>SUM(H16:N16)</f>
        <v>0</v>
      </c>
      <c r="P16" s="43">
        <v>2</v>
      </c>
      <c r="Q16" s="7"/>
    </row>
    <row r="17" spans="1:24" ht="12.75" customHeight="1" x14ac:dyDescent="0.2">
      <c r="A17" s="90" t="s">
        <v>76</v>
      </c>
      <c r="B17" s="91">
        <f>T6</f>
        <v>0</v>
      </c>
      <c r="C17" s="61">
        <v>2</v>
      </c>
      <c r="D17" s="87"/>
      <c r="E17" s="104" t="s">
        <v>76</v>
      </c>
      <c r="F17" s="105"/>
      <c r="G17" s="106"/>
      <c r="H17" s="22">
        <f>'Evaluator 1'!B20</f>
        <v>0</v>
      </c>
      <c r="I17" s="22">
        <f>'Evaluator 2 '!B20</f>
        <v>0</v>
      </c>
      <c r="J17" s="22">
        <f>'Evaluator 3 '!B20</f>
        <v>0</v>
      </c>
      <c r="K17" s="22">
        <f>'Evaluator 4'!B20</f>
        <v>0</v>
      </c>
      <c r="L17" s="22">
        <f>'Evaluator 5'!B20</f>
        <v>0</v>
      </c>
      <c r="M17" s="22">
        <f>'Evaluator 6'!B20</f>
        <v>0</v>
      </c>
      <c r="N17" s="22">
        <f>'Evaluator 7'!B20</f>
        <v>0</v>
      </c>
      <c r="O17" s="22">
        <f t="shared" ref="O17:O21" si="11">SUM(H17:N17)</f>
        <v>0</v>
      </c>
      <c r="P17" s="59">
        <v>5</v>
      </c>
      <c r="Q17" s="7"/>
    </row>
    <row r="18" spans="1:24" ht="12.75" customHeight="1" x14ac:dyDescent="0.2">
      <c r="A18" s="90" t="s">
        <v>77</v>
      </c>
      <c r="B18" s="91">
        <f>T8</f>
        <v>0</v>
      </c>
      <c r="C18" s="61">
        <v>3</v>
      </c>
      <c r="D18" s="87"/>
      <c r="E18" s="104" t="s">
        <v>77</v>
      </c>
      <c r="F18" s="105"/>
      <c r="G18" s="106"/>
      <c r="H18" s="22">
        <f>'Evaluator 1'!B21</f>
        <v>0</v>
      </c>
      <c r="I18" s="22">
        <f>'Evaluator 2 '!B21</f>
        <v>0</v>
      </c>
      <c r="J18" s="22">
        <f>'Evaluator 3 '!B21</f>
        <v>0</v>
      </c>
      <c r="K18" s="22">
        <f>'Evaluator 4'!B21</f>
        <v>0</v>
      </c>
      <c r="L18" s="22">
        <f>'Evaluator 5'!B21</f>
        <v>0</v>
      </c>
      <c r="M18" s="22">
        <f>'Evaluator 6'!B21</f>
        <v>0</v>
      </c>
      <c r="N18" s="22">
        <f>'Evaluator 7'!B21</f>
        <v>0</v>
      </c>
      <c r="O18" s="22">
        <f t="shared" si="11"/>
        <v>0</v>
      </c>
      <c r="P18" s="59">
        <v>5</v>
      </c>
      <c r="Q18" s="7"/>
    </row>
    <row r="19" spans="1:24" ht="12.75" customHeight="1" x14ac:dyDescent="0.2">
      <c r="A19" s="90" t="s">
        <v>78</v>
      </c>
      <c r="B19" s="91">
        <f>T9</f>
        <v>0</v>
      </c>
      <c r="C19" s="61">
        <v>4</v>
      </c>
      <c r="D19" s="87"/>
      <c r="E19" s="104" t="s">
        <v>78</v>
      </c>
      <c r="F19" s="105"/>
      <c r="G19" s="106"/>
      <c r="H19" s="22">
        <f>'Evaluator 1'!B22</f>
        <v>0</v>
      </c>
      <c r="I19" s="22">
        <f>'Evaluator 2 '!B22</f>
        <v>0</v>
      </c>
      <c r="J19" s="22">
        <f>'Evaluator 3 '!B22</f>
        <v>0</v>
      </c>
      <c r="K19" s="22">
        <f>'Evaluator 4'!B22</f>
        <v>0</v>
      </c>
      <c r="L19" s="22">
        <f>'Evaluator 5'!B22</f>
        <v>0</v>
      </c>
      <c r="M19" s="22">
        <f>'Evaluator 6'!B22</f>
        <v>0</v>
      </c>
      <c r="N19" s="22">
        <f>'Evaluator 7'!B22</f>
        <v>0</v>
      </c>
      <c r="O19" s="22">
        <f t="shared" si="11"/>
        <v>0</v>
      </c>
      <c r="P19" s="59">
        <v>3</v>
      </c>
      <c r="Q19" s="7"/>
    </row>
    <row r="20" spans="1:24" ht="12.75" customHeight="1" x14ac:dyDescent="0.2">
      <c r="A20" s="90" t="s">
        <v>79</v>
      </c>
      <c r="B20" s="91">
        <f>T11</f>
        <v>0</v>
      </c>
      <c r="C20" s="61">
        <v>5</v>
      </c>
      <c r="D20" s="87"/>
      <c r="E20" s="104" t="s">
        <v>79</v>
      </c>
      <c r="F20" s="105"/>
      <c r="G20" s="106"/>
      <c r="H20" s="22">
        <f>'Evaluator 1'!B23</f>
        <v>0</v>
      </c>
      <c r="I20" s="22">
        <f>'Evaluator 2 '!B23</f>
        <v>0</v>
      </c>
      <c r="J20" s="22">
        <f>'Evaluator 3 '!B23</f>
        <v>0</v>
      </c>
      <c r="K20" s="22">
        <f>'Evaluator 4'!B23</f>
        <v>0</v>
      </c>
      <c r="L20" s="22">
        <f>'Evaluator 5'!B23</f>
        <v>0</v>
      </c>
      <c r="M20" s="22">
        <f>'Evaluator 6'!B23</f>
        <v>0</v>
      </c>
      <c r="N20" s="22">
        <f>'Evaluator 7'!B23</f>
        <v>0</v>
      </c>
      <c r="O20" s="22">
        <f t="shared" si="11"/>
        <v>0</v>
      </c>
      <c r="P20" s="59">
        <v>1</v>
      </c>
      <c r="Q20" s="7"/>
    </row>
    <row r="21" spans="1:24" ht="12.75" customHeight="1" thickBot="1" x14ac:dyDescent="0.25">
      <c r="A21" s="93" t="s">
        <v>80</v>
      </c>
      <c r="B21" s="94">
        <f>T7</f>
        <v>0</v>
      </c>
      <c r="C21" s="86">
        <v>6</v>
      </c>
      <c r="D21" s="87"/>
      <c r="E21" s="107" t="s">
        <v>80</v>
      </c>
      <c r="F21" s="108"/>
      <c r="G21" s="109"/>
      <c r="H21" s="84">
        <f>'Evaluator 1'!B24</f>
        <v>0</v>
      </c>
      <c r="I21" s="84">
        <f>'Evaluator 2 '!B24</f>
        <v>0</v>
      </c>
      <c r="J21" s="84">
        <f>'Evaluator 3 '!B24</f>
        <v>0</v>
      </c>
      <c r="K21" s="84">
        <f>'Evaluator 4'!B24</f>
        <v>0</v>
      </c>
      <c r="L21" s="84">
        <f>'Evaluator 5'!B24</f>
        <v>0</v>
      </c>
      <c r="M21" s="84">
        <f>'Evaluator 6'!B24</f>
        <v>0</v>
      </c>
      <c r="N21" s="84">
        <f>'Evaluator 7'!B24</f>
        <v>0</v>
      </c>
      <c r="O21" s="84">
        <f t="shared" si="11"/>
        <v>0</v>
      </c>
      <c r="P21" s="85">
        <v>4</v>
      </c>
      <c r="Q21" s="7"/>
    </row>
    <row r="22" spans="1:24" x14ac:dyDescent="0.2">
      <c r="A22" s="15"/>
      <c r="B22" s="13"/>
      <c r="C22" s="5"/>
      <c r="D22" s="14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5"/>
      <c r="Q22" s="5"/>
      <c r="R22" s="5"/>
      <c r="S22" s="5"/>
      <c r="T22" s="5"/>
      <c r="U22" s="5"/>
      <c r="V22" s="17"/>
      <c r="W22" s="7"/>
      <c r="X22" s="37"/>
    </row>
    <row r="24" spans="1:24" ht="13.5" thickBot="1" x14ac:dyDescent="0.25">
      <c r="A24" s="103" t="s">
        <v>63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8"/>
      <c r="T24" s="8"/>
      <c r="U24" s="8"/>
    </row>
    <row r="25" spans="1:24" ht="26.25" thickBot="1" x14ac:dyDescent="0.25">
      <c r="A25" s="88" t="s">
        <v>1</v>
      </c>
      <c r="B25" s="89" t="s">
        <v>2</v>
      </c>
      <c r="C25" s="89" t="s">
        <v>3</v>
      </c>
      <c r="D25" s="89" t="s">
        <v>8</v>
      </c>
      <c r="E25" s="89" t="s">
        <v>9</v>
      </c>
      <c r="F25" s="89" t="s">
        <v>10</v>
      </c>
      <c r="G25" s="89" t="s">
        <v>11</v>
      </c>
      <c r="H25" s="89" t="s">
        <v>35</v>
      </c>
      <c r="I25" s="89" t="s">
        <v>36</v>
      </c>
      <c r="J25" s="89" t="s">
        <v>47</v>
      </c>
      <c r="K25" s="89" t="s">
        <v>50</v>
      </c>
      <c r="L25" s="89" t="s">
        <v>48</v>
      </c>
      <c r="M25" s="89" t="s">
        <v>51</v>
      </c>
      <c r="N25" s="89" t="s">
        <v>49</v>
      </c>
      <c r="O25" s="89" t="s">
        <v>52</v>
      </c>
      <c r="P25" s="89" t="s">
        <v>4</v>
      </c>
      <c r="Q25" s="89" t="s">
        <v>14</v>
      </c>
      <c r="R25" s="24" t="s">
        <v>7</v>
      </c>
      <c r="S25" s="39"/>
    </row>
    <row r="26" spans="1:24" x14ac:dyDescent="0.2">
      <c r="A26" s="25" t="s">
        <v>75</v>
      </c>
      <c r="B26" s="41">
        <f>'Evaluator 1'!D32</f>
        <v>0</v>
      </c>
      <c r="C26" s="27">
        <f>B26-R26</f>
        <v>0</v>
      </c>
      <c r="D26" s="41">
        <f>'Evaluator 2 '!D32</f>
        <v>0</v>
      </c>
      <c r="E26" s="27">
        <f>D26-R26</f>
        <v>0</v>
      </c>
      <c r="F26" s="41">
        <f>'Evaluator 3 '!D32</f>
        <v>0</v>
      </c>
      <c r="G26" s="27">
        <f>F26-R26</f>
        <v>0</v>
      </c>
      <c r="H26" s="41">
        <f>'Evaluator 4'!D32</f>
        <v>0</v>
      </c>
      <c r="I26" s="27">
        <f>H26-R26</f>
        <v>0</v>
      </c>
      <c r="J26" s="41">
        <f>'Evaluator 5'!D32</f>
        <v>0</v>
      </c>
      <c r="K26" s="27">
        <f>J26-R26</f>
        <v>0</v>
      </c>
      <c r="L26" s="41">
        <f>'Evaluator 6'!D32</f>
        <v>0</v>
      </c>
      <c r="M26" s="27">
        <f>L26-R26</f>
        <v>0</v>
      </c>
      <c r="N26" s="41">
        <f>'Evaluator 7'!D32</f>
        <v>0</v>
      </c>
      <c r="O26" s="27">
        <f>N26-R26</f>
        <v>0</v>
      </c>
      <c r="P26" s="41">
        <f xml:space="preserve"> STDEVP(B26, D26, F26,H26,J26,L26,N26)</f>
        <v>0</v>
      </c>
      <c r="Q26" s="27">
        <f>B26+D26+F26+H26+J26+L26+N26</f>
        <v>0</v>
      </c>
      <c r="R26" s="42">
        <f>Q26/7</f>
        <v>0</v>
      </c>
    </row>
    <row r="27" spans="1:24" x14ac:dyDescent="0.2">
      <c r="A27" s="25" t="s">
        <v>76</v>
      </c>
      <c r="B27" s="41">
        <f>'Evaluator 1'!F32</f>
        <v>0</v>
      </c>
      <c r="C27" s="58">
        <f>B27-R27</f>
        <v>0</v>
      </c>
      <c r="D27" s="77">
        <f>'Evaluator 2 '!F32</f>
        <v>0</v>
      </c>
      <c r="E27" s="58">
        <f>D27-R27</f>
        <v>0</v>
      </c>
      <c r="F27" s="77">
        <f>'Evaluator 3 '!F32</f>
        <v>0</v>
      </c>
      <c r="G27" s="58">
        <f>F27-R27</f>
        <v>0</v>
      </c>
      <c r="H27" s="77">
        <f>'Evaluator 4'!F32</f>
        <v>0</v>
      </c>
      <c r="I27" s="27">
        <f>H27-R27</f>
        <v>0</v>
      </c>
      <c r="J27" s="41">
        <f>'Evaluator 5'!F32</f>
        <v>0</v>
      </c>
      <c r="K27" s="27">
        <f>J27-R27</f>
        <v>0</v>
      </c>
      <c r="L27" s="41">
        <f>'Evaluator 6'!F32</f>
        <v>0</v>
      </c>
      <c r="M27" s="27">
        <f>L27-R27</f>
        <v>0</v>
      </c>
      <c r="N27" s="41">
        <f>'Evaluator 7'!F32</f>
        <v>0</v>
      </c>
      <c r="O27" s="27">
        <f>N27-R27</f>
        <v>0</v>
      </c>
      <c r="P27" s="41">
        <f t="shared" ref="P27:P29" si="12" xml:space="preserve"> STDEVP(B27, D27, F27,H27)</f>
        <v>0</v>
      </c>
      <c r="Q27" s="27">
        <f t="shared" ref="Q27:Q29" si="13">B27+D27+F27+H27+J27+L27+N27</f>
        <v>0</v>
      </c>
      <c r="R27" s="42">
        <f t="shared" ref="R27:R29" si="14">Q27/7</f>
        <v>0</v>
      </c>
    </row>
    <row r="28" spans="1:24" x14ac:dyDescent="0.2">
      <c r="A28" s="25" t="s">
        <v>77</v>
      </c>
      <c r="B28" s="41">
        <f>'Evaluator 1'!H32</f>
        <v>0</v>
      </c>
      <c r="C28" s="58">
        <f>B28-R28</f>
        <v>0</v>
      </c>
      <c r="D28" s="77">
        <f>'Evaluator 2 '!H32</f>
        <v>0</v>
      </c>
      <c r="E28" s="58">
        <f>D28-R28</f>
        <v>0</v>
      </c>
      <c r="F28" s="77">
        <f>'Evaluator 3 '!H32</f>
        <v>0</v>
      </c>
      <c r="G28" s="58">
        <f>F28-R28</f>
        <v>0</v>
      </c>
      <c r="H28" s="77">
        <f>'Evaluator 4'!H32</f>
        <v>0</v>
      </c>
      <c r="I28" s="27">
        <f>H28-R28</f>
        <v>0</v>
      </c>
      <c r="J28" s="41">
        <f>'Evaluator 5'!H32</f>
        <v>0</v>
      </c>
      <c r="K28" s="27">
        <f>J28-R28</f>
        <v>0</v>
      </c>
      <c r="L28" s="41">
        <f>'Evaluator 6'!H32</f>
        <v>0</v>
      </c>
      <c r="M28" s="27">
        <f>L28-R28</f>
        <v>0</v>
      </c>
      <c r="N28" s="41">
        <f>'Evaluator 7'!H32</f>
        <v>0</v>
      </c>
      <c r="O28" s="27">
        <f>N28-R28</f>
        <v>0</v>
      </c>
      <c r="P28" s="41">
        <f t="shared" si="12"/>
        <v>0</v>
      </c>
      <c r="Q28" s="27">
        <f t="shared" si="13"/>
        <v>0</v>
      </c>
      <c r="R28" s="42">
        <f t="shared" si="14"/>
        <v>0</v>
      </c>
    </row>
    <row r="29" spans="1:24" ht="13.5" thickBot="1" x14ac:dyDescent="0.25">
      <c r="A29" s="78" t="s">
        <v>78</v>
      </c>
      <c r="B29" s="79">
        <f>'Evaluator 1'!J32</f>
        <v>0</v>
      </c>
      <c r="C29" s="80">
        <f>B29-R29</f>
        <v>0</v>
      </c>
      <c r="D29" s="81">
        <f>'Evaluator 2 '!J32</f>
        <v>0</v>
      </c>
      <c r="E29" s="80">
        <f>D29-R29</f>
        <v>0</v>
      </c>
      <c r="F29" s="81">
        <f>'Evaluator 3 '!J32</f>
        <v>0</v>
      </c>
      <c r="G29" s="80">
        <f>F29-R29</f>
        <v>0</v>
      </c>
      <c r="H29" s="81">
        <f>'Evaluator 4'!J32</f>
        <v>0</v>
      </c>
      <c r="I29" s="82">
        <f>H29-R29</f>
        <v>0</v>
      </c>
      <c r="J29" s="79">
        <f>'Evaluator 5'!J32</f>
        <v>0</v>
      </c>
      <c r="K29" s="82">
        <f>J29-R29</f>
        <v>0</v>
      </c>
      <c r="L29" s="79">
        <f>'Evaluator 6'!J32</f>
        <v>0</v>
      </c>
      <c r="M29" s="82">
        <f>L29-R29</f>
        <v>0</v>
      </c>
      <c r="N29" s="79">
        <f>'Evaluator 7'!J32</f>
        <v>0</v>
      </c>
      <c r="O29" s="82">
        <f>N29-R29</f>
        <v>0</v>
      </c>
      <c r="P29" s="79">
        <f t="shared" si="12"/>
        <v>0</v>
      </c>
      <c r="Q29" s="82">
        <f t="shared" si="13"/>
        <v>0</v>
      </c>
      <c r="R29" s="83">
        <f t="shared" si="14"/>
        <v>0</v>
      </c>
    </row>
    <row r="32" spans="1:24" ht="16.5" thickBot="1" x14ac:dyDescent="0.3">
      <c r="A32" s="110" t="s">
        <v>65</v>
      </c>
      <c r="B32" s="110"/>
      <c r="C32" s="110"/>
      <c r="D32" s="8"/>
      <c r="E32" s="111" t="s">
        <v>64</v>
      </c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73"/>
      <c r="R32" s="73"/>
      <c r="S32" s="73"/>
      <c r="T32" s="73"/>
      <c r="U32" s="73"/>
    </row>
    <row r="33" spans="1:17" ht="26.25" thickBot="1" x14ac:dyDescent="0.25">
      <c r="A33" s="88" t="s">
        <v>1</v>
      </c>
      <c r="B33" s="23" t="s">
        <v>15</v>
      </c>
      <c r="C33" s="26" t="s">
        <v>16</v>
      </c>
      <c r="D33" s="7"/>
      <c r="E33" s="112" t="s">
        <v>1</v>
      </c>
      <c r="F33" s="113"/>
      <c r="G33" s="113"/>
      <c r="H33" s="89" t="s">
        <v>2</v>
      </c>
      <c r="I33" s="89" t="s">
        <v>8</v>
      </c>
      <c r="J33" s="89" t="s">
        <v>10</v>
      </c>
      <c r="K33" s="89" t="s">
        <v>35</v>
      </c>
      <c r="L33" s="89" t="s">
        <v>47</v>
      </c>
      <c r="M33" s="89" t="s">
        <v>48</v>
      </c>
      <c r="N33" s="89" t="s">
        <v>49</v>
      </c>
      <c r="O33" s="89" t="s">
        <v>12</v>
      </c>
      <c r="P33" s="24" t="s">
        <v>6</v>
      </c>
      <c r="Q33" s="10"/>
    </row>
    <row r="34" spans="1:17" x14ac:dyDescent="0.2">
      <c r="A34" s="90" t="s">
        <v>75</v>
      </c>
      <c r="B34" s="91">
        <f>R26</f>
        <v>0</v>
      </c>
      <c r="C34" s="92"/>
      <c r="D34" s="87"/>
      <c r="E34" s="114" t="s">
        <v>75</v>
      </c>
      <c r="F34" s="115"/>
      <c r="G34" s="116"/>
      <c r="H34" s="22">
        <f>'Evaluator 1'!B36</f>
        <v>0</v>
      </c>
      <c r="I34" s="22">
        <f>'Evaluator 2 '!B36</f>
        <v>0</v>
      </c>
      <c r="J34" s="22">
        <f>'Evaluator 3 '!B36</f>
        <v>0</v>
      </c>
      <c r="K34" s="22">
        <f>'Evaluator 4'!B36</f>
        <v>0</v>
      </c>
      <c r="L34" s="22">
        <f>'Evaluator 5'!B36</f>
        <v>0</v>
      </c>
      <c r="M34" s="22">
        <f>'Evaluator 6'!B36</f>
        <v>0</v>
      </c>
      <c r="N34" s="22">
        <f>'Evaluator 7'!B36</f>
        <v>0</v>
      </c>
      <c r="O34" s="22">
        <f>SUM(H34:N34)</f>
        <v>0</v>
      </c>
      <c r="P34" s="43"/>
      <c r="Q34" s="7"/>
    </row>
    <row r="35" spans="1:17" x14ac:dyDescent="0.2">
      <c r="A35" s="90" t="s">
        <v>76</v>
      </c>
      <c r="B35" s="91">
        <f>R27</f>
        <v>0</v>
      </c>
      <c r="C35" s="61"/>
      <c r="D35" s="87"/>
      <c r="E35" s="104" t="s">
        <v>76</v>
      </c>
      <c r="F35" s="105"/>
      <c r="G35" s="106"/>
      <c r="H35" s="22">
        <f>'Evaluator 1'!B37</f>
        <v>0</v>
      </c>
      <c r="I35" s="22">
        <f>'Evaluator 2 '!B37</f>
        <v>0</v>
      </c>
      <c r="J35" s="22">
        <f>'Evaluator 3 '!B37</f>
        <v>0</v>
      </c>
      <c r="K35" s="22">
        <f>'Evaluator 4'!B37</f>
        <v>0</v>
      </c>
      <c r="L35" s="22">
        <f>'Evaluator 5'!B37</f>
        <v>0</v>
      </c>
      <c r="M35" s="22">
        <f>'Evaluator 6'!B37</f>
        <v>0</v>
      </c>
      <c r="N35" s="22">
        <f>'Evaluator 7'!B37</f>
        <v>0</v>
      </c>
      <c r="O35" s="22">
        <f t="shared" ref="O35:O37" si="15">SUM(H35:N35)</f>
        <v>0</v>
      </c>
      <c r="P35" s="59"/>
      <c r="Q35" s="7"/>
    </row>
    <row r="36" spans="1:17" x14ac:dyDescent="0.2">
      <c r="A36" s="90" t="s">
        <v>77</v>
      </c>
      <c r="B36" s="91">
        <f>R28</f>
        <v>0</v>
      </c>
      <c r="C36" s="61"/>
      <c r="D36" s="87"/>
      <c r="E36" s="104" t="s">
        <v>77</v>
      </c>
      <c r="F36" s="105"/>
      <c r="G36" s="106"/>
      <c r="H36" s="22">
        <f>'Evaluator 1'!B38</f>
        <v>0</v>
      </c>
      <c r="I36" s="22">
        <f>'Evaluator 2 '!B38</f>
        <v>0</v>
      </c>
      <c r="J36" s="22">
        <f>'Evaluator 3 '!B38</f>
        <v>0</v>
      </c>
      <c r="K36" s="22">
        <f>'Evaluator 4'!B38</f>
        <v>0</v>
      </c>
      <c r="L36" s="22">
        <f>'Evaluator 5'!B38</f>
        <v>0</v>
      </c>
      <c r="M36" s="22">
        <f>'Evaluator 6'!B38</f>
        <v>0</v>
      </c>
      <c r="N36" s="22">
        <f>'Evaluator 7'!B38</f>
        <v>0</v>
      </c>
      <c r="O36" s="22">
        <f t="shared" si="15"/>
        <v>0</v>
      </c>
      <c r="P36" s="59"/>
      <c r="Q36" s="7"/>
    </row>
    <row r="37" spans="1:17" ht="13.5" thickBot="1" x14ac:dyDescent="0.25">
      <c r="A37" s="93" t="s">
        <v>78</v>
      </c>
      <c r="B37" s="94">
        <f>R29</f>
        <v>0</v>
      </c>
      <c r="C37" s="86"/>
      <c r="D37" s="87"/>
      <c r="E37" s="107" t="s">
        <v>78</v>
      </c>
      <c r="F37" s="108"/>
      <c r="G37" s="109"/>
      <c r="H37" s="84">
        <f>'Evaluator 1'!B39</f>
        <v>0</v>
      </c>
      <c r="I37" s="84">
        <f>'Evaluator 2 '!B39</f>
        <v>0</v>
      </c>
      <c r="J37" s="84">
        <f>'Evaluator 3 '!B39</f>
        <v>0</v>
      </c>
      <c r="K37" s="84">
        <f>'Evaluator 4'!B39</f>
        <v>0</v>
      </c>
      <c r="L37" s="84">
        <f>'Evaluator 5'!B39</f>
        <v>0</v>
      </c>
      <c r="M37" s="84">
        <f>'Evaluator 6'!B39</f>
        <v>0</v>
      </c>
      <c r="N37" s="84">
        <f>'Evaluator 7'!B39</f>
        <v>0</v>
      </c>
      <c r="O37" s="84">
        <f t="shared" si="15"/>
        <v>0</v>
      </c>
      <c r="P37" s="85"/>
      <c r="Q37" s="7"/>
    </row>
    <row r="40" spans="1:17" ht="13.5" thickBot="1" x14ac:dyDescent="0.25">
      <c r="A40" s="103" t="s">
        <v>71</v>
      </c>
      <c r="B40" s="103"/>
      <c r="C40" s="103"/>
      <c r="D40" s="103"/>
      <c r="E40" s="103"/>
    </row>
    <row r="41" spans="1:17" ht="26.25" thickBot="1" x14ac:dyDescent="0.25">
      <c r="A41" s="88" t="s">
        <v>1</v>
      </c>
      <c r="B41" s="23" t="s">
        <v>72</v>
      </c>
      <c r="C41" s="23" t="s">
        <v>73</v>
      </c>
      <c r="D41" s="23" t="s">
        <v>74</v>
      </c>
      <c r="E41" s="26" t="s">
        <v>16</v>
      </c>
    </row>
    <row r="42" spans="1:17" x14ac:dyDescent="0.2">
      <c r="A42" s="90" t="s">
        <v>75</v>
      </c>
      <c r="B42" s="91">
        <f>B17</f>
        <v>0</v>
      </c>
      <c r="C42" s="91">
        <f>B34</f>
        <v>0</v>
      </c>
      <c r="D42" s="91">
        <f>B42+C42</f>
        <v>0</v>
      </c>
      <c r="E42" s="92"/>
    </row>
    <row r="43" spans="1:17" x14ac:dyDescent="0.2">
      <c r="A43" s="100" t="s">
        <v>76</v>
      </c>
      <c r="B43" s="99">
        <f>B18</f>
        <v>0</v>
      </c>
      <c r="C43" s="99">
        <f>B35</f>
        <v>0</v>
      </c>
      <c r="D43" s="99">
        <f t="shared" ref="D43:D45" si="16">B43+C43</f>
        <v>0</v>
      </c>
      <c r="E43" s="61"/>
    </row>
    <row r="44" spans="1:17" x14ac:dyDescent="0.2">
      <c r="A44" s="100" t="s">
        <v>77</v>
      </c>
      <c r="B44" s="99">
        <f>B19</f>
        <v>0</v>
      </c>
      <c r="C44" s="99">
        <f>B36</f>
        <v>0</v>
      </c>
      <c r="D44" s="99">
        <f t="shared" si="16"/>
        <v>0</v>
      </c>
      <c r="E44" s="61"/>
    </row>
    <row r="45" spans="1:17" ht="13.5" thickBot="1" x14ac:dyDescent="0.25">
      <c r="A45" s="101" t="s">
        <v>78</v>
      </c>
      <c r="B45" s="102">
        <f>B16</f>
        <v>0</v>
      </c>
      <c r="C45" s="102">
        <f>B37</f>
        <v>0</v>
      </c>
      <c r="D45" s="102">
        <f t="shared" si="16"/>
        <v>0</v>
      </c>
      <c r="E45" s="86"/>
    </row>
  </sheetData>
  <sortState ref="A17:B23">
    <sortCondition descending="1" ref="B17:B23"/>
  </sortState>
  <mergeCells count="21">
    <mergeCell ref="A24:R24"/>
    <mergeCell ref="E14:P14"/>
    <mergeCell ref="A1:U1"/>
    <mergeCell ref="A2:U2"/>
    <mergeCell ref="A4:U4"/>
    <mergeCell ref="A14:C14"/>
    <mergeCell ref="E20:G20"/>
    <mergeCell ref="E21:G21"/>
    <mergeCell ref="E15:G15"/>
    <mergeCell ref="E16:G16"/>
    <mergeCell ref="E17:G17"/>
    <mergeCell ref="E18:G18"/>
    <mergeCell ref="E19:G19"/>
    <mergeCell ref="A40:E40"/>
    <mergeCell ref="E35:G35"/>
    <mergeCell ref="E36:G36"/>
    <mergeCell ref="E37:G37"/>
    <mergeCell ref="A32:C32"/>
    <mergeCell ref="E32:P32"/>
    <mergeCell ref="E33:G33"/>
    <mergeCell ref="E34:G34"/>
  </mergeCells>
  <printOptions horizontalCentered="1"/>
  <pageMargins left="0.25" right="0.25" top="0.5" bottom="0.5" header="0.3" footer="0.3"/>
  <pageSetup paperSize="3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5" sqref="C15"/>
    </sheetView>
  </sheetViews>
  <sheetFormatPr defaultRowHeight="15" x14ac:dyDescent="0.25"/>
  <cols>
    <col min="1" max="1" width="16.7109375" bestFit="1" customWidth="1"/>
    <col min="2" max="2" width="10.7109375" bestFit="1" customWidth="1"/>
    <col min="3" max="3" width="63.28515625" customWidth="1"/>
  </cols>
  <sheetData>
    <row r="1" spans="1:3" ht="18.75" x14ac:dyDescent="0.3">
      <c r="A1" s="131" t="s">
        <v>22</v>
      </c>
      <c r="B1" s="132"/>
      <c r="C1" s="133"/>
    </row>
    <row r="2" spans="1:3" x14ac:dyDescent="0.25">
      <c r="A2" s="32" t="s">
        <v>23</v>
      </c>
      <c r="B2" s="33" t="s">
        <v>24</v>
      </c>
      <c r="C2" s="34" t="s">
        <v>25</v>
      </c>
    </row>
    <row r="3" spans="1:3" x14ac:dyDescent="0.25">
      <c r="A3" s="35"/>
      <c r="B3" s="3">
        <v>1</v>
      </c>
      <c r="C3" s="36"/>
    </row>
    <row r="4" spans="1:3" x14ac:dyDescent="0.25">
      <c r="A4" s="35"/>
      <c r="B4" s="3">
        <v>2</v>
      </c>
      <c r="C4" s="36"/>
    </row>
    <row r="5" spans="1:3" x14ac:dyDescent="0.25">
      <c r="A5" s="35"/>
      <c r="B5" s="3">
        <v>3</v>
      </c>
      <c r="C5" s="36"/>
    </row>
    <row r="6" spans="1:3" x14ac:dyDescent="0.25">
      <c r="A6" s="35"/>
      <c r="B6" s="3">
        <v>4</v>
      </c>
      <c r="C6" s="36"/>
    </row>
    <row r="7" spans="1:3" x14ac:dyDescent="0.25">
      <c r="A7" s="35"/>
      <c r="B7" s="69">
        <v>5</v>
      </c>
      <c r="C7" s="36"/>
    </row>
    <row r="8" spans="1:3" x14ac:dyDescent="0.25">
      <c r="A8" s="35"/>
      <c r="B8" s="69">
        <v>6</v>
      </c>
      <c r="C8" s="36"/>
    </row>
    <row r="9" spans="1:3" ht="15.75" thickBot="1" x14ac:dyDescent="0.3">
      <c r="A9" s="70"/>
      <c r="B9" s="71">
        <v>7</v>
      </c>
      <c r="C9" s="72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>
      <selection activeCell="C2" sqref="C2:D2"/>
    </sheetView>
  </sheetViews>
  <sheetFormatPr defaultRowHeight="15" x14ac:dyDescent="0.25"/>
  <cols>
    <col min="1" max="1" width="46.7109375" customWidth="1"/>
    <col min="2" max="2" width="11.7109375" style="48" bestFit="1" customWidth="1"/>
  </cols>
  <sheetData>
    <row r="1" spans="1:14" x14ac:dyDescent="0.25">
      <c r="A1" s="44" t="s">
        <v>27</v>
      </c>
      <c r="B1" s="49" t="s">
        <v>26</v>
      </c>
      <c r="C1" s="122" t="s">
        <v>75</v>
      </c>
      <c r="D1" s="123"/>
      <c r="E1" s="122" t="s">
        <v>76</v>
      </c>
      <c r="F1" s="123"/>
      <c r="G1" s="122" t="s">
        <v>77</v>
      </c>
      <c r="H1" s="123"/>
      <c r="I1" s="122" t="s">
        <v>78</v>
      </c>
      <c r="J1" s="123"/>
      <c r="K1" s="122" t="s">
        <v>79</v>
      </c>
      <c r="L1" s="123"/>
      <c r="M1" s="122" t="s">
        <v>80</v>
      </c>
      <c r="N1" s="123"/>
    </row>
    <row r="2" spans="1:14" x14ac:dyDescent="0.25">
      <c r="A2" s="52" t="s">
        <v>28</v>
      </c>
      <c r="B2" s="50">
        <v>30</v>
      </c>
      <c r="C2" s="124">
        <f>SUM(D3:D3)</f>
        <v>0</v>
      </c>
      <c r="D2" s="125"/>
      <c r="E2" s="124">
        <f>SUM(F3:F3)</f>
        <v>0</v>
      </c>
      <c r="F2" s="125"/>
      <c r="G2" s="124">
        <f>SUM(H3:H3)</f>
        <v>0</v>
      </c>
      <c r="H2" s="125"/>
      <c r="I2" s="124">
        <f>SUM(J3:J3)</f>
        <v>0</v>
      </c>
      <c r="J2" s="125"/>
      <c r="K2" s="124">
        <f>SUM(L3:L3)</f>
        <v>0</v>
      </c>
      <c r="L2" s="125"/>
      <c r="M2" s="124">
        <f>SUM(N3:N3)</f>
        <v>0</v>
      </c>
      <c r="N2" s="125"/>
    </row>
    <row r="3" spans="1:14" x14ac:dyDescent="0.25">
      <c r="A3" s="3" t="s">
        <v>29</v>
      </c>
      <c r="B3" s="51">
        <v>30</v>
      </c>
      <c r="C3" s="53"/>
      <c r="D3" s="55">
        <f>$B$3*(C3*0.2)</f>
        <v>0</v>
      </c>
      <c r="E3" s="53"/>
      <c r="F3" s="55">
        <f>$B$3*(E3*0.2)</f>
        <v>0</v>
      </c>
      <c r="G3" s="53"/>
      <c r="H3" s="55">
        <f>$B$3*(G3*0.2)</f>
        <v>0</v>
      </c>
      <c r="I3" s="53"/>
      <c r="J3" s="55">
        <f>$B$3*(I3*0.2)</f>
        <v>0</v>
      </c>
      <c r="K3" s="53"/>
      <c r="L3" s="55">
        <f>$B$3*(K3*0.2)</f>
        <v>0</v>
      </c>
      <c r="M3" s="53"/>
      <c r="N3" s="55">
        <f>$B$3*(M3*0.2)</f>
        <v>0</v>
      </c>
    </row>
    <row r="4" spans="1:14" x14ac:dyDescent="0.25">
      <c r="A4" s="52" t="s">
        <v>53</v>
      </c>
      <c r="B4" s="50">
        <f>SUM(B5:B8)</f>
        <v>20</v>
      </c>
      <c r="C4" s="124">
        <f>SUM(D5:D8)</f>
        <v>0</v>
      </c>
      <c r="D4" s="125"/>
      <c r="E4" s="124">
        <f>SUM(F5:F8)</f>
        <v>0</v>
      </c>
      <c r="F4" s="125"/>
      <c r="G4" s="124">
        <f>SUM(H5:H8)</f>
        <v>0</v>
      </c>
      <c r="H4" s="125"/>
      <c r="I4" s="124">
        <f>SUM(J5:J8)</f>
        <v>0</v>
      </c>
      <c r="J4" s="125"/>
      <c r="K4" s="124">
        <f>SUM(L5:L8)</f>
        <v>0</v>
      </c>
      <c r="L4" s="125"/>
      <c r="M4" s="124">
        <f>SUM(N5:N8)</f>
        <v>0</v>
      </c>
      <c r="N4" s="125"/>
    </row>
    <row r="5" spans="1:14" x14ac:dyDescent="0.25">
      <c r="A5" s="3" t="s">
        <v>54</v>
      </c>
      <c r="B5" s="51">
        <v>5</v>
      </c>
      <c r="C5" s="53"/>
      <c r="D5" s="55">
        <f>$B$5*(C5*0.2)</f>
        <v>0</v>
      </c>
      <c r="E5" s="53"/>
      <c r="F5" s="55">
        <f>$B$5*(E5*0.2)</f>
        <v>0</v>
      </c>
      <c r="G5" s="53"/>
      <c r="H5" s="55">
        <f>$B$5*(G5*0.2)</f>
        <v>0</v>
      </c>
      <c r="I5" s="53"/>
      <c r="J5" s="55">
        <f>$B$5*(I5*0.2)</f>
        <v>0</v>
      </c>
      <c r="K5" s="53"/>
      <c r="L5" s="55">
        <f>$B$5*(K5*0.2)</f>
        <v>0</v>
      </c>
      <c r="M5" s="53"/>
      <c r="N5" s="55">
        <f>$B$5*(M5*0.2)</f>
        <v>0</v>
      </c>
    </row>
    <row r="6" spans="1:14" x14ac:dyDescent="0.25">
      <c r="A6" s="3" t="s">
        <v>55</v>
      </c>
      <c r="B6" s="51">
        <v>5</v>
      </c>
      <c r="C6" s="53"/>
      <c r="D6" s="55">
        <f>$B$6*(C6*0.2)</f>
        <v>0</v>
      </c>
      <c r="E6" s="53"/>
      <c r="F6" s="55">
        <f>$B$6*(E6*0.2)</f>
        <v>0</v>
      </c>
      <c r="G6" s="53"/>
      <c r="H6" s="55">
        <f>$B$6*(G6*0.2)</f>
        <v>0</v>
      </c>
      <c r="I6" s="53"/>
      <c r="J6" s="55">
        <f>$B$6*(I6*0.2)</f>
        <v>0</v>
      </c>
      <c r="K6" s="53"/>
      <c r="L6" s="55">
        <f>$B$6*(K6*0.2)</f>
        <v>0</v>
      </c>
      <c r="M6" s="53"/>
      <c r="N6" s="55">
        <f>$B$6*(M6*0.2)</f>
        <v>0</v>
      </c>
    </row>
    <row r="7" spans="1:14" x14ac:dyDescent="0.25">
      <c r="A7" s="3" t="s">
        <v>56</v>
      </c>
      <c r="B7" s="51">
        <v>5</v>
      </c>
      <c r="C7" s="53"/>
      <c r="D7" s="55">
        <f>$B$7*(C7*0.2)</f>
        <v>0</v>
      </c>
      <c r="E7" s="53"/>
      <c r="F7" s="55">
        <f>$B$7*(E7*0.2)</f>
        <v>0</v>
      </c>
      <c r="G7" s="53"/>
      <c r="H7" s="55">
        <f>$B$7*(G7*0.2)</f>
        <v>0</v>
      </c>
      <c r="I7" s="53"/>
      <c r="J7" s="55">
        <f>$B$7*(I7*0.2)</f>
        <v>0</v>
      </c>
      <c r="K7" s="53"/>
      <c r="L7" s="55">
        <f>$B$7*(K7*0.2)</f>
        <v>0</v>
      </c>
      <c r="M7" s="53"/>
      <c r="N7" s="55">
        <f>$B$7*(M7*0.2)</f>
        <v>0</v>
      </c>
    </row>
    <row r="8" spans="1:14" x14ac:dyDescent="0.25">
      <c r="A8" s="3" t="s">
        <v>57</v>
      </c>
      <c r="B8" s="51">
        <v>5</v>
      </c>
      <c r="C8" s="53"/>
      <c r="D8" s="55">
        <f>$B$8*(C8*0.2)</f>
        <v>0</v>
      </c>
      <c r="E8" s="53"/>
      <c r="F8" s="55">
        <f>$B$8*(E8*0.2)</f>
        <v>0</v>
      </c>
      <c r="G8" s="53"/>
      <c r="H8" s="55">
        <f>$B$8*(G8*0.2)</f>
        <v>0</v>
      </c>
      <c r="I8" s="53"/>
      <c r="J8" s="55">
        <f>$B$8*(I8*0.2)</f>
        <v>0</v>
      </c>
      <c r="K8" s="53"/>
      <c r="L8" s="55">
        <f>$B$8*(K8*0.2)</f>
        <v>0</v>
      </c>
      <c r="M8" s="53"/>
      <c r="N8" s="55">
        <f>$B$8*(M8*0.2)</f>
        <v>0</v>
      </c>
    </row>
    <row r="9" spans="1:14" x14ac:dyDescent="0.25">
      <c r="A9" s="52" t="s">
        <v>58</v>
      </c>
      <c r="B9" s="50">
        <f>SUM(B10:B13)</f>
        <v>70</v>
      </c>
      <c r="C9" s="124">
        <f>SUM(D10:D13)</f>
        <v>0</v>
      </c>
      <c r="D9" s="125"/>
      <c r="E9" s="124">
        <f>SUM(F10:F13)</f>
        <v>0</v>
      </c>
      <c r="F9" s="125"/>
      <c r="G9" s="124">
        <f>SUM(H10:H13)</f>
        <v>0</v>
      </c>
      <c r="H9" s="125"/>
      <c r="I9" s="124">
        <f>SUM(J10:J13)</f>
        <v>0</v>
      </c>
      <c r="J9" s="125"/>
      <c r="K9" s="124">
        <f>SUM(L10:L13)</f>
        <v>0</v>
      </c>
      <c r="L9" s="125"/>
      <c r="M9" s="124">
        <f>SUM(N10:N13)</f>
        <v>0</v>
      </c>
      <c r="N9" s="125"/>
    </row>
    <row r="10" spans="1:14" x14ac:dyDescent="0.25">
      <c r="A10" s="3" t="s">
        <v>59</v>
      </c>
      <c r="B10" s="51">
        <v>10</v>
      </c>
      <c r="C10" s="53"/>
      <c r="D10" s="55">
        <f>$B$10*(C10*0.2)</f>
        <v>0</v>
      </c>
      <c r="E10" s="53"/>
      <c r="F10" s="55">
        <f>$B$10*(E10*0.2)</f>
        <v>0</v>
      </c>
      <c r="G10" s="53"/>
      <c r="H10" s="55">
        <f>$B$10*(G10*0.2)</f>
        <v>0</v>
      </c>
      <c r="I10" s="53"/>
      <c r="J10" s="55">
        <f>$B$10*(I10*0.2)</f>
        <v>0</v>
      </c>
      <c r="K10" s="53"/>
      <c r="L10" s="55">
        <f>$B$10*(K10*0.2)</f>
        <v>0</v>
      </c>
      <c r="M10" s="53"/>
      <c r="N10" s="55">
        <f>$B$10*(M10*0.2)</f>
        <v>0</v>
      </c>
    </row>
    <row r="11" spans="1:14" x14ac:dyDescent="0.25">
      <c r="A11" s="3" t="s">
        <v>60</v>
      </c>
      <c r="B11" s="51">
        <v>20</v>
      </c>
      <c r="C11" s="53"/>
      <c r="D11" s="55">
        <f>$B$11*(C11*0.2)</f>
        <v>0</v>
      </c>
      <c r="E11" s="53"/>
      <c r="F11" s="55">
        <f>$B$11*(E11*0.2)</f>
        <v>0</v>
      </c>
      <c r="G11" s="53"/>
      <c r="H11" s="55">
        <f>$B$11*(G11*0.2)</f>
        <v>0</v>
      </c>
      <c r="I11" s="53"/>
      <c r="J11" s="55">
        <f>$B$11*(I11*0.2)</f>
        <v>0</v>
      </c>
      <c r="K11" s="53"/>
      <c r="L11" s="55">
        <f>$B$11*(K11*0.2)</f>
        <v>0</v>
      </c>
      <c r="M11" s="53"/>
      <c r="N11" s="55">
        <f>$B$11*(M11*0.2)</f>
        <v>0</v>
      </c>
    </row>
    <row r="12" spans="1:14" x14ac:dyDescent="0.25">
      <c r="A12" s="3" t="s">
        <v>61</v>
      </c>
      <c r="B12" s="51">
        <v>30</v>
      </c>
      <c r="C12" s="53"/>
      <c r="D12" s="55">
        <f>$B$12*(C12*0.2)</f>
        <v>0</v>
      </c>
      <c r="E12" s="53"/>
      <c r="F12" s="55">
        <f>$B$12*(E12*0.2)</f>
        <v>0</v>
      </c>
      <c r="G12" s="53"/>
      <c r="H12" s="55">
        <f>$B$12*(G12*0.2)</f>
        <v>0</v>
      </c>
      <c r="I12" s="53"/>
      <c r="J12" s="55">
        <f>$B$12*(I12*0.2)</f>
        <v>0</v>
      </c>
      <c r="K12" s="53"/>
      <c r="L12" s="55">
        <f>$B$12*(K12*0.2)</f>
        <v>0</v>
      </c>
      <c r="M12" s="53"/>
      <c r="N12" s="55">
        <f>$B$12*(M12*0.2)</f>
        <v>0</v>
      </c>
    </row>
    <row r="13" spans="1:14" x14ac:dyDescent="0.25">
      <c r="A13" s="3" t="s">
        <v>62</v>
      </c>
      <c r="B13" s="51">
        <v>10</v>
      </c>
      <c r="C13" s="53"/>
      <c r="D13" s="55">
        <f>$B$13*(C13*0.2)</f>
        <v>0</v>
      </c>
      <c r="E13" s="53"/>
      <c r="F13" s="55">
        <f>$B$13*(E13*0.2)</f>
        <v>0</v>
      </c>
      <c r="G13" s="53"/>
      <c r="H13" s="55">
        <f>$B$13*(G13*0.2)</f>
        <v>0</v>
      </c>
      <c r="I13" s="53"/>
      <c r="J13" s="55">
        <f>$B$13*(I13*0.2)</f>
        <v>0</v>
      </c>
      <c r="K13" s="53"/>
      <c r="L13" s="55">
        <f>$B$13*(K13*0.2)</f>
        <v>0</v>
      </c>
      <c r="M13" s="53"/>
      <c r="N13" s="55">
        <f>$B$13*(M13*0.2)</f>
        <v>0</v>
      </c>
    </row>
    <row r="14" spans="1:14" x14ac:dyDescent="0.25">
      <c r="A14" s="54" t="s">
        <v>32</v>
      </c>
      <c r="B14" s="62">
        <v>5</v>
      </c>
      <c r="C14" s="126"/>
      <c r="D14" s="127"/>
      <c r="E14" s="126"/>
      <c r="F14" s="127"/>
      <c r="G14" s="126"/>
      <c r="H14" s="127"/>
      <c r="I14" s="126"/>
      <c r="J14" s="127"/>
      <c r="K14" s="126"/>
      <c r="L14" s="127"/>
      <c r="M14" s="126"/>
      <c r="N14" s="127"/>
    </row>
    <row r="15" spans="1:14" ht="15.75" thickBot="1" x14ac:dyDescent="0.3">
      <c r="A15" s="52" t="s">
        <v>30</v>
      </c>
      <c r="B15" s="50">
        <f>B9+B4+B2</f>
        <v>120</v>
      </c>
      <c r="C15" s="56"/>
      <c r="D15" s="57">
        <f>SUM(C2,C4,C9)-C14</f>
        <v>0</v>
      </c>
      <c r="E15" s="56"/>
      <c r="F15" s="57">
        <f>SUM(E2,E4,E9)-E14</f>
        <v>0</v>
      </c>
      <c r="G15" s="56"/>
      <c r="H15" s="57">
        <f>SUM(G2,G4,G9)-G14</f>
        <v>0</v>
      </c>
      <c r="I15" s="56"/>
      <c r="J15" s="57">
        <f>SUM(I2,I4,I9)-I14</f>
        <v>0</v>
      </c>
      <c r="K15" s="56"/>
      <c r="L15" s="57">
        <f>SUM(K2,K4,K9)-K14</f>
        <v>0</v>
      </c>
      <c r="M15" s="56"/>
      <c r="N15" s="57">
        <f>SUM(M2,M4,M9)-M14</f>
        <v>0</v>
      </c>
    </row>
    <row r="16" spans="1:14" s="65" customFormat="1" x14ac:dyDescent="0.25">
      <c r="B16" s="66"/>
    </row>
    <row r="17" spans="1:10" ht="15.75" thickBot="1" x14ac:dyDescent="0.3">
      <c r="A17" s="118" t="s">
        <v>18</v>
      </c>
      <c r="B17" s="118"/>
    </row>
    <row r="18" spans="1:10" ht="15.75" thickBot="1" x14ac:dyDescent="0.3">
      <c r="A18" s="21" t="s">
        <v>1</v>
      </c>
      <c r="B18" s="45"/>
    </row>
    <row r="19" spans="1:10" x14ac:dyDescent="0.25">
      <c r="A19" s="18" t="s">
        <v>75</v>
      </c>
      <c r="B19" s="46"/>
    </row>
    <row r="20" spans="1:10" x14ac:dyDescent="0.25">
      <c r="A20" s="18" t="s">
        <v>76</v>
      </c>
      <c r="B20" s="46"/>
    </row>
    <row r="21" spans="1:10" x14ac:dyDescent="0.25">
      <c r="A21" s="18" t="s">
        <v>77</v>
      </c>
      <c r="B21" s="46"/>
    </row>
    <row r="22" spans="1:10" x14ac:dyDescent="0.25">
      <c r="A22" s="18" t="s">
        <v>78</v>
      </c>
      <c r="B22" s="46"/>
    </row>
    <row r="23" spans="1:10" x14ac:dyDescent="0.25">
      <c r="A23" s="18" t="s">
        <v>79</v>
      </c>
      <c r="B23" s="46"/>
    </row>
    <row r="24" spans="1:10" ht="15.75" thickBot="1" x14ac:dyDescent="0.3">
      <c r="A24" s="64" t="s">
        <v>80</v>
      </c>
      <c r="B24" s="47"/>
    </row>
    <row r="25" spans="1:10" x14ac:dyDescent="0.25">
      <c r="B25"/>
    </row>
    <row r="26" spans="1:10" ht="15.75" thickBot="1" x14ac:dyDescent="0.3">
      <c r="A26" s="119" t="s">
        <v>70</v>
      </c>
      <c r="B26" s="119"/>
      <c r="C26" s="119"/>
      <c r="D26" s="119"/>
      <c r="E26" s="119"/>
      <c r="F26" s="119"/>
      <c r="G26" s="119"/>
      <c r="H26" s="119"/>
      <c r="I26" s="119"/>
      <c r="J26" s="119"/>
    </row>
    <row r="27" spans="1:10" ht="15.75" thickBot="1" x14ac:dyDescent="0.3">
      <c r="A27" s="44" t="s">
        <v>27</v>
      </c>
      <c r="B27" s="49" t="s">
        <v>26</v>
      </c>
      <c r="C27" s="120" t="s">
        <v>75</v>
      </c>
      <c r="D27" s="121"/>
      <c r="E27" s="120" t="s">
        <v>76</v>
      </c>
      <c r="F27" s="121"/>
      <c r="G27" s="120" t="s">
        <v>77</v>
      </c>
      <c r="H27" s="121"/>
      <c r="I27" s="120" t="s">
        <v>78</v>
      </c>
      <c r="J27" s="121"/>
    </row>
    <row r="28" spans="1:10" x14ac:dyDescent="0.25">
      <c r="A28" s="3" t="s">
        <v>66</v>
      </c>
      <c r="B28" s="51">
        <v>15</v>
      </c>
      <c r="C28" s="95"/>
      <c r="D28" s="96">
        <f>$B$28*(C28*0.2)</f>
        <v>0</v>
      </c>
      <c r="E28" s="97"/>
      <c r="F28" s="96">
        <f t="shared" ref="F28:J28" si="0">$B$28*(E28*0.2)</f>
        <v>0</v>
      </c>
      <c r="G28" s="97"/>
      <c r="H28" s="96">
        <f t="shared" si="0"/>
        <v>0</v>
      </c>
      <c r="I28" s="97"/>
      <c r="J28" s="96">
        <f t="shared" si="0"/>
        <v>0</v>
      </c>
    </row>
    <row r="29" spans="1:10" x14ac:dyDescent="0.25">
      <c r="A29" s="3" t="s">
        <v>67</v>
      </c>
      <c r="B29" s="51">
        <v>15</v>
      </c>
      <c r="C29" s="53"/>
      <c r="D29" s="96">
        <f>$B$29*(C29*0.2)</f>
        <v>0</v>
      </c>
      <c r="E29" s="97"/>
      <c r="F29" s="96">
        <f t="shared" ref="F29:J29" si="1">$B$29*(E29*0.2)</f>
        <v>0</v>
      </c>
      <c r="G29" s="97"/>
      <c r="H29" s="96">
        <f t="shared" si="1"/>
        <v>0</v>
      </c>
      <c r="I29" s="97"/>
      <c r="J29" s="96">
        <f t="shared" si="1"/>
        <v>0</v>
      </c>
    </row>
    <row r="30" spans="1:10" x14ac:dyDescent="0.25">
      <c r="A30" s="3" t="s">
        <v>68</v>
      </c>
      <c r="B30" s="51">
        <v>40</v>
      </c>
      <c r="C30" s="53"/>
      <c r="D30" s="96">
        <f>$B$30*(C30*0.2)</f>
        <v>0</v>
      </c>
      <c r="E30" s="97"/>
      <c r="F30" s="96">
        <f t="shared" ref="F30:J30" si="2">$B$30*(E30*0.2)</f>
        <v>0</v>
      </c>
      <c r="G30" s="97"/>
      <c r="H30" s="96">
        <f t="shared" si="2"/>
        <v>0</v>
      </c>
      <c r="I30" s="97"/>
      <c r="J30" s="96">
        <f t="shared" si="2"/>
        <v>0</v>
      </c>
    </row>
    <row r="31" spans="1:10" x14ac:dyDescent="0.25">
      <c r="A31" s="3" t="s">
        <v>69</v>
      </c>
      <c r="B31" s="51">
        <v>50</v>
      </c>
      <c r="C31" s="53"/>
      <c r="D31" s="96">
        <f>$B$31*(C31*0.2)</f>
        <v>0</v>
      </c>
      <c r="E31" s="97"/>
      <c r="F31" s="96">
        <f t="shared" ref="F31:J31" si="3">$B$31*(E31*0.2)</f>
        <v>0</v>
      </c>
      <c r="G31" s="97"/>
      <c r="H31" s="96">
        <f t="shared" si="3"/>
        <v>0</v>
      </c>
      <c r="I31" s="97"/>
      <c r="J31" s="96">
        <f t="shared" si="3"/>
        <v>0</v>
      </c>
    </row>
    <row r="32" spans="1:10" ht="15.75" thickBot="1" x14ac:dyDescent="0.3">
      <c r="A32" s="52" t="s">
        <v>30</v>
      </c>
      <c r="B32" s="50">
        <f>SUM(B28:B31)</f>
        <v>120</v>
      </c>
      <c r="C32" s="56"/>
      <c r="D32" s="57">
        <f>SUM(D28:D31)</f>
        <v>0</v>
      </c>
      <c r="E32" s="56"/>
      <c r="F32" s="57">
        <f>SUM(F28:F31)</f>
        <v>0</v>
      </c>
      <c r="G32" s="56"/>
      <c r="H32" s="57">
        <f>SUM(H28:H31)</f>
        <v>0</v>
      </c>
      <c r="I32" s="56"/>
      <c r="J32" s="57">
        <f>SUM(J28:J31)</f>
        <v>0</v>
      </c>
    </row>
    <row r="33" spans="1:14" x14ac:dyDescent="0.25">
      <c r="A33" s="65"/>
      <c r="B33" s="66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15.75" thickBot="1" x14ac:dyDescent="0.3">
      <c r="A34" s="118" t="s">
        <v>64</v>
      </c>
      <c r="B34" s="118"/>
    </row>
    <row r="35" spans="1:14" ht="15.75" thickBot="1" x14ac:dyDescent="0.3">
      <c r="A35" s="21" t="s">
        <v>1</v>
      </c>
      <c r="B35" s="45"/>
    </row>
    <row r="36" spans="1:14" x14ac:dyDescent="0.25">
      <c r="A36" s="18" t="s">
        <v>75</v>
      </c>
      <c r="B36" s="46"/>
    </row>
    <row r="37" spans="1:14" x14ac:dyDescent="0.25">
      <c r="A37" s="18" t="s">
        <v>76</v>
      </c>
      <c r="B37" s="46"/>
    </row>
    <row r="38" spans="1:14" x14ac:dyDescent="0.25">
      <c r="A38" s="18" t="s">
        <v>77</v>
      </c>
      <c r="B38" s="46"/>
    </row>
    <row r="39" spans="1:14" ht="15.75" thickBot="1" x14ac:dyDescent="0.3">
      <c r="A39" s="64" t="s">
        <v>78</v>
      </c>
      <c r="B39" s="98"/>
    </row>
  </sheetData>
  <mergeCells count="37">
    <mergeCell ref="M14:N14"/>
    <mergeCell ref="A17:B17"/>
    <mergeCell ref="C14:D14"/>
    <mergeCell ref="E14:F14"/>
    <mergeCell ref="G14:H14"/>
    <mergeCell ref="I14:J14"/>
    <mergeCell ref="K14:L14"/>
    <mergeCell ref="M4:N4"/>
    <mergeCell ref="C9:D9"/>
    <mergeCell ref="E9:F9"/>
    <mergeCell ref="G9:H9"/>
    <mergeCell ref="I9:J9"/>
    <mergeCell ref="K9:L9"/>
    <mergeCell ref="M9:N9"/>
    <mergeCell ref="C4:D4"/>
    <mergeCell ref="E4:F4"/>
    <mergeCell ref="G4:H4"/>
    <mergeCell ref="I4:J4"/>
    <mergeCell ref="K4:L4"/>
    <mergeCell ref="M1:N1"/>
    <mergeCell ref="C2:D2"/>
    <mergeCell ref="E2:F2"/>
    <mergeCell ref="G2:H2"/>
    <mergeCell ref="I2:J2"/>
    <mergeCell ref="K2:L2"/>
    <mergeCell ref="M2:N2"/>
    <mergeCell ref="C1:D1"/>
    <mergeCell ref="E1:F1"/>
    <mergeCell ref="G1:H1"/>
    <mergeCell ref="I1:J1"/>
    <mergeCell ref="K1:L1"/>
    <mergeCell ref="A34:B34"/>
    <mergeCell ref="A26:J26"/>
    <mergeCell ref="C27:D27"/>
    <mergeCell ref="E27:F27"/>
    <mergeCell ref="G27:H27"/>
    <mergeCell ref="I27:J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10" zoomScaleNormal="100" workbookViewId="0">
      <selection activeCell="B36" sqref="B36:B39"/>
    </sheetView>
  </sheetViews>
  <sheetFormatPr defaultRowHeight="15" x14ac:dyDescent="0.25"/>
  <cols>
    <col min="1" max="1" width="46.7109375" customWidth="1"/>
    <col min="2" max="2" width="11.7109375" style="48" bestFit="1" customWidth="1"/>
  </cols>
  <sheetData>
    <row r="1" spans="1:14" x14ac:dyDescent="0.25">
      <c r="A1" s="44" t="s">
        <v>27</v>
      </c>
      <c r="B1" s="49" t="s">
        <v>26</v>
      </c>
      <c r="C1" s="122" t="s">
        <v>37</v>
      </c>
      <c r="D1" s="123"/>
      <c r="E1" s="122" t="s">
        <v>33</v>
      </c>
      <c r="F1" s="123"/>
      <c r="G1" s="122" t="s">
        <v>38</v>
      </c>
      <c r="H1" s="123"/>
      <c r="I1" s="122" t="s">
        <v>39</v>
      </c>
      <c r="J1" s="123"/>
      <c r="K1" s="122" t="s">
        <v>34</v>
      </c>
      <c r="L1" s="123"/>
      <c r="M1" s="122" t="s">
        <v>40</v>
      </c>
      <c r="N1" s="123"/>
    </row>
    <row r="2" spans="1:14" x14ac:dyDescent="0.25">
      <c r="A2" s="52" t="s">
        <v>28</v>
      </c>
      <c r="B2" s="50">
        <v>30</v>
      </c>
      <c r="C2" s="124">
        <f>SUM(D3:D3)</f>
        <v>0</v>
      </c>
      <c r="D2" s="125"/>
      <c r="E2" s="124">
        <f>SUM(F3:F3)</f>
        <v>0</v>
      </c>
      <c r="F2" s="125"/>
      <c r="G2" s="124">
        <f>SUM(H3:H3)</f>
        <v>0</v>
      </c>
      <c r="H2" s="125"/>
      <c r="I2" s="124">
        <f>SUM(J3:J3)</f>
        <v>0</v>
      </c>
      <c r="J2" s="125"/>
      <c r="K2" s="124">
        <f>SUM(L3:L3)</f>
        <v>0</v>
      </c>
      <c r="L2" s="125"/>
      <c r="M2" s="124">
        <f>SUM(N3:N3)</f>
        <v>0</v>
      </c>
      <c r="N2" s="125"/>
    </row>
    <row r="3" spans="1:14" x14ac:dyDescent="0.25">
      <c r="A3" s="3" t="s">
        <v>29</v>
      </c>
      <c r="B3" s="51">
        <v>30</v>
      </c>
      <c r="C3" s="53"/>
      <c r="D3" s="55">
        <f>$B$3*(C3*0.2)</f>
        <v>0</v>
      </c>
      <c r="E3" s="53"/>
      <c r="F3" s="55">
        <f>$B$3*(E3*0.2)</f>
        <v>0</v>
      </c>
      <c r="G3" s="53"/>
      <c r="H3" s="55">
        <f>$B$3*(G3*0.2)</f>
        <v>0</v>
      </c>
      <c r="I3" s="53"/>
      <c r="J3" s="55">
        <f>$B$3*(I3*0.2)</f>
        <v>0</v>
      </c>
      <c r="K3" s="53"/>
      <c r="L3" s="55">
        <f>$B$3*(K3*0.2)</f>
        <v>0</v>
      </c>
      <c r="M3" s="53"/>
      <c r="N3" s="55">
        <f>$B$3*(M3*0.2)</f>
        <v>0</v>
      </c>
    </row>
    <row r="4" spans="1:14" x14ac:dyDescent="0.25">
      <c r="A4" s="52" t="s">
        <v>53</v>
      </c>
      <c r="B4" s="50">
        <f>SUM(B5:B8)</f>
        <v>20</v>
      </c>
      <c r="C4" s="124">
        <f>SUM(D5:D8)</f>
        <v>0</v>
      </c>
      <c r="D4" s="125"/>
      <c r="E4" s="124">
        <f>SUM(F5:F8)</f>
        <v>0</v>
      </c>
      <c r="F4" s="125"/>
      <c r="G4" s="124">
        <f>SUM(H5:H8)</f>
        <v>0</v>
      </c>
      <c r="H4" s="125"/>
      <c r="I4" s="124">
        <f>SUM(J5:J8)</f>
        <v>0</v>
      </c>
      <c r="J4" s="125"/>
      <c r="K4" s="124">
        <f>SUM(L5:L8)</f>
        <v>0</v>
      </c>
      <c r="L4" s="125"/>
      <c r="M4" s="124">
        <f>SUM(N5:N8)</f>
        <v>0</v>
      </c>
      <c r="N4" s="125"/>
    </row>
    <row r="5" spans="1:14" x14ac:dyDescent="0.25">
      <c r="A5" s="3" t="s">
        <v>54</v>
      </c>
      <c r="B5" s="51">
        <v>5</v>
      </c>
      <c r="C5" s="53"/>
      <c r="D5" s="55">
        <f>$B$5*(C5*0.2)</f>
        <v>0</v>
      </c>
      <c r="E5" s="53"/>
      <c r="F5" s="55">
        <f>$B$5*(E5*0.2)</f>
        <v>0</v>
      </c>
      <c r="G5" s="53"/>
      <c r="H5" s="55">
        <f>$B$5*(G5*0.2)</f>
        <v>0</v>
      </c>
      <c r="I5" s="53"/>
      <c r="J5" s="55">
        <f>$B$5*(I5*0.2)</f>
        <v>0</v>
      </c>
      <c r="K5" s="53"/>
      <c r="L5" s="55">
        <f>$B$5*(K5*0.2)</f>
        <v>0</v>
      </c>
      <c r="M5" s="53"/>
      <c r="N5" s="55">
        <f>$B$5*(M5*0.2)</f>
        <v>0</v>
      </c>
    </row>
    <row r="6" spans="1:14" x14ac:dyDescent="0.25">
      <c r="A6" s="3" t="s">
        <v>55</v>
      </c>
      <c r="B6" s="51">
        <v>5</v>
      </c>
      <c r="C6" s="53"/>
      <c r="D6" s="55">
        <f>$B$6*(C6*0.2)</f>
        <v>0</v>
      </c>
      <c r="E6" s="53"/>
      <c r="F6" s="55">
        <f>$B$6*(E6*0.2)</f>
        <v>0</v>
      </c>
      <c r="G6" s="53"/>
      <c r="H6" s="55">
        <f>$B$6*(G6*0.2)</f>
        <v>0</v>
      </c>
      <c r="I6" s="53"/>
      <c r="J6" s="55">
        <f>$B$6*(I6*0.2)</f>
        <v>0</v>
      </c>
      <c r="K6" s="53"/>
      <c r="L6" s="55">
        <f>$B$6*(K6*0.2)</f>
        <v>0</v>
      </c>
      <c r="M6" s="53"/>
      <c r="N6" s="55">
        <f>$B$6*(M6*0.2)</f>
        <v>0</v>
      </c>
    </row>
    <row r="7" spans="1:14" x14ac:dyDescent="0.25">
      <c r="A7" s="3" t="s">
        <v>56</v>
      </c>
      <c r="B7" s="51">
        <v>5</v>
      </c>
      <c r="C7" s="53"/>
      <c r="D7" s="55">
        <f>$B$7*(C7*0.2)</f>
        <v>0</v>
      </c>
      <c r="E7" s="53"/>
      <c r="F7" s="55">
        <f>$B$7*(E7*0.2)</f>
        <v>0</v>
      </c>
      <c r="G7" s="53"/>
      <c r="H7" s="55">
        <f>$B$7*(G7*0.2)</f>
        <v>0</v>
      </c>
      <c r="I7" s="53"/>
      <c r="J7" s="55">
        <f>$B$7*(I7*0.2)</f>
        <v>0</v>
      </c>
      <c r="K7" s="53"/>
      <c r="L7" s="55">
        <f>$B$7*(K7*0.2)</f>
        <v>0</v>
      </c>
      <c r="M7" s="53"/>
      <c r="N7" s="55">
        <f>$B$7*(M7*0.2)</f>
        <v>0</v>
      </c>
    </row>
    <row r="8" spans="1:14" x14ac:dyDescent="0.25">
      <c r="A8" s="3" t="s">
        <v>57</v>
      </c>
      <c r="B8" s="51">
        <v>5</v>
      </c>
      <c r="C8" s="53"/>
      <c r="D8" s="55">
        <f>$B$8*(C8*0.2)</f>
        <v>0</v>
      </c>
      <c r="E8" s="53"/>
      <c r="F8" s="55">
        <f>$B$8*(E8*0.2)</f>
        <v>0</v>
      </c>
      <c r="G8" s="53"/>
      <c r="H8" s="55">
        <f>$B$8*(G8*0.2)</f>
        <v>0</v>
      </c>
      <c r="I8" s="53"/>
      <c r="J8" s="55">
        <f>$B$8*(I8*0.2)</f>
        <v>0</v>
      </c>
      <c r="K8" s="53"/>
      <c r="L8" s="55">
        <f>$B$8*(K8*0.2)</f>
        <v>0</v>
      </c>
      <c r="M8" s="53"/>
      <c r="N8" s="55">
        <f>$B$8*(M8*0.2)</f>
        <v>0</v>
      </c>
    </row>
    <row r="9" spans="1:14" x14ac:dyDescent="0.25">
      <c r="A9" s="52" t="s">
        <v>58</v>
      </c>
      <c r="B9" s="50">
        <f>SUM(B10:B13)</f>
        <v>70</v>
      </c>
      <c r="C9" s="124">
        <f>SUM(D10:D13)</f>
        <v>0</v>
      </c>
      <c r="D9" s="125"/>
      <c r="E9" s="124">
        <f>SUM(F10:F13)</f>
        <v>0</v>
      </c>
      <c r="F9" s="125"/>
      <c r="G9" s="124">
        <f>SUM(H10:H13)</f>
        <v>0</v>
      </c>
      <c r="H9" s="125"/>
      <c r="I9" s="124">
        <f>SUM(J10:J13)</f>
        <v>0</v>
      </c>
      <c r="J9" s="125"/>
      <c r="K9" s="124">
        <f>SUM(L10:L13)</f>
        <v>0</v>
      </c>
      <c r="L9" s="125"/>
      <c r="M9" s="124">
        <f>SUM(N10:N13)</f>
        <v>0</v>
      </c>
      <c r="N9" s="125"/>
    </row>
    <row r="10" spans="1:14" x14ac:dyDescent="0.25">
      <c r="A10" s="3" t="s">
        <v>59</v>
      </c>
      <c r="B10" s="51">
        <v>10</v>
      </c>
      <c r="C10" s="53"/>
      <c r="D10" s="55">
        <f>$B$10*(C10*0.2)</f>
        <v>0</v>
      </c>
      <c r="E10" s="53"/>
      <c r="F10" s="55">
        <f>$B$10*(E10*0.2)</f>
        <v>0</v>
      </c>
      <c r="G10" s="53"/>
      <c r="H10" s="55">
        <f>$B$10*(G10*0.2)</f>
        <v>0</v>
      </c>
      <c r="I10" s="53"/>
      <c r="J10" s="55">
        <f>$B$10*(I10*0.2)</f>
        <v>0</v>
      </c>
      <c r="K10" s="53"/>
      <c r="L10" s="55">
        <f>$B$10*(K10*0.2)</f>
        <v>0</v>
      </c>
      <c r="M10" s="53"/>
      <c r="N10" s="55">
        <f>$B$10*(M10*0.2)</f>
        <v>0</v>
      </c>
    </row>
    <row r="11" spans="1:14" x14ac:dyDescent="0.25">
      <c r="A11" s="3" t="s">
        <v>60</v>
      </c>
      <c r="B11" s="51">
        <v>20</v>
      </c>
      <c r="C11" s="53"/>
      <c r="D11" s="55">
        <f>$B$11*(C11*0.2)</f>
        <v>0</v>
      </c>
      <c r="E11" s="53"/>
      <c r="F11" s="55">
        <f>$B$11*(E11*0.2)</f>
        <v>0</v>
      </c>
      <c r="G11" s="53"/>
      <c r="H11" s="55">
        <f>$B$11*(G11*0.2)</f>
        <v>0</v>
      </c>
      <c r="I11" s="53"/>
      <c r="J11" s="55">
        <f>$B$11*(I11*0.2)</f>
        <v>0</v>
      </c>
      <c r="K11" s="53"/>
      <c r="L11" s="55">
        <f>$B$11*(K11*0.2)</f>
        <v>0</v>
      </c>
      <c r="M11" s="53"/>
      <c r="N11" s="55">
        <f>$B$11*(M11*0.2)</f>
        <v>0</v>
      </c>
    </row>
    <row r="12" spans="1:14" x14ac:dyDescent="0.25">
      <c r="A12" s="3" t="s">
        <v>61</v>
      </c>
      <c r="B12" s="51">
        <v>30</v>
      </c>
      <c r="C12" s="53"/>
      <c r="D12" s="55">
        <f>$B$12*(C12*0.2)</f>
        <v>0</v>
      </c>
      <c r="E12" s="53"/>
      <c r="F12" s="55">
        <f>$B$12*(E12*0.2)</f>
        <v>0</v>
      </c>
      <c r="G12" s="53"/>
      <c r="H12" s="55">
        <f>$B$12*(G12*0.2)</f>
        <v>0</v>
      </c>
      <c r="I12" s="53"/>
      <c r="J12" s="55">
        <f>$B$12*(I12*0.2)</f>
        <v>0</v>
      </c>
      <c r="K12" s="53"/>
      <c r="L12" s="55">
        <f>$B$12*(K12*0.2)</f>
        <v>0</v>
      </c>
      <c r="M12" s="53"/>
      <c r="N12" s="55">
        <f>$B$12*(M12*0.2)</f>
        <v>0</v>
      </c>
    </row>
    <row r="13" spans="1:14" x14ac:dyDescent="0.25">
      <c r="A13" s="3" t="s">
        <v>62</v>
      </c>
      <c r="B13" s="51">
        <v>10</v>
      </c>
      <c r="C13" s="53"/>
      <c r="D13" s="55">
        <f>$B$13*(C13*0.2)</f>
        <v>0</v>
      </c>
      <c r="E13" s="53"/>
      <c r="F13" s="55">
        <f>$B$13*(E13*0.2)</f>
        <v>0</v>
      </c>
      <c r="G13" s="53"/>
      <c r="H13" s="55">
        <f>$B$13*(G13*0.2)</f>
        <v>0</v>
      </c>
      <c r="I13" s="53"/>
      <c r="J13" s="55">
        <f>$B$13*(I13*0.2)</f>
        <v>0</v>
      </c>
      <c r="K13" s="53"/>
      <c r="L13" s="55">
        <f>$B$13*(K13*0.2)</f>
        <v>0</v>
      </c>
      <c r="M13" s="53"/>
      <c r="N13" s="55">
        <f>$B$13*(M13*0.2)</f>
        <v>0</v>
      </c>
    </row>
    <row r="14" spans="1:14" x14ac:dyDescent="0.25">
      <c r="A14" s="54" t="s">
        <v>32</v>
      </c>
      <c r="B14" s="62">
        <v>5</v>
      </c>
      <c r="C14" s="126"/>
      <c r="D14" s="127"/>
      <c r="E14" s="126"/>
      <c r="F14" s="127"/>
      <c r="G14" s="126"/>
      <c r="H14" s="127"/>
      <c r="I14" s="126"/>
      <c r="J14" s="127"/>
      <c r="K14" s="126"/>
      <c r="L14" s="127"/>
      <c r="M14" s="126"/>
      <c r="N14" s="127"/>
    </row>
    <row r="15" spans="1:14" ht="15.75" thickBot="1" x14ac:dyDescent="0.3">
      <c r="A15" s="52" t="s">
        <v>30</v>
      </c>
      <c r="B15" s="50">
        <f>B9+B4+B2</f>
        <v>120</v>
      </c>
      <c r="C15" s="56"/>
      <c r="D15" s="57">
        <f>SUM(C2,C4,C9)-C14</f>
        <v>0</v>
      </c>
      <c r="E15" s="56"/>
      <c r="F15" s="57">
        <f>SUM(E2,E4,E9)-E14</f>
        <v>0</v>
      </c>
      <c r="G15" s="56"/>
      <c r="H15" s="57">
        <f>SUM(G2,G4,G9)-G14</f>
        <v>0</v>
      </c>
      <c r="I15" s="56"/>
      <c r="J15" s="57">
        <f>SUM(I2,I4,I9)-I14</f>
        <v>0</v>
      </c>
      <c r="K15" s="56"/>
      <c r="L15" s="57">
        <f>SUM(K2,K4,K9)-K14</f>
        <v>0</v>
      </c>
      <c r="M15" s="56"/>
      <c r="N15" s="57">
        <f>SUM(M2,M4,M9)-M14</f>
        <v>0</v>
      </c>
    </row>
    <row r="16" spans="1:14" s="65" customFormat="1" x14ac:dyDescent="0.25">
      <c r="B16" s="66"/>
    </row>
    <row r="17" spans="1:10" ht="15.75" thickBot="1" x14ac:dyDescent="0.3">
      <c r="A17" s="118" t="s">
        <v>18</v>
      </c>
      <c r="B17" s="118"/>
    </row>
    <row r="18" spans="1:10" ht="15.75" thickBot="1" x14ac:dyDescent="0.3">
      <c r="A18" s="21" t="s">
        <v>1</v>
      </c>
      <c r="B18" s="45"/>
    </row>
    <row r="19" spans="1:10" x14ac:dyDescent="0.25">
      <c r="A19" s="18" t="s">
        <v>41</v>
      </c>
      <c r="B19" s="46"/>
    </row>
    <row r="20" spans="1:10" x14ac:dyDescent="0.25">
      <c r="A20" s="18" t="s">
        <v>42</v>
      </c>
      <c r="B20" s="46"/>
    </row>
    <row r="21" spans="1:10" x14ac:dyDescent="0.25">
      <c r="A21" s="18" t="s">
        <v>43</v>
      </c>
      <c r="B21" s="46"/>
    </row>
    <row r="22" spans="1:10" x14ac:dyDescent="0.25">
      <c r="A22" s="18" t="s">
        <v>44</v>
      </c>
      <c r="B22" s="46"/>
    </row>
    <row r="23" spans="1:10" x14ac:dyDescent="0.25">
      <c r="A23" s="18" t="s">
        <v>45</v>
      </c>
      <c r="B23" s="46"/>
    </row>
    <row r="24" spans="1:10" ht="15.75" thickBot="1" x14ac:dyDescent="0.3">
      <c r="A24" s="64" t="s">
        <v>46</v>
      </c>
      <c r="B24" s="47"/>
    </row>
    <row r="25" spans="1:10" x14ac:dyDescent="0.25">
      <c r="B25"/>
    </row>
    <row r="26" spans="1:10" ht="15.75" thickBot="1" x14ac:dyDescent="0.3">
      <c r="A26" s="119" t="s">
        <v>70</v>
      </c>
      <c r="B26" s="119"/>
      <c r="C26" s="119"/>
      <c r="D26" s="119"/>
      <c r="E26" s="119"/>
      <c r="F26" s="119"/>
      <c r="G26" s="119"/>
      <c r="H26" s="119"/>
      <c r="I26" s="119"/>
      <c r="J26" s="119"/>
    </row>
    <row r="27" spans="1:10" ht="15.75" thickBot="1" x14ac:dyDescent="0.3">
      <c r="A27" s="44" t="s">
        <v>27</v>
      </c>
      <c r="B27" s="49" t="s">
        <v>26</v>
      </c>
      <c r="C27" s="120" t="s">
        <v>37</v>
      </c>
      <c r="D27" s="121"/>
      <c r="E27" s="120" t="s">
        <v>38</v>
      </c>
      <c r="F27" s="121"/>
      <c r="G27" s="120" t="s">
        <v>39</v>
      </c>
      <c r="H27" s="121"/>
      <c r="I27" s="120" t="s">
        <v>34</v>
      </c>
      <c r="J27" s="121"/>
    </row>
    <row r="28" spans="1:10" x14ac:dyDescent="0.25">
      <c r="A28" s="3" t="s">
        <v>66</v>
      </c>
      <c r="B28" s="51">
        <v>15</v>
      </c>
      <c r="C28" s="95"/>
      <c r="D28" s="96">
        <f>$B$28*(C28*0.2)</f>
        <v>0</v>
      </c>
      <c r="E28" s="97"/>
      <c r="F28" s="96">
        <f t="shared" ref="F28:J28" si="0">$B$28*(E28*0.2)</f>
        <v>0</v>
      </c>
      <c r="G28" s="97"/>
      <c r="H28" s="96">
        <f t="shared" si="0"/>
        <v>0</v>
      </c>
      <c r="I28" s="97"/>
      <c r="J28" s="96">
        <f t="shared" si="0"/>
        <v>0</v>
      </c>
    </row>
    <row r="29" spans="1:10" x14ac:dyDescent="0.25">
      <c r="A29" s="3" t="s">
        <v>67</v>
      </c>
      <c r="B29" s="51">
        <v>15</v>
      </c>
      <c r="C29" s="53"/>
      <c r="D29" s="96">
        <f>$B$29*(C29*0.2)</f>
        <v>0</v>
      </c>
      <c r="E29" s="97"/>
      <c r="F29" s="96">
        <f t="shared" ref="F29:J29" si="1">$B$29*(E29*0.2)</f>
        <v>0</v>
      </c>
      <c r="G29" s="97"/>
      <c r="H29" s="96">
        <f t="shared" si="1"/>
        <v>0</v>
      </c>
      <c r="I29" s="97"/>
      <c r="J29" s="96">
        <f t="shared" si="1"/>
        <v>0</v>
      </c>
    </row>
    <row r="30" spans="1:10" x14ac:dyDescent="0.25">
      <c r="A30" s="3" t="s">
        <v>68</v>
      </c>
      <c r="B30" s="51">
        <v>40</v>
      </c>
      <c r="C30" s="53"/>
      <c r="D30" s="96">
        <f>$B$30*(C30*0.2)</f>
        <v>0</v>
      </c>
      <c r="E30" s="97"/>
      <c r="F30" s="96">
        <f t="shared" ref="F30:J30" si="2">$B$30*(E30*0.2)</f>
        <v>0</v>
      </c>
      <c r="G30" s="97"/>
      <c r="H30" s="96">
        <f t="shared" si="2"/>
        <v>0</v>
      </c>
      <c r="I30" s="97"/>
      <c r="J30" s="96">
        <f t="shared" si="2"/>
        <v>0</v>
      </c>
    </row>
    <row r="31" spans="1:10" x14ac:dyDescent="0.25">
      <c r="A31" s="3" t="s">
        <v>69</v>
      </c>
      <c r="B31" s="51">
        <v>50</v>
      </c>
      <c r="C31" s="53"/>
      <c r="D31" s="96">
        <f>$B$31*(C31*0.2)</f>
        <v>0</v>
      </c>
      <c r="E31" s="97"/>
      <c r="F31" s="96">
        <f t="shared" ref="F31:J31" si="3">$B$31*(E31*0.2)</f>
        <v>0</v>
      </c>
      <c r="G31" s="97"/>
      <c r="H31" s="96">
        <f t="shared" si="3"/>
        <v>0</v>
      </c>
      <c r="I31" s="97"/>
      <c r="J31" s="96">
        <f t="shared" si="3"/>
        <v>0</v>
      </c>
    </row>
    <row r="32" spans="1:10" ht="15.75" thickBot="1" x14ac:dyDescent="0.3">
      <c r="A32" s="52" t="s">
        <v>30</v>
      </c>
      <c r="B32" s="50">
        <f>SUM(B28:B31)</f>
        <v>120</v>
      </c>
      <c r="C32" s="56"/>
      <c r="D32" s="57">
        <f>SUM(D28:D31)</f>
        <v>0</v>
      </c>
      <c r="E32" s="56"/>
      <c r="F32" s="57">
        <f>SUM(F28:F31)</f>
        <v>0</v>
      </c>
      <c r="G32" s="56"/>
      <c r="H32" s="57">
        <f>SUM(H28:H31)</f>
        <v>0</v>
      </c>
      <c r="I32" s="56"/>
      <c r="J32" s="57">
        <f>SUM(J28:J31)</f>
        <v>0</v>
      </c>
    </row>
    <row r="33" spans="1:14" x14ac:dyDescent="0.25">
      <c r="A33" s="65"/>
      <c r="B33" s="66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15.75" thickBot="1" x14ac:dyDescent="0.3">
      <c r="A34" s="118" t="s">
        <v>64</v>
      </c>
      <c r="B34" s="118"/>
    </row>
    <row r="35" spans="1:14" ht="15.75" thickBot="1" x14ac:dyDescent="0.3">
      <c r="A35" s="21" t="s">
        <v>1</v>
      </c>
      <c r="B35" s="45"/>
    </row>
    <row r="36" spans="1:14" x14ac:dyDescent="0.25">
      <c r="A36" s="18" t="s">
        <v>41</v>
      </c>
      <c r="B36" s="46"/>
    </row>
    <row r="37" spans="1:14" x14ac:dyDescent="0.25">
      <c r="A37" s="18" t="s">
        <v>43</v>
      </c>
      <c r="B37" s="46"/>
    </row>
    <row r="38" spans="1:14" x14ac:dyDescent="0.25">
      <c r="A38" s="18" t="s">
        <v>44</v>
      </c>
      <c r="B38" s="46"/>
    </row>
    <row r="39" spans="1:14" ht="15.75" thickBot="1" x14ac:dyDescent="0.3">
      <c r="A39" s="64" t="s">
        <v>45</v>
      </c>
      <c r="B39" s="98"/>
    </row>
  </sheetData>
  <mergeCells count="37">
    <mergeCell ref="C1:D1"/>
    <mergeCell ref="E1:F1"/>
    <mergeCell ref="G1:H1"/>
    <mergeCell ref="I1:J1"/>
    <mergeCell ref="K1:L1"/>
    <mergeCell ref="C2:D2"/>
    <mergeCell ref="E2:F2"/>
    <mergeCell ref="G2:H2"/>
    <mergeCell ref="I2:J2"/>
    <mergeCell ref="K2:L2"/>
    <mergeCell ref="G14:H14"/>
    <mergeCell ref="I14:J14"/>
    <mergeCell ref="K14:L14"/>
    <mergeCell ref="M14:N14"/>
    <mergeCell ref="M1:N1"/>
    <mergeCell ref="M2:N2"/>
    <mergeCell ref="A34:B34"/>
    <mergeCell ref="A17:B17"/>
    <mergeCell ref="M4:N4"/>
    <mergeCell ref="C9:D9"/>
    <mergeCell ref="E9:F9"/>
    <mergeCell ref="G9:H9"/>
    <mergeCell ref="I9:J9"/>
    <mergeCell ref="K9:L9"/>
    <mergeCell ref="M9:N9"/>
    <mergeCell ref="C4:D4"/>
    <mergeCell ref="E4:F4"/>
    <mergeCell ref="G4:H4"/>
    <mergeCell ref="I4:J4"/>
    <mergeCell ref="K4:L4"/>
    <mergeCell ref="C14:D14"/>
    <mergeCell ref="E14:F14"/>
    <mergeCell ref="A26:J26"/>
    <mergeCell ref="C27:D27"/>
    <mergeCell ref="E27:F27"/>
    <mergeCell ref="G27:H27"/>
    <mergeCell ref="I27:J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3" zoomScaleNormal="100" workbookViewId="0">
      <selection activeCell="B36" sqref="B36:B39"/>
    </sheetView>
  </sheetViews>
  <sheetFormatPr defaultRowHeight="15" x14ac:dyDescent="0.25"/>
  <cols>
    <col min="1" max="1" width="46.7109375" customWidth="1"/>
    <col min="2" max="2" width="11.7109375" style="48" bestFit="1" customWidth="1"/>
  </cols>
  <sheetData>
    <row r="1" spans="1:14" x14ac:dyDescent="0.25">
      <c r="A1" s="44" t="s">
        <v>27</v>
      </c>
      <c r="B1" s="49" t="s">
        <v>26</v>
      </c>
      <c r="C1" s="122" t="s">
        <v>37</v>
      </c>
      <c r="D1" s="123"/>
      <c r="E1" s="122" t="s">
        <v>33</v>
      </c>
      <c r="F1" s="123"/>
      <c r="G1" s="122" t="s">
        <v>38</v>
      </c>
      <c r="H1" s="123"/>
      <c r="I1" s="122" t="s">
        <v>39</v>
      </c>
      <c r="J1" s="123"/>
      <c r="K1" s="122" t="s">
        <v>34</v>
      </c>
      <c r="L1" s="123"/>
      <c r="M1" s="122" t="s">
        <v>40</v>
      </c>
      <c r="N1" s="123"/>
    </row>
    <row r="2" spans="1:14" x14ac:dyDescent="0.25">
      <c r="A2" s="52" t="s">
        <v>28</v>
      </c>
      <c r="B2" s="50">
        <v>30</v>
      </c>
      <c r="C2" s="124">
        <f>SUM(D3:D3)</f>
        <v>0</v>
      </c>
      <c r="D2" s="125"/>
      <c r="E2" s="124">
        <f>SUM(F3:F3)</f>
        <v>0</v>
      </c>
      <c r="F2" s="125"/>
      <c r="G2" s="124">
        <f>SUM(H3:H3)</f>
        <v>0</v>
      </c>
      <c r="H2" s="125"/>
      <c r="I2" s="124">
        <f>SUM(J3:J3)</f>
        <v>0</v>
      </c>
      <c r="J2" s="125"/>
      <c r="K2" s="124">
        <f>SUM(L3:L3)</f>
        <v>0</v>
      </c>
      <c r="L2" s="125"/>
      <c r="M2" s="124">
        <f>SUM(N3:N3)</f>
        <v>0</v>
      </c>
      <c r="N2" s="125"/>
    </row>
    <row r="3" spans="1:14" x14ac:dyDescent="0.25">
      <c r="A3" s="3" t="s">
        <v>29</v>
      </c>
      <c r="B3" s="51">
        <v>30</v>
      </c>
      <c r="C3" s="53"/>
      <c r="D3" s="55">
        <f>$B$3*(C3*0.2)</f>
        <v>0</v>
      </c>
      <c r="E3" s="53"/>
      <c r="F3" s="55">
        <f>$B$3*(E3*0.2)</f>
        <v>0</v>
      </c>
      <c r="G3" s="53"/>
      <c r="H3" s="55">
        <f>$B$3*(G3*0.2)</f>
        <v>0</v>
      </c>
      <c r="I3" s="53"/>
      <c r="J3" s="55">
        <f>$B$3*(I3*0.2)</f>
        <v>0</v>
      </c>
      <c r="K3" s="53"/>
      <c r="L3" s="55">
        <f>$B$3*(K3*0.2)</f>
        <v>0</v>
      </c>
      <c r="M3" s="53"/>
      <c r="N3" s="55">
        <f>$B$3*(M3*0.2)</f>
        <v>0</v>
      </c>
    </row>
    <row r="4" spans="1:14" x14ac:dyDescent="0.25">
      <c r="A4" s="52" t="s">
        <v>53</v>
      </c>
      <c r="B4" s="50">
        <f>SUM(B5:B8)</f>
        <v>20</v>
      </c>
      <c r="C4" s="124">
        <f>SUM(D5:D8)</f>
        <v>0</v>
      </c>
      <c r="D4" s="125"/>
      <c r="E4" s="124">
        <f>SUM(F5:F8)</f>
        <v>0</v>
      </c>
      <c r="F4" s="125"/>
      <c r="G4" s="124">
        <f>SUM(H5:H8)</f>
        <v>0</v>
      </c>
      <c r="H4" s="125"/>
      <c r="I4" s="124">
        <f>SUM(J5:J8)</f>
        <v>0</v>
      </c>
      <c r="J4" s="125"/>
      <c r="K4" s="124">
        <f>SUM(L5:L8)</f>
        <v>0</v>
      </c>
      <c r="L4" s="125"/>
      <c r="M4" s="124">
        <f>SUM(N5:N8)</f>
        <v>0</v>
      </c>
      <c r="N4" s="125"/>
    </row>
    <row r="5" spans="1:14" x14ac:dyDescent="0.25">
      <c r="A5" s="3" t="s">
        <v>54</v>
      </c>
      <c r="B5" s="51">
        <v>5</v>
      </c>
      <c r="C5" s="53"/>
      <c r="D5" s="55">
        <f>$B$5*(C5*0.2)</f>
        <v>0</v>
      </c>
      <c r="E5" s="53"/>
      <c r="F5" s="55">
        <f>$B$5*(E5*0.2)</f>
        <v>0</v>
      </c>
      <c r="G5" s="53"/>
      <c r="H5" s="55">
        <f>$B$5*(G5*0.2)</f>
        <v>0</v>
      </c>
      <c r="I5" s="53"/>
      <c r="J5" s="55">
        <f>$B$5*(I5*0.2)</f>
        <v>0</v>
      </c>
      <c r="K5" s="53"/>
      <c r="L5" s="55">
        <f>$B$5*(K5*0.2)</f>
        <v>0</v>
      </c>
      <c r="M5" s="53"/>
      <c r="N5" s="55">
        <f>$B$5*(M5*0.2)</f>
        <v>0</v>
      </c>
    </row>
    <row r="6" spans="1:14" x14ac:dyDescent="0.25">
      <c r="A6" s="3" t="s">
        <v>55</v>
      </c>
      <c r="B6" s="51">
        <v>5</v>
      </c>
      <c r="C6" s="53"/>
      <c r="D6" s="55">
        <f>$B$6*(C6*0.2)</f>
        <v>0</v>
      </c>
      <c r="E6" s="53"/>
      <c r="F6" s="55">
        <f>$B$6*(E6*0.2)</f>
        <v>0</v>
      </c>
      <c r="G6" s="53"/>
      <c r="H6" s="55">
        <f>$B$6*(G6*0.2)</f>
        <v>0</v>
      </c>
      <c r="I6" s="53"/>
      <c r="J6" s="55">
        <f>$B$6*(I6*0.2)</f>
        <v>0</v>
      </c>
      <c r="K6" s="53"/>
      <c r="L6" s="55">
        <f>$B$6*(K6*0.2)</f>
        <v>0</v>
      </c>
      <c r="M6" s="53"/>
      <c r="N6" s="55">
        <f>$B$6*(M6*0.2)</f>
        <v>0</v>
      </c>
    </row>
    <row r="7" spans="1:14" x14ac:dyDescent="0.25">
      <c r="A7" s="3" t="s">
        <v>56</v>
      </c>
      <c r="B7" s="51">
        <v>5</v>
      </c>
      <c r="C7" s="53"/>
      <c r="D7" s="55">
        <f>$B$7*(C7*0.2)</f>
        <v>0</v>
      </c>
      <c r="E7" s="53"/>
      <c r="F7" s="55">
        <f>$B$7*(E7*0.2)</f>
        <v>0</v>
      </c>
      <c r="G7" s="53"/>
      <c r="H7" s="55">
        <f>$B$7*(G7*0.2)</f>
        <v>0</v>
      </c>
      <c r="I7" s="53"/>
      <c r="J7" s="55">
        <f>$B$7*(I7*0.2)</f>
        <v>0</v>
      </c>
      <c r="K7" s="53"/>
      <c r="L7" s="55">
        <f>$B$7*(K7*0.2)</f>
        <v>0</v>
      </c>
      <c r="M7" s="53"/>
      <c r="N7" s="55">
        <f>$B$7*(M7*0.2)</f>
        <v>0</v>
      </c>
    </row>
    <row r="8" spans="1:14" x14ac:dyDescent="0.25">
      <c r="A8" s="3" t="s">
        <v>57</v>
      </c>
      <c r="B8" s="51">
        <v>5</v>
      </c>
      <c r="C8" s="53"/>
      <c r="D8" s="55">
        <f>$B$8*(C8*0.2)</f>
        <v>0</v>
      </c>
      <c r="E8" s="53"/>
      <c r="F8" s="55">
        <f>$B$8*(E8*0.2)</f>
        <v>0</v>
      </c>
      <c r="G8" s="53"/>
      <c r="H8" s="55">
        <f>$B$8*(G8*0.2)</f>
        <v>0</v>
      </c>
      <c r="I8" s="53"/>
      <c r="J8" s="55">
        <f>$B$8*(I8*0.2)</f>
        <v>0</v>
      </c>
      <c r="K8" s="53"/>
      <c r="L8" s="55">
        <f>$B$8*(K8*0.2)</f>
        <v>0</v>
      </c>
      <c r="M8" s="53"/>
      <c r="N8" s="55">
        <f>$B$8*(M8*0.2)</f>
        <v>0</v>
      </c>
    </row>
    <row r="9" spans="1:14" x14ac:dyDescent="0.25">
      <c r="A9" s="52" t="s">
        <v>58</v>
      </c>
      <c r="B9" s="50">
        <f>SUM(B10:B13)</f>
        <v>70</v>
      </c>
      <c r="C9" s="124">
        <f>SUM(D10:D13)</f>
        <v>0</v>
      </c>
      <c r="D9" s="125"/>
      <c r="E9" s="124">
        <f>SUM(F10:F13)</f>
        <v>0</v>
      </c>
      <c r="F9" s="125"/>
      <c r="G9" s="124">
        <f>SUM(H10:H13)</f>
        <v>0</v>
      </c>
      <c r="H9" s="125"/>
      <c r="I9" s="124">
        <f>SUM(J10:J13)</f>
        <v>0</v>
      </c>
      <c r="J9" s="125"/>
      <c r="K9" s="124">
        <f>SUM(L10:L13)</f>
        <v>0</v>
      </c>
      <c r="L9" s="125"/>
      <c r="M9" s="124">
        <f>SUM(N10:N13)</f>
        <v>0</v>
      </c>
      <c r="N9" s="125"/>
    </row>
    <row r="10" spans="1:14" x14ac:dyDescent="0.25">
      <c r="A10" s="3" t="s">
        <v>59</v>
      </c>
      <c r="B10" s="51">
        <v>10</v>
      </c>
      <c r="C10" s="53"/>
      <c r="D10" s="55">
        <f>$B$10*(C10*0.2)</f>
        <v>0</v>
      </c>
      <c r="E10" s="53"/>
      <c r="F10" s="55">
        <f>$B$10*(E10*0.2)</f>
        <v>0</v>
      </c>
      <c r="G10" s="53"/>
      <c r="H10" s="55">
        <f>$B$10*(G10*0.2)</f>
        <v>0</v>
      </c>
      <c r="I10" s="53"/>
      <c r="J10" s="55">
        <f>$B$10*(I10*0.2)</f>
        <v>0</v>
      </c>
      <c r="K10" s="53"/>
      <c r="L10" s="55">
        <f>$B$10*(K10*0.2)</f>
        <v>0</v>
      </c>
      <c r="M10" s="53"/>
      <c r="N10" s="55">
        <f>$B$10*(M10*0.2)</f>
        <v>0</v>
      </c>
    </row>
    <row r="11" spans="1:14" x14ac:dyDescent="0.25">
      <c r="A11" s="3" t="s">
        <v>60</v>
      </c>
      <c r="B11" s="51">
        <v>20</v>
      </c>
      <c r="C11" s="53"/>
      <c r="D11" s="55">
        <f>$B$11*(C11*0.2)</f>
        <v>0</v>
      </c>
      <c r="E11" s="53"/>
      <c r="F11" s="55">
        <f>$B$11*(E11*0.2)</f>
        <v>0</v>
      </c>
      <c r="G11" s="53"/>
      <c r="H11" s="55">
        <f>$B$11*(G11*0.2)</f>
        <v>0</v>
      </c>
      <c r="I11" s="53"/>
      <c r="J11" s="55">
        <f>$B$11*(I11*0.2)</f>
        <v>0</v>
      </c>
      <c r="K11" s="53"/>
      <c r="L11" s="55">
        <f>$B$11*(K11*0.2)</f>
        <v>0</v>
      </c>
      <c r="M11" s="53"/>
      <c r="N11" s="55">
        <f>$B$11*(M11*0.2)</f>
        <v>0</v>
      </c>
    </row>
    <row r="12" spans="1:14" x14ac:dyDescent="0.25">
      <c r="A12" s="3" t="s">
        <v>61</v>
      </c>
      <c r="B12" s="51">
        <v>30</v>
      </c>
      <c r="C12" s="53"/>
      <c r="D12" s="55">
        <f>$B$12*(C12*0.2)</f>
        <v>0</v>
      </c>
      <c r="E12" s="53"/>
      <c r="F12" s="55">
        <f>$B$12*(E12*0.2)</f>
        <v>0</v>
      </c>
      <c r="G12" s="53"/>
      <c r="H12" s="55">
        <f>$B$12*(G12*0.2)</f>
        <v>0</v>
      </c>
      <c r="I12" s="53"/>
      <c r="J12" s="55">
        <f>$B$12*(I12*0.2)</f>
        <v>0</v>
      </c>
      <c r="K12" s="53"/>
      <c r="L12" s="55">
        <f>$B$12*(K12*0.2)</f>
        <v>0</v>
      </c>
      <c r="M12" s="53"/>
      <c r="N12" s="55">
        <f>$B$12*(M12*0.2)</f>
        <v>0</v>
      </c>
    </row>
    <row r="13" spans="1:14" x14ac:dyDescent="0.25">
      <c r="A13" s="3" t="s">
        <v>62</v>
      </c>
      <c r="B13" s="51">
        <v>10</v>
      </c>
      <c r="C13" s="53"/>
      <c r="D13" s="55">
        <f>$B$13*(C13*0.2)</f>
        <v>0</v>
      </c>
      <c r="E13" s="53"/>
      <c r="F13" s="55">
        <f>$B$13*(E13*0.2)</f>
        <v>0</v>
      </c>
      <c r="G13" s="53"/>
      <c r="H13" s="55">
        <f>$B$13*(G13*0.2)</f>
        <v>0</v>
      </c>
      <c r="I13" s="53"/>
      <c r="J13" s="55">
        <f>$B$13*(I13*0.2)</f>
        <v>0</v>
      </c>
      <c r="K13" s="53"/>
      <c r="L13" s="55">
        <f>$B$13*(K13*0.2)</f>
        <v>0</v>
      </c>
      <c r="M13" s="53"/>
      <c r="N13" s="55">
        <f>$B$13*(M13*0.2)</f>
        <v>0</v>
      </c>
    </row>
    <row r="14" spans="1:14" x14ac:dyDescent="0.25">
      <c r="A14" s="54" t="s">
        <v>32</v>
      </c>
      <c r="B14" s="62">
        <v>5</v>
      </c>
      <c r="C14" s="126"/>
      <c r="D14" s="127"/>
      <c r="E14" s="126"/>
      <c r="F14" s="127"/>
      <c r="G14" s="126"/>
      <c r="H14" s="127"/>
      <c r="I14" s="126"/>
      <c r="J14" s="127"/>
      <c r="K14" s="126"/>
      <c r="L14" s="127"/>
      <c r="M14" s="126"/>
      <c r="N14" s="127"/>
    </row>
    <row r="15" spans="1:14" ht="15.75" thickBot="1" x14ac:dyDescent="0.3">
      <c r="A15" s="52" t="s">
        <v>30</v>
      </c>
      <c r="B15" s="50">
        <f>B9+B4+B2</f>
        <v>120</v>
      </c>
      <c r="C15" s="56"/>
      <c r="D15" s="57">
        <f>SUM(C2,C4,C9)-C14</f>
        <v>0</v>
      </c>
      <c r="E15" s="56"/>
      <c r="F15" s="57">
        <f>SUM(E2,E4,E9)-E14</f>
        <v>0</v>
      </c>
      <c r="G15" s="56"/>
      <c r="H15" s="57">
        <f>SUM(G2,G4,G9)-G14</f>
        <v>0</v>
      </c>
      <c r="I15" s="56"/>
      <c r="J15" s="57">
        <f>SUM(I2,I4,I9)-I14</f>
        <v>0</v>
      </c>
      <c r="K15" s="56"/>
      <c r="L15" s="57">
        <f>SUM(K2,K4,K9)-K14</f>
        <v>0</v>
      </c>
      <c r="M15" s="56"/>
      <c r="N15" s="57">
        <f>SUM(M2,M4,M9)-M14</f>
        <v>0</v>
      </c>
    </row>
    <row r="16" spans="1:14" s="65" customFormat="1" x14ac:dyDescent="0.25">
      <c r="B16" s="66"/>
    </row>
    <row r="17" spans="1:10" ht="15.75" thickBot="1" x14ac:dyDescent="0.3">
      <c r="A17" s="118" t="s">
        <v>18</v>
      </c>
      <c r="B17" s="118"/>
    </row>
    <row r="18" spans="1:10" ht="15.75" thickBot="1" x14ac:dyDescent="0.3">
      <c r="A18" s="21" t="s">
        <v>1</v>
      </c>
      <c r="B18" s="45"/>
    </row>
    <row r="19" spans="1:10" x14ac:dyDescent="0.25">
      <c r="A19" s="18" t="s">
        <v>41</v>
      </c>
      <c r="B19" s="46"/>
    </row>
    <row r="20" spans="1:10" x14ac:dyDescent="0.25">
      <c r="A20" s="18" t="s">
        <v>42</v>
      </c>
      <c r="B20" s="46"/>
    </row>
    <row r="21" spans="1:10" x14ac:dyDescent="0.25">
      <c r="A21" s="18" t="s">
        <v>43</v>
      </c>
      <c r="B21" s="46"/>
    </row>
    <row r="22" spans="1:10" x14ac:dyDescent="0.25">
      <c r="A22" s="18" t="s">
        <v>44</v>
      </c>
      <c r="B22" s="46"/>
    </row>
    <row r="23" spans="1:10" x14ac:dyDescent="0.25">
      <c r="A23" s="18" t="s">
        <v>45</v>
      </c>
      <c r="B23" s="46"/>
    </row>
    <row r="24" spans="1:10" ht="15.75" thickBot="1" x14ac:dyDescent="0.3">
      <c r="A24" s="64" t="s">
        <v>46</v>
      </c>
      <c r="B24" s="47"/>
    </row>
    <row r="25" spans="1:10" x14ac:dyDescent="0.25">
      <c r="B25"/>
    </row>
    <row r="26" spans="1:10" ht="15.75" thickBot="1" x14ac:dyDescent="0.3">
      <c r="A26" s="119" t="s">
        <v>70</v>
      </c>
      <c r="B26" s="119"/>
      <c r="C26" s="119"/>
      <c r="D26" s="119"/>
      <c r="E26" s="119"/>
      <c r="F26" s="119"/>
      <c r="G26" s="119"/>
      <c r="H26" s="119"/>
      <c r="I26" s="119"/>
      <c r="J26" s="119"/>
    </row>
    <row r="27" spans="1:10" ht="15.75" thickBot="1" x14ac:dyDescent="0.3">
      <c r="A27" s="44" t="s">
        <v>27</v>
      </c>
      <c r="B27" s="49" t="s">
        <v>26</v>
      </c>
      <c r="C27" s="120" t="s">
        <v>37</v>
      </c>
      <c r="D27" s="121"/>
      <c r="E27" s="120" t="s">
        <v>38</v>
      </c>
      <c r="F27" s="121"/>
      <c r="G27" s="120" t="s">
        <v>39</v>
      </c>
      <c r="H27" s="121"/>
      <c r="I27" s="120" t="s">
        <v>34</v>
      </c>
      <c r="J27" s="121"/>
    </row>
    <row r="28" spans="1:10" x14ac:dyDescent="0.25">
      <c r="A28" s="3" t="s">
        <v>66</v>
      </c>
      <c r="B28" s="51">
        <v>15</v>
      </c>
      <c r="C28" s="95"/>
      <c r="D28" s="96">
        <f>$B$28*(C28*0.2)</f>
        <v>0</v>
      </c>
      <c r="E28" s="97"/>
      <c r="F28" s="96">
        <f t="shared" ref="F28:J28" si="0">$B$28*(E28*0.2)</f>
        <v>0</v>
      </c>
      <c r="G28" s="97"/>
      <c r="H28" s="96">
        <f t="shared" si="0"/>
        <v>0</v>
      </c>
      <c r="I28" s="97"/>
      <c r="J28" s="96">
        <f t="shared" si="0"/>
        <v>0</v>
      </c>
    </row>
    <row r="29" spans="1:10" x14ac:dyDescent="0.25">
      <c r="A29" s="3" t="s">
        <v>67</v>
      </c>
      <c r="B29" s="51">
        <v>15</v>
      </c>
      <c r="C29" s="53"/>
      <c r="D29" s="96">
        <f>$B$29*(C29*0.2)</f>
        <v>0</v>
      </c>
      <c r="E29" s="97"/>
      <c r="F29" s="96">
        <f t="shared" ref="F29:J29" si="1">$B$29*(E29*0.2)</f>
        <v>0</v>
      </c>
      <c r="G29" s="97"/>
      <c r="H29" s="96">
        <f t="shared" si="1"/>
        <v>0</v>
      </c>
      <c r="I29" s="97"/>
      <c r="J29" s="96">
        <f t="shared" si="1"/>
        <v>0</v>
      </c>
    </row>
    <row r="30" spans="1:10" x14ac:dyDescent="0.25">
      <c r="A30" s="3" t="s">
        <v>68</v>
      </c>
      <c r="B30" s="51">
        <v>40</v>
      </c>
      <c r="C30" s="53"/>
      <c r="D30" s="96">
        <f>$B$30*(C30*0.2)</f>
        <v>0</v>
      </c>
      <c r="E30" s="97"/>
      <c r="F30" s="96">
        <f t="shared" ref="F30:J30" si="2">$B$30*(E30*0.2)</f>
        <v>0</v>
      </c>
      <c r="G30" s="97"/>
      <c r="H30" s="96">
        <f t="shared" si="2"/>
        <v>0</v>
      </c>
      <c r="I30" s="97"/>
      <c r="J30" s="96">
        <f t="shared" si="2"/>
        <v>0</v>
      </c>
    </row>
    <row r="31" spans="1:10" x14ac:dyDescent="0.25">
      <c r="A31" s="3" t="s">
        <v>69</v>
      </c>
      <c r="B31" s="51">
        <v>50</v>
      </c>
      <c r="C31" s="53"/>
      <c r="D31" s="96">
        <f>$B$31*(C31*0.2)</f>
        <v>0</v>
      </c>
      <c r="E31" s="97"/>
      <c r="F31" s="96">
        <f t="shared" ref="F31:J31" si="3">$B$31*(E31*0.2)</f>
        <v>0</v>
      </c>
      <c r="G31" s="97"/>
      <c r="H31" s="96">
        <f t="shared" si="3"/>
        <v>0</v>
      </c>
      <c r="I31" s="97"/>
      <c r="J31" s="96">
        <f t="shared" si="3"/>
        <v>0</v>
      </c>
    </row>
    <row r="32" spans="1:10" ht="15.75" thickBot="1" x14ac:dyDescent="0.3">
      <c r="A32" s="52" t="s">
        <v>30</v>
      </c>
      <c r="B32" s="50">
        <f>SUM(B28:B31)</f>
        <v>120</v>
      </c>
      <c r="C32" s="56"/>
      <c r="D32" s="57">
        <f>SUM(D28:D31)</f>
        <v>0</v>
      </c>
      <c r="E32" s="56"/>
      <c r="F32" s="57">
        <f>SUM(F28:F31)</f>
        <v>0</v>
      </c>
      <c r="G32" s="56"/>
      <c r="H32" s="57">
        <f>SUM(H28:H31)</f>
        <v>0</v>
      </c>
      <c r="I32" s="56"/>
      <c r="J32" s="57">
        <f>SUM(J28:J31)</f>
        <v>0</v>
      </c>
    </row>
    <row r="33" spans="1:14" x14ac:dyDescent="0.25">
      <c r="A33" s="65"/>
      <c r="B33" s="66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15.75" thickBot="1" x14ac:dyDescent="0.3">
      <c r="A34" s="118" t="s">
        <v>64</v>
      </c>
      <c r="B34" s="118"/>
    </row>
    <row r="35" spans="1:14" ht="15.75" thickBot="1" x14ac:dyDescent="0.3">
      <c r="A35" s="21" t="s">
        <v>1</v>
      </c>
      <c r="B35" s="45"/>
    </row>
    <row r="36" spans="1:14" x14ac:dyDescent="0.25">
      <c r="A36" s="18" t="s">
        <v>41</v>
      </c>
      <c r="B36" s="46"/>
    </row>
    <row r="37" spans="1:14" x14ac:dyDescent="0.25">
      <c r="A37" s="18" t="s">
        <v>43</v>
      </c>
      <c r="B37" s="46"/>
    </row>
    <row r="38" spans="1:14" x14ac:dyDescent="0.25">
      <c r="A38" s="18" t="s">
        <v>44</v>
      </c>
      <c r="B38" s="46"/>
    </row>
    <row r="39" spans="1:14" ht="15.75" thickBot="1" x14ac:dyDescent="0.3">
      <c r="A39" s="64" t="s">
        <v>45</v>
      </c>
      <c r="B39" s="98"/>
    </row>
  </sheetData>
  <mergeCells count="37">
    <mergeCell ref="C1:D1"/>
    <mergeCell ref="E1:F1"/>
    <mergeCell ref="G1:H1"/>
    <mergeCell ref="I1:J1"/>
    <mergeCell ref="K1:L1"/>
    <mergeCell ref="C2:D2"/>
    <mergeCell ref="E2:F2"/>
    <mergeCell ref="G2:H2"/>
    <mergeCell ref="I2:J2"/>
    <mergeCell ref="K2:L2"/>
    <mergeCell ref="G14:H14"/>
    <mergeCell ref="I14:J14"/>
    <mergeCell ref="K14:L14"/>
    <mergeCell ref="M14:N14"/>
    <mergeCell ref="M1:N1"/>
    <mergeCell ref="M2:N2"/>
    <mergeCell ref="A34:B34"/>
    <mergeCell ref="A17:B17"/>
    <mergeCell ref="M4:N4"/>
    <mergeCell ref="C9:D9"/>
    <mergeCell ref="E9:F9"/>
    <mergeCell ref="G9:H9"/>
    <mergeCell ref="I9:J9"/>
    <mergeCell ref="K9:L9"/>
    <mergeCell ref="M9:N9"/>
    <mergeCell ref="C4:D4"/>
    <mergeCell ref="E4:F4"/>
    <mergeCell ref="G4:H4"/>
    <mergeCell ref="I4:J4"/>
    <mergeCell ref="K4:L4"/>
    <mergeCell ref="C14:D14"/>
    <mergeCell ref="E14:F14"/>
    <mergeCell ref="A26:J26"/>
    <mergeCell ref="C27:D27"/>
    <mergeCell ref="E27:F27"/>
    <mergeCell ref="G27:H27"/>
    <mergeCell ref="I27:J2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2" zoomScaleNormal="100" workbookViewId="0">
      <selection activeCell="B36" sqref="B36:B39"/>
    </sheetView>
  </sheetViews>
  <sheetFormatPr defaultRowHeight="15" x14ac:dyDescent="0.25"/>
  <cols>
    <col min="1" max="1" width="46.7109375" customWidth="1"/>
    <col min="2" max="2" width="11.7109375" style="48" bestFit="1" customWidth="1"/>
  </cols>
  <sheetData>
    <row r="1" spans="1:14" x14ac:dyDescent="0.25">
      <c r="A1" s="44" t="s">
        <v>27</v>
      </c>
      <c r="B1" s="49" t="s">
        <v>26</v>
      </c>
      <c r="C1" s="122" t="s">
        <v>37</v>
      </c>
      <c r="D1" s="123"/>
      <c r="E1" s="122" t="s">
        <v>33</v>
      </c>
      <c r="F1" s="123"/>
      <c r="G1" s="122" t="s">
        <v>38</v>
      </c>
      <c r="H1" s="123"/>
      <c r="I1" s="122" t="s">
        <v>39</v>
      </c>
      <c r="J1" s="123"/>
      <c r="K1" s="122" t="s">
        <v>34</v>
      </c>
      <c r="L1" s="123"/>
      <c r="M1" s="122" t="s">
        <v>40</v>
      </c>
      <c r="N1" s="123"/>
    </row>
    <row r="2" spans="1:14" x14ac:dyDescent="0.25">
      <c r="A2" s="52" t="s">
        <v>28</v>
      </c>
      <c r="B2" s="50">
        <v>30</v>
      </c>
      <c r="C2" s="124">
        <f>SUM(D3:D3)</f>
        <v>0</v>
      </c>
      <c r="D2" s="125"/>
      <c r="E2" s="124">
        <f>SUM(F3:F3)</f>
        <v>0</v>
      </c>
      <c r="F2" s="125"/>
      <c r="G2" s="124">
        <f>SUM(H3:H3)</f>
        <v>0</v>
      </c>
      <c r="H2" s="125"/>
      <c r="I2" s="124">
        <f>SUM(J3:J3)</f>
        <v>0</v>
      </c>
      <c r="J2" s="125"/>
      <c r="K2" s="124">
        <f>SUM(L3:L3)</f>
        <v>0</v>
      </c>
      <c r="L2" s="125"/>
      <c r="M2" s="124">
        <f>SUM(N3:N3)</f>
        <v>0</v>
      </c>
      <c r="N2" s="125"/>
    </row>
    <row r="3" spans="1:14" x14ac:dyDescent="0.25">
      <c r="A3" s="3" t="s">
        <v>29</v>
      </c>
      <c r="B3" s="51">
        <v>30</v>
      </c>
      <c r="C3" s="53"/>
      <c r="D3" s="55">
        <f>$B$3*(C3*0.2)</f>
        <v>0</v>
      </c>
      <c r="E3" s="53"/>
      <c r="F3" s="55">
        <f>$B$3*(E3*0.2)</f>
        <v>0</v>
      </c>
      <c r="G3" s="53"/>
      <c r="H3" s="55">
        <f>$B$3*(G3*0.2)</f>
        <v>0</v>
      </c>
      <c r="I3" s="53"/>
      <c r="J3" s="55">
        <f>$B$3*(I3*0.2)</f>
        <v>0</v>
      </c>
      <c r="K3" s="53"/>
      <c r="L3" s="55">
        <f>$B$3*(K3*0.2)</f>
        <v>0</v>
      </c>
      <c r="M3" s="53"/>
      <c r="N3" s="55">
        <f>$B$3*(M3*0.2)</f>
        <v>0</v>
      </c>
    </row>
    <row r="4" spans="1:14" x14ac:dyDescent="0.25">
      <c r="A4" s="52" t="s">
        <v>53</v>
      </c>
      <c r="B4" s="50">
        <f>SUM(B5:B8)</f>
        <v>20</v>
      </c>
      <c r="C4" s="124">
        <f>SUM(D5:D8)</f>
        <v>0</v>
      </c>
      <c r="D4" s="125"/>
      <c r="E4" s="124">
        <f>SUM(F5:F8)</f>
        <v>0</v>
      </c>
      <c r="F4" s="125"/>
      <c r="G4" s="124">
        <f>SUM(H5:H8)</f>
        <v>0</v>
      </c>
      <c r="H4" s="125"/>
      <c r="I4" s="124">
        <f>SUM(J5:J8)</f>
        <v>0</v>
      </c>
      <c r="J4" s="125"/>
      <c r="K4" s="124">
        <f>SUM(L5:L8)</f>
        <v>0</v>
      </c>
      <c r="L4" s="125"/>
      <c r="M4" s="124">
        <f>SUM(N5:N8)</f>
        <v>0</v>
      </c>
      <c r="N4" s="125"/>
    </row>
    <row r="5" spans="1:14" x14ac:dyDescent="0.25">
      <c r="A5" s="3" t="s">
        <v>54</v>
      </c>
      <c r="B5" s="51">
        <v>5</v>
      </c>
      <c r="C5" s="53"/>
      <c r="D5" s="55">
        <f>$B$5*(C5*0.2)</f>
        <v>0</v>
      </c>
      <c r="E5" s="53"/>
      <c r="F5" s="55">
        <f>$B$5*(E5*0.2)</f>
        <v>0</v>
      </c>
      <c r="G5" s="53"/>
      <c r="H5" s="55">
        <f>$B$5*(G5*0.2)</f>
        <v>0</v>
      </c>
      <c r="I5" s="53"/>
      <c r="J5" s="55">
        <f>$B$5*(I5*0.2)</f>
        <v>0</v>
      </c>
      <c r="K5" s="53"/>
      <c r="L5" s="55">
        <f>$B$5*(K5*0.2)</f>
        <v>0</v>
      </c>
      <c r="M5" s="53"/>
      <c r="N5" s="55">
        <f>$B$5*(M5*0.2)</f>
        <v>0</v>
      </c>
    </row>
    <row r="6" spans="1:14" x14ac:dyDescent="0.25">
      <c r="A6" s="3" t="s">
        <v>55</v>
      </c>
      <c r="B6" s="51">
        <v>5</v>
      </c>
      <c r="C6" s="53"/>
      <c r="D6" s="55">
        <f>$B$6*(C6*0.2)</f>
        <v>0</v>
      </c>
      <c r="E6" s="53"/>
      <c r="F6" s="55">
        <f>$B$6*(E6*0.2)</f>
        <v>0</v>
      </c>
      <c r="G6" s="53"/>
      <c r="H6" s="55">
        <f>$B$6*(G6*0.2)</f>
        <v>0</v>
      </c>
      <c r="I6" s="53"/>
      <c r="J6" s="55">
        <f>$B$6*(I6*0.2)</f>
        <v>0</v>
      </c>
      <c r="K6" s="53"/>
      <c r="L6" s="55">
        <f>$B$6*(K6*0.2)</f>
        <v>0</v>
      </c>
      <c r="M6" s="53"/>
      <c r="N6" s="55">
        <f>$B$6*(M6*0.2)</f>
        <v>0</v>
      </c>
    </row>
    <row r="7" spans="1:14" x14ac:dyDescent="0.25">
      <c r="A7" s="3" t="s">
        <v>56</v>
      </c>
      <c r="B7" s="51">
        <v>5</v>
      </c>
      <c r="C7" s="53"/>
      <c r="D7" s="55">
        <f>$B$7*(C7*0.2)</f>
        <v>0</v>
      </c>
      <c r="E7" s="53"/>
      <c r="F7" s="55">
        <f>$B$7*(E7*0.2)</f>
        <v>0</v>
      </c>
      <c r="G7" s="53"/>
      <c r="H7" s="55">
        <f>$B$7*(G7*0.2)</f>
        <v>0</v>
      </c>
      <c r="I7" s="53"/>
      <c r="J7" s="55">
        <f>$B$7*(I7*0.2)</f>
        <v>0</v>
      </c>
      <c r="K7" s="53"/>
      <c r="L7" s="55">
        <f>$B$7*(K7*0.2)</f>
        <v>0</v>
      </c>
      <c r="M7" s="53"/>
      <c r="N7" s="55">
        <f>$B$7*(M7*0.2)</f>
        <v>0</v>
      </c>
    </row>
    <row r="8" spans="1:14" x14ac:dyDescent="0.25">
      <c r="A8" s="3" t="s">
        <v>57</v>
      </c>
      <c r="B8" s="51">
        <v>5</v>
      </c>
      <c r="C8" s="53"/>
      <c r="D8" s="55">
        <f>$B$8*(C8*0.2)</f>
        <v>0</v>
      </c>
      <c r="E8" s="53"/>
      <c r="F8" s="55">
        <f>$B$8*(E8*0.2)</f>
        <v>0</v>
      </c>
      <c r="G8" s="53"/>
      <c r="H8" s="55">
        <f>$B$8*(G8*0.2)</f>
        <v>0</v>
      </c>
      <c r="I8" s="53"/>
      <c r="J8" s="55">
        <f>$B$8*(I8*0.2)</f>
        <v>0</v>
      </c>
      <c r="K8" s="53"/>
      <c r="L8" s="55">
        <f>$B$8*(K8*0.2)</f>
        <v>0</v>
      </c>
      <c r="M8" s="53"/>
      <c r="N8" s="55">
        <f>$B$8*(M8*0.2)</f>
        <v>0</v>
      </c>
    </row>
    <row r="9" spans="1:14" x14ac:dyDescent="0.25">
      <c r="A9" s="52" t="s">
        <v>58</v>
      </c>
      <c r="B9" s="50">
        <f>SUM(B10:B13)</f>
        <v>70</v>
      </c>
      <c r="C9" s="124">
        <f>SUM(D10:D13)</f>
        <v>0</v>
      </c>
      <c r="D9" s="125"/>
      <c r="E9" s="124">
        <f>SUM(F10:F13)</f>
        <v>0</v>
      </c>
      <c r="F9" s="125"/>
      <c r="G9" s="124">
        <f>SUM(H10:H13)</f>
        <v>0</v>
      </c>
      <c r="H9" s="125"/>
      <c r="I9" s="124">
        <f>SUM(J10:J13)</f>
        <v>0</v>
      </c>
      <c r="J9" s="125"/>
      <c r="K9" s="124">
        <f>SUM(L10:L13)</f>
        <v>0</v>
      </c>
      <c r="L9" s="125"/>
      <c r="M9" s="124">
        <f>SUM(N10:N13)</f>
        <v>0</v>
      </c>
      <c r="N9" s="125"/>
    </row>
    <row r="10" spans="1:14" x14ac:dyDescent="0.25">
      <c r="A10" s="3" t="s">
        <v>59</v>
      </c>
      <c r="B10" s="51">
        <v>10</v>
      </c>
      <c r="C10" s="53"/>
      <c r="D10" s="55">
        <f>$B$10*(C10*0.2)</f>
        <v>0</v>
      </c>
      <c r="E10" s="53"/>
      <c r="F10" s="55">
        <f>$B$10*(E10*0.2)</f>
        <v>0</v>
      </c>
      <c r="G10" s="53"/>
      <c r="H10" s="55">
        <f>$B$10*(G10*0.2)</f>
        <v>0</v>
      </c>
      <c r="I10" s="53"/>
      <c r="J10" s="55">
        <f>$B$10*(I10*0.2)</f>
        <v>0</v>
      </c>
      <c r="K10" s="53"/>
      <c r="L10" s="55">
        <f>$B$10*(K10*0.2)</f>
        <v>0</v>
      </c>
      <c r="M10" s="53"/>
      <c r="N10" s="55">
        <f>$B$10*(M10*0.2)</f>
        <v>0</v>
      </c>
    </row>
    <row r="11" spans="1:14" x14ac:dyDescent="0.25">
      <c r="A11" s="3" t="s">
        <v>60</v>
      </c>
      <c r="B11" s="51">
        <v>20</v>
      </c>
      <c r="C11" s="53"/>
      <c r="D11" s="55">
        <f>$B$11*(C11*0.2)</f>
        <v>0</v>
      </c>
      <c r="E11" s="53"/>
      <c r="F11" s="55">
        <f>$B$11*(E11*0.2)</f>
        <v>0</v>
      </c>
      <c r="G11" s="53"/>
      <c r="H11" s="55">
        <f>$B$11*(G11*0.2)</f>
        <v>0</v>
      </c>
      <c r="I11" s="53"/>
      <c r="J11" s="55">
        <f>$B$11*(I11*0.2)</f>
        <v>0</v>
      </c>
      <c r="K11" s="53"/>
      <c r="L11" s="55">
        <f>$B$11*(K11*0.2)</f>
        <v>0</v>
      </c>
      <c r="M11" s="53"/>
      <c r="N11" s="55">
        <f>$B$11*(M11*0.2)</f>
        <v>0</v>
      </c>
    </row>
    <row r="12" spans="1:14" x14ac:dyDescent="0.25">
      <c r="A12" s="3" t="s">
        <v>61</v>
      </c>
      <c r="B12" s="51">
        <v>30</v>
      </c>
      <c r="C12" s="53"/>
      <c r="D12" s="55">
        <f>$B$12*(C12*0.2)</f>
        <v>0</v>
      </c>
      <c r="E12" s="53"/>
      <c r="F12" s="55">
        <f>$B$12*(E12*0.2)</f>
        <v>0</v>
      </c>
      <c r="G12" s="53"/>
      <c r="H12" s="55">
        <f>$B$12*(G12*0.2)</f>
        <v>0</v>
      </c>
      <c r="I12" s="53"/>
      <c r="J12" s="55">
        <f>$B$12*(I12*0.2)</f>
        <v>0</v>
      </c>
      <c r="K12" s="53"/>
      <c r="L12" s="55">
        <f>$B$12*(K12*0.2)</f>
        <v>0</v>
      </c>
      <c r="M12" s="53"/>
      <c r="N12" s="55">
        <f>$B$12*(M12*0.2)</f>
        <v>0</v>
      </c>
    </row>
    <row r="13" spans="1:14" x14ac:dyDescent="0.25">
      <c r="A13" s="3" t="s">
        <v>62</v>
      </c>
      <c r="B13" s="51">
        <v>10</v>
      </c>
      <c r="C13" s="53"/>
      <c r="D13" s="55">
        <f>$B$13*(C13*0.2)</f>
        <v>0</v>
      </c>
      <c r="E13" s="53"/>
      <c r="F13" s="55">
        <f>$B$13*(E13*0.2)</f>
        <v>0</v>
      </c>
      <c r="G13" s="53"/>
      <c r="H13" s="55">
        <f>$B$13*(G13*0.2)</f>
        <v>0</v>
      </c>
      <c r="I13" s="53"/>
      <c r="J13" s="55">
        <f>$B$13*(I13*0.2)</f>
        <v>0</v>
      </c>
      <c r="K13" s="53"/>
      <c r="L13" s="55">
        <f>$B$13*(K13*0.2)</f>
        <v>0</v>
      </c>
      <c r="M13" s="53"/>
      <c r="N13" s="55">
        <f>$B$13*(M13*0.2)</f>
        <v>0</v>
      </c>
    </row>
    <row r="14" spans="1:14" x14ac:dyDescent="0.25">
      <c r="A14" s="54" t="s">
        <v>32</v>
      </c>
      <c r="B14" s="62">
        <v>5</v>
      </c>
      <c r="C14" s="126"/>
      <c r="D14" s="127"/>
      <c r="E14" s="126"/>
      <c r="F14" s="127"/>
      <c r="G14" s="126"/>
      <c r="H14" s="127"/>
      <c r="I14" s="126"/>
      <c r="J14" s="127"/>
      <c r="K14" s="126"/>
      <c r="L14" s="127"/>
      <c r="M14" s="126"/>
      <c r="N14" s="127"/>
    </row>
    <row r="15" spans="1:14" ht="15.75" thickBot="1" x14ac:dyDescent="0.3">
      <c r="A15" s="52" t="s">
        <v>30</v>
      </c>
      <c r="B15" s="50">
        <f>B9+B4+B2</f>
        <v>120</v>
      </c>
      <c r="C15" s="56"/>
      <c r="D15" s="57">
        <f>SUM(C2,C4,C9)-C14</f>
        <v>0</v>
      </c>
      <c r="E15" s="56"/>
      <c r="F15" s="57">
        <f>SUM(E2,E4,E9)-E14</f>
        <v>0</v>
      </c>
      <c r="G15" s="56"/>
      <c r="H15" s="57">
        <f>SUM(G2,G4,G9)-G14</f>
        <v>0</v>
      </c>
      <c r="I15" s="56"/>
      <c r="J15" s="57">
        <f>SUM(I2,I4,I9)-I14</f>
        <v>0</v>
      </c>
      <c r="K15" s="56"/>
      <c r="L15" s="57">
        <f>SUM(K2,K4,K9)-K14</f>
        <v>0</v>
      </c>
      <c r="M15" s="56"/>
      <c r="N15" s="57">
        <f>SUM(M2,M4,M9)-M14</f>
        <v>0</v>
      </c>
    </row>
    <row r="16" spans="1:14" s="65" customFormat="1" x14ac:dyDescent="0.25">
      <c r="B16" s="66"/>
    </row>
    <row r="17" spans="1:10" ht="15.75" thickBot="1" x14ac:dyDescent="0.3">
      <c r="A17" s="118" t="s">
        <v>18</v>
      </c>
      <c r="B17" s="118"/>
    </row>
    <row r="18" spans="1:10" ht="15.75" thickBot="1" x14ac:dyDescent="0.3">
      <c r="A18" s="21" t="s">
        <v>1</v>
      </c>
      <c r="B18" s="45"/>
    </row>
    <row r="19" spans="1:10" x14ac:dyDescent="0.25">
      <c r="A19" s="18" t="s">
        <v>41</v>
      </c>
      <c r="B19" s="46"/>
    </row>
    <row r="20" spans="1:10" x14ac:dyDescent="0.25">
      <c r="A20" s="18" t="s">
        <v>42</v>
      </c>
      <c r="B20" s="46"/>
    </row>
    <row r="21" spans="1:10" x14ac:dyDescent="0.25">
      <c r="A21" s="18" t="s">
        <v>43</v>
      </c>
      <c r="B21" s="46"/>
    </row>
    <row r="22" spans="1:10" x14ac:dyDescent="0.25">
      <c r="A22" s="18" t="s">
        <v>44</v>
      </c>
      <c r="B22" s="46"/>
    </row>
    <row r="23" spans="1:10" x14ac:dyDescent="0.25">
      <c r="A23" s="18" t="s">
        <v>45</v>
      </c>
      <c r="B23" s="46"/>
    </row>
    <row r="24" spans="1:10" ht="15.75" thickBot="1" x14ac:dyDescent="0.3">
      <c r="A24" s="64" t="s">
        <v>46</v>
      </c>
      <c r="B24" s="47"/>
    </row>
    <row r="25" spans="1:10" x14ac:dyDescent="0.25">
      <c r="B25"/>
    </row>
    <row r="26" spans="1:10" ht="15.75" thickBot="1" x14ac:dyDescent="0.3">
      <c r="A26" s="119" t="s">
        <v>70</v>
      </c>
      <c r="B26" s="119"/>
      <c r="C26" s="119"/>
      <c r="D26" s="119"/>
      <c r="E26" s="119"/>
      <c r="F26" s="119"/>
      <c r="G26" s="119"/>
      <c r="H26" s="119"/>
      <c r="I26" s="119"/>
      <c r="J26" s="119"/>
    </row>
    <row r="27" spans="1:10" ht="15.75" thickBot="1" x14ac:dyDescent="0.3">
      <c r="A27" s="44" t="s">
        <v>27</v>
      </c>
      <c r="B27" s="49" t="s">
        <v>26</v>
      </c>
      <c r="C27" s="120" t="s">
        <v>37</v>
      </c>
      <c r="D27" s="121"/>
      <c r="E27" s="120" t="s">
        <v>38</v>
      </c>
      <c r="F27" s="121"/>
      <c r="G27" s="120" t="s">
        <v>39</v>
      </c>
      <c r="H27" s="121"/>
      <c r="I27" s="120" t="s">
        <v>34</v>
      </c>
      <c r="J27" s="121"/>
    </row>
    <row r="28" spans="1:10" x14ac:dyDescent="0.25">
      <c r="A28" s="3" t="s">
        <v>66</v>
      </c>
      <c r="B28" s="51">
        <v>15</v>
      </c>
      <c r="C28" s="95"/>
      <c r="D28" s="96">
        <f>$B$28*(C28*0.2)</f>
        <v>0</v>
      </c>
      <c r="E28" s="97"/>
      <c r="F28" s="96">
        <f t="shared" ref="F28:J28" si="0">$B$28*(E28*0.2)</f>
        <v>0</v>
      </c>
      <c r="G28" s="97"/>
      <c r="H28" s="96">
        <f t="shared" si="0"/>
        <v>0</v>
      </c>
      <c r="I28" s="97"/>
      <c r="J28" s="96">
        <f t="shared" si="0"/>
        <v>0</v>
      </c>
    </row>
    <row r="29" spans="1:10" x14ac:dyDescent="0.25">
      <c r="A29" s="3" t="s">
        <v>67</v>
      </c>
      <c r="B29" s="51">
        <v>15</v>
      </c>
      <c r="C29" s="53"/>
      <c r="D29" s="96">
        <f>$B$29*(C29*0.2)</f>
        <v>0</v>
      </c>
      <c r="E29" s="97"/>
      <c r="F29" s="96">
        <f t="shared" ref="F29:J29" si="1">$B$29*(E29*0.2)</f>
        <v>0</v>
      </c>
      <c r="G29" s="97"/>
      <c r="H29" s="96">
        <f t="shared" si="1"/>
        <v>0</v>
      </c>
      <c r="I29" s="97"/>
      <c r="J29" s="96">
        <f t="shared" si="1"/>
        <v>0</v>
      </c>
    </row>
    <row r="30" spans="1:10" x14ac:dyDescent="0.25">
      <c r="A30" s="3" t="s">
        <v>68</v>
      </c>
      <c r="B30" s="51">
        <v>40</v>
      </c>
      <c r="C30" s="53"/>
      <c r="D30" s="96">
        <f>$B$30*(C30*0.2)</f>
        <v>0</v>
      </c>
      <c r="E30" s="97"/>
      <c r="F30" s="96">
        <f t="shared" ref="F30:J30" si="2">$B$30*(E30*0.2)</f>
        <v>0</v>
      </c>
      <c r="G30" s="97"/>
      <c r="H30" s="96">
        <f t="shared" si="2"/>
        <v>0</v>
      </c>
      <c r="I30" s="97"/>
      <c r="J30" s="96">
        <f t="shared" si="2"/>
        <v>0</v>
      </c>
    </row>
    <row r="31" spans="1:10" x14ac:dyDescent="0.25">
      <c r="A31" s="3" t="s">
        <v>69</v>
      </c>
      <c r="B31" s="51">
        <v>50</v>
      </c>
      <c r="C31" s="53"/>
      <c r="D31" s="96">
        <f>$B$31*(C31*0.2)</f>
        <v>0</v>
      </c>
      <c r="E31" s="97"/>
      <c r="F31" s="96">
        <f t="shared" ref="F31:J31" si="3">$B$31*(E31*0.2)</f>
        <v>0</v>
      </c>
      <c r="G31" s="97"/>
      <c r="H31" s="96">
        <f t="shared" si="3"/>
        <v>0</v>
      </c>
      <c r="I31" s="97"/>
      <c r="J31" s="96">
        <f t="shared" si="3"/>
        <v>0</v>
      </c>
    </row>
    <row r="32" spans="1:10" ht="15.75" thickBot="1" x14ac:dyDescent="0.3">
      <c r="A32" s="52" t="s">
        <v>30</v>
      </c>
      <c r="B32" s="50">
        <f>SUM(B28:B31)</f>
        <v>120</v>
      </c>
      <c r="C32" s="56"/>
      <c r="D32" s="57">
        <f>SUM(D28:D31)</f>
        <v>0</v>
      </c>
      <c r="E32" s="56"/>
      <c r="F32" s="57">
        <f>SUM(F28:F31)</f>
        <v>0</v>
      </c>
      <c r="G32" s="56"/>
      <c r="H32" s="57">
        <f>SUM(H28:H31)</f>
        <v>0</v>
      </c>
      <c r="I32" s="56"/>
      <c r="J32" s="57">
        <f>SUM(J28:J31)</f>
        <v>0</v>
      </c>
    </row>
    <row r="33" spans="1:14" x14ac:dyDescent="0.25">
      <c r="A33" s="65"/>
      <c r="B33" s="66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15.75" thickBot="1" x14ac:dyDescent="0.3">
      <c r="A34" s="118" t="s">
        <v>64</v>
      </c>
      <c r="B34" s="118"/>
    </row>
    <row r="35" spans="1:14" ht="15.75" thickBot="1" x14ac:dyDescent="0.3">
      <c r="A35" s="21" t="s">
        <v>1</v>
      </c>
      <c r="B35" s="45"/>
    </row>
    <row r="36" spans="1:14" x14ac:dyDescent="0.25">
      <c r="A36" s="18" t="s">
        <v>41</v>
      </c>
      <c r="B36" s="46"/>
    </row>
    <row r="37" spans="1:14" x14ac:dyDescent="0.25">
      <c r="A37" s="18" t="s">
        <v>43</v>
      </c>
      <c r="B37" s="46"/>
    </row>
    <row r="38" spans="1:14" x14ac:dyDescent="0.25">
      <c r="A38" s="18" t="s">
        <v>44</v>
      </c>
      <c r="B38" s="46"/>
    </row>
    <row r="39" spans="1:14" ht="15.75" thickBot="1" x14ac:dyDescent="0.3">
      <c r="A39" s="64" t="s">
        <v>45</v>
      </c>
      <c r="B39" s="98"/>
    </row>
  </sheetData>
  <mergeCells count="37">
    <mergeCell ref="C1:D1"/>
    <mergeCell ref="C2:D2"/>
    <mergeCell ref="C14:D14"/>
    <mergeCell ref="C4:D4"/>
    <mergeCell ref="C9:D9"/>
    <mergeCell ref="E1:F1"/>
    <mergeCell ref="G1:H1"/>
    <mergeCell ref="I1:J1"/>
    <mergeCell ref="K1:L1"/>
    <mergeCell ref="M1:N1"/>
    <mergeCell ref="M14:N14"/>
    <mergeCell ref="E2:F2"/>
    <mergeCell ref="G2:H2"/>
    <mergeCell ref="I2:J2"/>
    <mergeCell ref="K2:L2"/>
    <mergeCell ref="M2:N2"/>
    <mergeCell ref="M9:N9"/>
    <mergeCell ref="E4:F4"/>
    <mergeCell ref="G4:H4"/>
    <mergeCell ref="I4:J4"/>
    <mergeCell ref="K4:L4"/>
    <mergeCell ref="M4:N4"/>
    <mergeCell ref="K9:L9"/>
    <mergeCell ref="E14:F14"/>
    <mergeCell ref="G14:H14"/>
    <mergeCell ref="I14:J14"/>
    <mergeCell ref="K14:L14"/>
    <mergeCell ref="A34:B34"/>
    <mergeCell ref="A17:B17"/>
    <mergeCell ref="E9:F9"/>
    <mergeCell ref="G9:H9"/>
    <mergeCell ref="I9:J9"/>
    <mergeCell ref="A26:J26"/>
    <mergeCell ref="C27:D27"/>
    <mergeCell ref="E27:F27"/>
    <mergeCell ref="G27:H27"/>
    <mergeCell ref="I27:J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O14" sqref="O14"/>
    </sheetView>
  </sheetViews>
  <sheetFormatPr defaultRowHeight="15" x14ac:dyDescent="0.25"/>
  <cols>
    <col min="1" max="1" width="46.7109375" customWidth="1"/>
    <col min="2" max="2" width="11.7109375" style="48" bestFit="1" customWidth="1"/>
  </cols>
  <sheetData>
    <row r="1" spans="1:14" x14ac:dyDescent="0.25">
      <c r="A1" s="44" t="s">
        <v>27</v>
      </c>
      <c r="B1" s="49" t="s">
        <v>26</v>
      </c>
      <c r="C1" s="122" t="s">
        <v>37</v>
      </c>
      <c r="D1" s="123"/>
      <c r="E1" s="122" t="s">
        <v>33</v>
      </c>
      <c r="F1" s="123"/>
      <c r="G1" s="122" t="s">
        <v>38</v>
      </c>
      <c r="H1" s="123"/>
      <c r="I1" s="122" t="s">
        <v>39</v>
      </c>
      <c r="J1" s="123"/>
      <c r="K1" s="122" t="s">
        <v>34</v>
      </c>
      <c r="L1" s="123"/>
      <c r="M1" s="122" t="s">
        <v>40</v>
      </c>
      <c r="N1" s="123"/>
    </row>
    <row r="2" spans="1:14" x14ac:dyDescent="0.25">
      <c r="A2" s="52" t="s">
        <v>28</v>
      </c>
      <c r="B2" s="50">
        <v>30</v>
      </c>
      <c r="C2" s="124">
        <f>SUM(D3:D3)</f>
        <v>0</v>
      </c>
      <c r="D2" s="125"/>
      <c r="E2" s="124">
        <f>SUM(F3:F3)</f>
        <v>0</v>
      </c>
      <c r="F2" s="125"/>
      <c r="G2" s="124">
        <f>SUM(H3:H3)</f>
        <v>0</v>
      </c>
      <c r="H2" s="125"/>
      <c r="I2" s="124">
        <f>SUM(J3:J3)</f>
        <v>0</v>
      </c>
      <c r="J2" s="125"/>
      <c r="K2" s="124">
        <f>SUM(L3:L3)</f>
        <v>0</v>
      </c>
      <c r="L2" s="125"/>
      <c r="M2" s="124">
        <f>SUM(N3:N3)</f>
        <v>0</v>
      </c>
      <c r="N2" s="125"/>
    </row>
    <row r="3" spans="1:14" x14ac:dyDescent="0.25">
      <c r="A3" s="3" t="s">
        <v>29</v>
      </c>
      <c r="B3" s="51">
        <v>30</v>
      </c>
      <c r="C3" s="53"/>
      <c r="D3" s="55">
        <f>$B$3*(C3*0.2)</f>
        <v>0</v>
      </c>
      <c r="E3" s="53"/>
      <c r="F3" s="55">
        <f>$B$3*(E3*0.2)</f>
        <v>0</v>
      </c>
      <c r="G3" s="53"/>
      <c r="H3" s="55">
        <f>$B$3*(G3*0.2)</f>
        <v>0</v>
      </c>
      <c r="I3" s="53"/>
      <c r="J3" s="55">
        <f>$B$3*(I3*0.2)</f>
        <v>0</v>
      </c>
      <c r="K3" s="53"/>
      <c r="L3" s="55">
        <f>$B$3*(K3*0.2)</f>
        <v>0</v>
      </c>
      <c r="M3" s="53"/>
      <c r="N3" s="55">
        <f>$B$3*(M3*0.2)</f>
        <v>0</v>
      </c>
    </row>
    <row r="4" spans="1:14" x14ac:dyDescent="0.25">
      <c r="A4" s="52" t="s">
        <v>53</v>
      </c>
      <c r="B4" s="50">
        <f>SUM(B5:B8)</f>
        <v>20</v>
      </c>
      <c r="C4" s="124">
        <f>SUM(D5:D8)</f>
        <v>0</v>
      </c>
      <c r="D4" s="125"/>
      <c r="E4" s="124">
        <f>SUM(F5:F8)</f>
        <v>0</v>
      </c>
      <c r="F4" s="125"/>
      <c r="G4" s="124">
        <f>SUM(H5:H8)</f>
        <v>0</v>
      </c>
      <c r="H4" s="125"/>
      <c r="I4" s="124">
        <f>SUM(J5:J8)</f>
        <v>0</v>
      </c>
      <c r="J4" s="125"/>
      <c r="K4" s="124">
        <f>SUM(L5:L8)</f>
        <v>0</v>
      </c>
      <c r="L4" s="125"/>
      <c r="M4" s="124">
        <f>SUM(N5:N8)</f>
        <v>0</v>
      </c>
      <c r="N4" s="125"/>
    </row>
    <row r="5" spans="1:14" x14ac:dyDescent="0.25">
      <c r="A5" s="3" t="s">
        <v>54</v>
      </c>
      <c r="B5" s="51">
        <v>5</v>
      </c>
      <c r="C5" s="53"/>
      <c r="D5" s="55">
        <f>$B$5*(C5*0.2)</f>
        <v>0</v>
      </c>
      <c r="E5" s="53"/>
      <c r="F5" s="55">
        <f>$B$5*(E5*0.2)</f>
        <v>0</v>
      </c>
      <c r="G5" s="53"/>
      <c r="H5" s="55">
        <f>$B$5*(G5*0.2)</f>
        <v>0</v>
      </c>
      <c r="I5" s="53"/>
      <c r="J5" s="55">
        <f>$B$5*(I5*0.2)</f>
        <v>0</v>
      </c>
      <c r="K5" s="53"/>
      <c r="L5" s="55">
        <f>$B$5*(K5*0.2)</f>
        <v>0</v>
      </c>
      <c r="M5" s="53"/>
      <c r="N5" s="55">
        <f>$B$5*(M5*0.2)</f>
        <v>0</v>
      </c>
    </row>
    <row r="6" spans="1:14" x14ac:dyDescent="0.25">
      <c r="A6" s="3" t="s">
        <v>55</v>
      </c>
      <c r="B6" s="51">
        <v>5</v>
      </c>
      <c r="C6" s="53"/>
      <c r="D6" s="55">
        <f>$B$6*(C6*0.2)</f>
        <v>0</v>
      </c>
      <c r="E6" s="53"/>
      <c r="F6" s="55">
        <f>$B$6*(E6*0.2)</f>
        <v>0</v>
      </c>
      <c r="G6" s="53"/>
      <c r="H6" s="55">
        <f>$B$6*(G6*0.2)</f>
        <v>0</v>
      </c>
      <c r="I6" s="53"/>
      <c r="J6" s="55">
        <f>$B$6*(I6*0.2)</f>
        <v>0</v>
      </c>
      <c r="K6" s="53"/>
      <c r="L6" s="55">
        <f>$B$6*(K6*0.2)</f>
        <v>0</v>
      </c>
      <c r="M6" s="53"/>
      <c r="N6" s="55">
        <f>$B$6*(M6*0.2)</f>
        <v>0</v>
      </c>
    </row>
    <row r="7" spans="1:14" x14ac:dyDescent="0.25">
      <c r="A7" s="3" t="s">
        <v>56</v>
      </c>
      <c r="B7" s="51">
        <v>5</v>
      </c>
      <c r="C7" s="53"/>
      <c r="D7" s="55">
        <f>$B$7*(C7*0.2)</f>
        <v>0</v>
      </c>
      <c r="E7" s="53"/>
      <c r="F7" s="55">
        <f>$B$7*(E7*0.2)</f>
        <v>0</v>
      </c>
      <c r="G7" s="53"/>
      <c r="H7" s="55">
        <f>$B$7*(G7*0.2)</f>
        <v>0</v>
      </c>
      <c r="I7" s="53"/>
      <c r="J7" s="55">
        <f>$B$7*(I7*0.2)</f>
        <v>0</v>
      </c>
      <c r="K7" s="53"/>
      <c r="L7" s="55">
        <f>$B$7*(K7*0.2)</f>
        <v>0</v>
      </c>
      <c r="M7" s="53"/>
      <c r="N7" s="55">
        <f>$B$7*(M7*0.2)</f>
        <v>0</v>
      </c>
    </row>
    <row r="8" spans="1:14" x14ac:dyDescent="0.25">
      <c r="A8" s="3" t="s">
        <v>57</v>
      </c>
      <c r="B8" s="51">
        <v>5</v>
      </c>
      <c r="C8" s="53"/>
      <c r="D8" s="55">
        <f>$B$8*(C8*0.2)</f>
        <v>0</v>
      </c>
      <c r="E8" s="53"/>
      <c r="F8" s="55">
        <f>$B$8*(E8*0.2)</f>
        <v>0</v>
      </c>
      <c r="G8" s="53"/>
      <c r="H8" s="55">
        <f>$B$8*(G8*0.2)</f>
        <v>0</v>
      </c>
      <c r="I8" s="53"/>
      <c r="J8" s="55">
        <f>$B$8*(I8*0.2)</f>
        <v>0</v>
      </c>
      <c r="K8" s="53"/>
      <c r="L8" s="55">
        <f>$B$8*(K8*0.2)</f>
        <v>0</v>
      </c>
      <c r="M8" s="53"/>
      <c r="N8" s="55">
        <f>$B$8*(M8*0.2)</f>
        <v>0</v>
      </c>
    </row>
    <row r="9" spans="1:14" x14ac:dyDescent="0.25">
      <c r="A9" s="52" t="s">
        <v>58</v>
      </c>
      <c r="B9" s="50">
        <f>SUM(B10:B13)</f>
        <v>70</v>
      </c>
      <c r="C9" s="124">
        <f>SUM(D10:D13)</f>
        <v>0</v>
      </c>
      <c r="D9" s="125"/>
      <c r="E9" s="124">
        <f>SUM(F10:F13)</f>
        <v>0</v>
      </c>
      <c r="F9" s="125"/>
      <c r="G9" s="124">
        <f>SUM(H10:H13)</f>
        <v>0</v>
      </c>
      <c r="H9" s="125"/>
      <c r="I9" s="124">
        <f>SUM(J10:J13)</f>
        <v>0</v>
      </c>
      <c r="J9" s="125"/>
      <c r="K9" s="124">
        <f>SUM(L10:L13)</f>
        <v>0</v>
      </c>
      <c r="L9" s="125"/>
      <c r="M9" s="124">
        <f>SUM(N10:N13)</f>
        <v>0</v>
      </c>
      <c r="N9" s="125"/>
    </row>
    <row r="10" spans="1:14" x14ac:dyDescent="0.25">
      <c r="A10" s="3" t="s">
        <v>59</v>
      </c>
      <c r="B10" s="51">
        <v>10</v>
      </c>
      <c r="C10" s="53"/>
      <c r="D10" s="55">
        <f>$B$10*(C10*0.2)</f>
        <v>0</v>
      </c>
      <c r="E10" s="53"/>
      <c r="F10" s="55">
        <f>$B$10*(E10*0.2)</f>
        <v>0</v>
      </c>
      <c r="G10" s="53"/>
      <c r="H10" s="55">
        <f>$B$10*(G10*0.2)</f>
        <v>0</v>
      </c>
      <c r="I10" s="53"/>
      <c r="J10" s="55">
        <f>$B$10*(I10*0.2)</f>
        <v>0</v>
      </c>
      <c r="K10" s="53"/>
      <c r="L10" s="55">
        <f>$B$10*(K10*0.2)</f>
        <v>0</v>
      </c>
      <c r="M10" s="53"/>
      <c r="N10" s="55">
        <f>$B$10*(M10*0.2)</f>
        <v>0</v>
      </c>
    </row>
    <row r="11" spans="1:14" x14ac:dyDescent="0.25">
      <c r="A11" s="3" t="s">
        <v>60</v>
      </c>
      <c r="B11" s="51">
        <v>20</v>
      </c>
      <c r="C11" s="53"/>
      <c r="D11" s="55">
        <f>$B$11*(C11*0.2)</f>
        <v>0</v>
      </c>
      <c r="E11" s="53"/>
      <c r="F11" s="55">
        <f>$B$11*(E11*0.2)</f>
        <v>0</v>
      </c>
      <c r="G11" s="53"/>
      <c r="H11" s="55">
        <f>$B$11*(G11*0.2)</f>
        <v>0</v>
      </c>
      <c r="I11" s="53"/>
      <c r="J11" s="55">
        <f>$B$11*(I11*0.2)</f>
        <v>0</v>
      </c>
      <c r="K11" s="53"/>
      <c r="L11" s="55">
        <f>$B$11*(K11*0.2)</f>
        <v>0</v>
      </c>
      <c r="M11" s="53"/>
      <c r="N11" s="55">
        <f>$B$11*(M11*0.2)</f>
        <v>0</v>
      </c>
    </row>
    <row r="12" spans="1:14" x14ac:dyDescent="0.25">
      <c r="A12" s="3" t="s">
        <v>61</v>
      </c>
      <c r="B12" s="51">
        <v>30</v>
      </c>
      <c r="C12" s="53"/>
      <c r="D12" s="55">
        <f>$B$12*(C12*0.2)</f>
        <v>0</v>
      </c>
      <c r="E12" s="53"/>
      <c r="F12" s="55">
        <f>$B$12*(E12*0.2)</f>
        <v>0</v>
      </c>
      <c r="G12" s="53"/>
      <c r="H12" s="55">
        <f>$B$12*(G12*0.2)</f>
        <v>0</v>
      </c>
      <c r="I12" s="53"/>
      <c r="J12" s="55">
        <f>$B$12*(I12*0.2)</f>
        <v>0</v>
      </c>
      <c r="K12" s="53"/>
      <c r="L12" s="55">
        <f>$B$12*(K12*0.2)</f>
        <v>0</v>
      </c>
      <c r="M12" s="53"/>
      <c r="N12" s="55">
        <f>$B$12*(M12*0.2)</f>
        <v>0</v>
      </c>
    </row>
    <row r="13" spans="1:14" x14ac:dyDescent="0.25">
      <c r="A13" s="3" t="s">
        <v>62</v>
      </c>
      <c r="B13" s="51">
        <v>10</v>
      </c>
      <c r="C13" s="53"/>
      <c r="D13" s="55">
        <f>$B$13*(C13*0.2)</f>
        <v>0</v>
      </c>
      <c r="E13" s="53"/>
      <c r="F13" s="55">
        <f>$B$13*(E13*0.2)</f>
        <v>0</v>
      </c>
      <c r="G13" s="53"/>
      <c r="H13" s="55">
        <f>$B$13*(G13*0.2)</f>
        <v>0</v>
      </c>
      <c r="I13" s="53"/>
      <c r="J13" s="55">
        <f>$B$13*(I13*0.2)</f>
        <v>0</v>
      </c>
      <c r="K13" s="53"/>
      <c r="L13" s="55">
        <f>$B$13*(K13*0.2)</f>
        <v>0</v>
      </c>
      <c r="M13" s="53"/>
      <c r="N13" s="55">
        <f>$B$13*(M13*0.2)</f>
        <v>0</v>
      </c>
    </row>
    <row r="14" spans="1:14" x14ac:dyDescent="0.25">
      <c r="A14" s="54" t="s">
        <v>32</v>
      </c>
      <c r="B14" s="62">
        <v>5</v>
      </c>
      <c r="C14" s="126"/>
      <c r="D14" s="127"/>
      <c r="E14" s="126"/>
      <c r="F14" s="127"/>
      <c r="G14" s="126"/>
      <c r="H14" s="127"/>
      <c r="I14" s="126"/>
      <c r="J14" s="127"/>
      <c r="K14" s="126"/>
      <c r="L14" s="127"/>
      <c r="M14" s="126"/>
      <c r="N14" s="127"/>
    </row>
    <row r="15" spans="1:14" ht="15.75" thickBot="1" x14ac:dyDescent="0.3">
      <c r="A15" s="52" t="s">
        <v>30</v>
      </c>
      <c r="B15" s="50">
        <f>B9+B4+B2</f>
        <v>120</v>
      </c>
      <c r="C15" s="56"/>
      <c r="D15" s="57">
        <f>SUM(C2,C4,C9)-C14</f>
        <v>0</v>
      </c>
      <c r="E15" s="56"/>
      <c r="F15" s="57">
        <f>SUM(E2,E4,E9)-E14</f>
        <v>0</v>
      </c>
      <c r="G15" s="56"/>
      <c r="H15" s="57">
        <f>SUM(G2,G4,G9)-G14</f>
        <v>0</v>
      </c>
      <c r="I15" s="56"/>
      <c r="J15" s="57">
        <f>SUM(I2,I4,I9)-I14</f>
        <v>0</v>
      </c>
      <c r="K15" s="56"/>
      <c r="L15" s="57">
        <f>SUM(K2,K4,K9)-K14</f>
        <v>0</v>
      </c>
      <c r="M15" s="56"/>
      <c r="N15" s="57">
        <f>SUM(M2,M4,M9)-M14</f>
        <v>0</v>
      </c>
    </row>
    <row r="16" spans="1:14" s="65" customFormat="1" x14ac:dyDescent="0.25">
      <c r="B16" s="66"/>
    </row>
    <row r="17" spans="1:10" ht="15.75" thickBot="1" x14ac:dyDescent="0.3">
      <c r="A17" s="118" t="s">
        <v>18</v>
      </c>
      <c r="B17" s="118"/>
    </row>
    <row r="18" spans="1:10" ht="15.75" thickBot="1" x14ac:dyDescent="0.3">
      <c r="A18" s="21" t="s">
        <v>1</v>
      </c>
      <c r="B18" s="45"/>
    </row>
    <row r="19" spans="1:10" x14ac:dyDescent="0.25">
      <c r="A19" s="18" t="s">
        <v>41</v>
      </c>
      <c r="B19" s="46"/>
    </row>
    <row r="20" spans="1:10" x14ac:dyDescent="0.25">
      <c r="A20" s="18" t="s">
        <v>42</v>
      </c>
      <c r="B20" s="46"/>
    </row>
    <row r="21" spans="1:10" x14ac:dyDescent="0.25">
      <c r="A21" s="18" t="s">
        <v>43</v>
      </c>
      <c r="B21" s="46"/>
    </row>
    <row r="22" spans="1:10" x14ac:dyDescent="0.25">
      <c r="A22" s="18" t="s">
        <v>44</v>
      </c>
      <c r="B22" s="46"/>
    </row>
    <row r="23" spans="1:10" x14ac:dyDescent="0.25">
      <c r="A23" s="18" t="s">
        <v>45</v>
      </c>
      <c r="B23" s="46"/>
    </row>
    <row r="24" spans="1:10" ht="15.75" thickBot="1" x14ac:dyDescent="0.3">
      <c r="A24" s="64" t="s">
        <v>46</v>
      </c>
      <c r="B24" s="47"/>
    </row>
    <row r="25" spans="1:10" x14ac:dyDescent="0.25">
      <c r="B25"/>
    </row>
    <row r="26" spans="1:10" ht="15.75" thickBot="1" x14ac:dyDescent="0.3">
      <c r="A26" s="119" t="s">
        <v>70</v>
      </c>
      <c r="B26" s="119"/>
      <c r="C26" s="119"/>
      <c r="D26" s="119"/>
      <c r="E26" s="119"/>
      <c r="F26" s="119"/>
      <c r="G26" s="119"/>
      <c r="H26" s="119"/>
      <c r="I26" s="119"/>
      <c r="J26" s="119"/>
    </row>
    <row r="27" spans="1:10" ht="15.75" thickBot="1" x14ac:dyDescent="0.3">
      <c r="A27" s="44" t="s">
        <v>27</v>
      </c>
      <c r="B27" s="49" t="s">
        <v>26</v>
      </c>
      <c r="C27" s="120" t="s">
        <v>37</v>
      </c>
      <c r="D27" s="121"/>
      <c r="E27" s="120" t="s">
        <v>38</v>
      </c>
      <c r="F27" s="121"/>
      <c r="G27" s="120" t="s">
        <v>39</v>
      </c>
      <c r="H27" s="121"/>
      <c r="I27" s="120" t="s">
        <v>34</v>
      </c>
      <c r="J27" s="121"/>
    </row>
    <row r="28" spans="1:10" x14ac:dyDescent="0.25">
      <c r="A28" s="3" t="s">
        <v>66</v>
      </c>
      <c r="B28" s="51">
        <v>15</v>
      </c>
      <c r="C28" s="95"/>
      <c r="D28" s="96">
        <f>$B$28*(C28*0.2)</f>
        <v>0</v>
      </c>
      <c r="E28" s="97"/>
      <c r="F28" s="96">
        <f t="shared" ref="F28:J28" si="0">$B$28*(E28*0.2)</f>
        <v>0</v>
      </c>
      <c r="G28" s="97"/>
      <c r="H28" s="96">
        <f t="shared" si="0"/>
        <v>0</v>
      </c>
      <c r="I28" s="97"/>
      <c r="J28" s="96">
        <f t="shared" si="0"/>
        <v>0</v>
      </c>
    </row>
    <row r="29" spans="1:10" x14ac:dyDescent="0.25">
      <c r="A29" s="3" t="s">
        <v>67</v>
      </c>
      <c r="B29" s="51">
        <v>15</v>
      </c>
      <c r="C29" s="53"/>
      <c r="D29" s="96">
        <f>$B$29*(C29*0.2)</f>
        <v>0</v>
      </c>
      <c r="E29" s="97"/>
      <c r="F29" s="96">
        <f t="shared" ref="F29:J29" si="1">$B$29*(E29*0.2)</f>
        <v>0</v>
      </c>
      <c r="G29" s="97"/>
      <c r="H29" s="96">
        <f t="shared" si="1"/>
        <v>0</v>
      </c>
      <c r="I29" s="97"/>
      <c r="J29" s="96">
        <f t="shared" si="1"/>
        <v>0</v>
      </c>
    </row>
    <row r="30" spans="1:10" x14ac:dyDescent="0.25">
      <c r="A30" s="3" t="s">
        <v>68</v>
      </c>
      <c r="B30" s="51">
        <v>40</v>
      </c>
      <c r="C30" s="53"/>
      <c r="D30" s="96">
        <f>$B$30*(C30*0.2)</f>
        <v>0</v>
      </c>
      <c r="E30" s="97"/>
      <c r="F30" s="96">
        <f t="shared" ref="F30:J30" si="2">$B$30*(E30*0.2)</f>
        <v>0</v>
      </c>
      <c r="G30" s="97"/>
      <c r="H30" s="96">
        <f t="shared" si="2"/>
        <v>0</v>
      </c>
      <c r="I30" s="97"/>
      <c r="J30" s="96">
        <f t="shared" si="2"/>
        <v>0</v>
      </c>
    </row>
    <row r="31" spans="1:10" x14ac:dyDescent="0.25">
      <c r="A31" s="3" t="s">
        <v>69</v>
      </c>
      <c r="B31" s="51">
        <v>50</v>
      </c>
      <c r="C31" s="53"/>
      <c r="D31" s="96">
        <f>$B$31*(C31*0.2)</f>
        <v>0</v>
      </c>
      <c r="E31" s="97"/>
      <c r="F31" s="96">
        <f t="shared" ref="F31:J31" si="3">$B$31*(E31*0.2)</f>
        <v>0</v>
      </c>
      <c r="G31" s="97"/>
      <c r="H31" s="96">
        <f t="shared" si="3"/>
        <v>0</v>
      </c>
      <c r="I31" s="97"/>
      <c r="J31" s="96">
        <f t="shared" si="3"/>
        <v>0</v>
      </c>
    </row>
    <row r="32" spans="1:10" ht="15.75" thickBot="1" x14ac:dyDescent="0.3">
      <c r="A32" s="52" t="s">
        <v>30</v>
      </c>
      <c r="B32" s="50">
        <f>SUM(B28:B31)</f>
        <v>120</v>
      </c>
      <c r="C32" s="56"/>
      <c r="D32" s="57">
        <f>SUM(D28:D31)</f>
        <v>0</v>
      </c>
      <c r="E32" s="56"/>
      <c r="F32" s="57">
        <f>SUM(F28:F31)</f>
        <v>0</v>
      </c>
      <c r="G32" s="56"/>
      <c r="H32" s="57">
        <f>SUM(H28:H31)</f>
        <v>0</v>
      </c>
      <c r="I32" s="56"/>
      <c r="J32" s="57">
        <f>SUM(J28:J31)</f>
        <v>0</v>
      </c>
    </row>
    <row r="33" spans="1:14" x14ac:dyDescent="0.25">
      <c r="A33" s="65"/>
      <c r="B33" s="66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15.75" thickBot="1" x14ac:dyDescent="0.3">
      <c r="A34" s="118" t="s">
        <v>64</v>
      </c>
      <c r="B34" s="118"/>
    </row>
    <row r="35" spans="1:14" ht="15.75" thickBot="1" x14ac:dyDescent="0.3">
      <c r="A35" s="21" t="s">
        <v>1</v>
      </c>
      <c r="B35" s="45"/>
    </row>
    <row r="36" spans="1:14" x14ac:dyDescent="0.25">
      <c r="A36" s="18" t="s">
        <v>41</v>
      </c>
      <c r="B36" s="46"/>
    </row>
    <row r="37" spans="1:14" x14ac:dyDescent="0.25">
      <c r="A37" s="18" t="s">
        <v>43</v>
      </c>
      <c r="B37" s="46"/>
    </row>
    <row r="38" spans="1:14" x14ac:dyDescent="0.25">
      <c r="A38" s="18" t="s">
        <v>44</v>
      </c>
      <c r="B38" s="46"/>
    </row>
    <row r="39" spans="1:14" ht="15.75" thickBot="1" x14ac:dyDescent="0.3">
      <c r="A39" s="64" t="s">
        <v>45</v>
      </c>
      <c r="B39" s="98"/>
    </row>
  </sheetData>
  <mergeCells count="37">
    <mergeCell ref="M1:N1"/>
    <mergeCell ref="C1:D1"/>
    <mergeCell ref="E1:F1"/>
    <mergeCell ref="G1:H1"/>
    <mergeCell ref="I1:J1"/>
    <mergeCell ref="K1:L1"/>
    <mergeCell ref="M4:N4"/>
    <mergeCell ref="C2:D2"/>
    <mergeCell ref="E2:F2"/>
    <mergeCell ref="G2:H2"/>
    <mergeCell ref="I2:J2"/>
    <mergeCell ref="K2:L2"/>
    <mergeCell ref="M2:N2"/>
    <mergeCell ref="C4:D4"/>
    <mergeCell ref="E4:F4"/>
    <mergeCell ref="G4:H4"/>
    <mergeCell ref="I4:J4"/>
    <mergeCell ref="K4:L4"/>
    <mergeCell ref="K14:L14"/>
    <mergeCell ref="M14:N14"/>
    <mergeCell ref="C9:D9"/>
    <mergeCell ref="E9:F9"/>
    <mergeCell ref="G9:H9"/>
    <mergeCell ref="I9:J9"/>
    <mergeCell ref="K9:L9"/>
    <mergeCell ref="M9:N9"/>
    <mergeCell ref="A34:B34"/>
    <mergeCell ref="A17:B17"/>
    <mergeCell ref="C14:D14"/>
    <mergeCell ref="E14:F14"/>
    <mergeCell ref="G14:H14"/>
    <mergeCell ref="A26:J26"/>
    <mergeCell ref="C27:D27"/>
    <mergeCell ref="E27:F27"/>
    <mergeCell ref="G27:H27"/>
    <mergeCell ref="I27:J27"/>
    <mergeCell ref="I14:J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13" workbookViewId="0">
      <selection activeCell="B36" sqref="B36:B39"/>
    </sheetView>
  </sheetViews>
  <sheetFormatPr defaultRowHeight="15" x14ac:dyDescent="0.25"/>
  <cols>
    <col min="1" max="1" width="46.7109375" customWidth="1"/>
    <col min="2" max="2" width="11.7109375" style="48" bestFit="1" customWidth="1"/>
  </cols>
  <sheetData>
    <row r="1" spans="1:14" x14ac:dyDescent="0.25">
      <c r="A1" s="44" t="s">
        <v>27</v>
      </c>
      <c r="B1" s="49" t="s">
        <v>26</v>
      </c>
      <c r="C1" s="122" t="s">
        <v>37</v>
      </c>
      <c r="D1" s="123"/>
      <c r="E1" s="122" t="s">
        <v>33</v>
      </c>
      <c r="F1" s="123"/>
      <c r="G1" s="122" t="s">
        <v>38</v>
      </c>
      <c r="H1" s="123"/>
      <c r="I1" s="122" t="s">
        <v>39</v>
      </c>
      <c r="J1" s="123"/>
      <c r="K1" s="122" t="s">
        <v>34</v>
      </c>
      <c r="L1" s="123"/>
      <c r="M1" s="122" t="s">
        <v>40</v>
      </c>
      <c r="N1" s="123"/>
    </row>
    <row r="2" spans="1:14" x14ac:dyDescent="0.25">
      <c r="A2" s="52" t="s">
        <v>28</v>
      </c>
      <c r="B2" s="50">
        <v>30</v>
      </c>
      <c r="C2" s="124">
        <f>SUM(D3:D3)</f>
        <v>0</v>
      </c>
      <c r="D2" s="125"/>
      <c r="E2" s="124">
        <f>SUM(F3:F3)</f>
        <v>0</v>
      </c>
      <c r="F2" s="125"/>
      <c r="G2" s="124">
        <f>SUM(H3:H3)</f>
        <v>0</v>
      </c>
      <c r="H2" s="125"/>
      <c r="I2" s="124">
        <f>SUM(J3:J3)</f>
        <v>0</v>
      </c>
      <c r="J2" s="125"/>
      <c r="K2" s="124">
        <f>SUM(L3:L3)</f>
        <v>0</v>
      </c>
      <c r="L2" s="125"/>
      <c r="M2" s="124">
        <f>SUM(N3:N3)</f>
        <v>0</v>
      </c>
      <c r="N2" s="125"/>
    </row>
    <row r="3" spans="1:14" x14ac:dyDescent="0.25">
      <c r="A3" s="3" t="s">
        <v>29</v>
      </c>
      <c r="B3" s="51">
        <v>30</v>
      </c>
      <c r="C3" s="53"/>
      <c r="D3" s="55">
        <f>$B$3*(C3*0.2)</f>
        <v>0</v>
      </c>
      <c r="E3" s="53"/>
      <c r="F3" s="55">
        <f>$B$3*(E3*0.2)</f>
        <v>0</v>
      </c>
      <c r="G3" s="53"/>
      <c r="H3" s="55">
        <f>$B$3*(G3*0.2)</f>
        <v>0</v>
      </c>
      <c r="I3" s="53"/>
      <c r="J3" s="55">
        <f>$B$3*(I3*0.2)</f>
        <v>0</v>
      </c>
      <c r="K3" s="53"/>
      <c r="L3" s="55">
        <f>$B$3*(K3*0.2)</f>
        <v>0</v>
      </c>
      <c r="M3" s="53"/>
      <c r="N3" s="55">
        <f>$B$3*(M3*0.2)</f>
        <v>0</v>
      </c>
    </row>
    <row r="4" spans="1:14" x14ac:dyDescent="0.25">
      <c r="A4" s="52" t="s">
        <v>53</v>
      </c>
      <c r="B4" s="50">
        <f>SUM(B5:B8)</f>
        <v>20</v>
      </c>
      <c r="C4" s="124">
        <f>SUM(D5:D8)</f>
        <v>0</v>
      </c>
      <c r="D4" s="125"/>
      <c r="E4" s="124">
        <f>SUM(F5:F8)</f>
        <v>0</v>
      </c>
      <c r="F4" s="125"/>
      <c r="G4" s="124">
        <f>SUM(H5:H8)</f>
        <v>0</v>
      </c>
      <c r="H4" s="125"/>
      <c r="I4" s="124">
        <f>SUM(J5:J8)</f>
        <v>0</v>
      </c>
      <c r="J4" s="125"/>
      <c r="K4" s="124">
        <f>SUM(L5:L8)</f>
        <v>0</v>
      </c>
      <c r="L4" s="125"/>
      <c r="M4" s="124">
        <f>SUM(N5:N8)</f>
        <v>0</v>
      </c>
      <c r="N4" s="125"/>
    </row>
    <row r="5" spans="1:14" x14ac:dyDescent="0.25">
      <c r="A5" s="3" t="s">
        <v>54</v>
      </c>
      <c r="B5" s="51">
        <v>5</v>
      </c>
      <c r="C5" s="53"/>
      <c r="D5" s="55">
        <f>$B$5*(C5*0.2)</f>
        <v>0</v>
      </c>
      <c r="E5" s="53"/>
      <c r="F5" s="55">
        <f>$B$5*(E5*0.2)</f>
        <v>0</v>
      </c>
      <c r="G5" s="53"/>
      <c r="H5" s="55">
        <f>$B$5*(G5*0.2)</f>
        <v>0</v>
      </c>
      <c r="I5" s="53"/>
      <c r="J5" s="55">
        <f>$B$5*(I5*0.2)</f>
        <v>0</v>
      </c>
      <c r="K5" s="53"/>
      <c r="L5" s="55">
        <f>$B$5*(K5*0.2)</f>
        <v>0</v>
      </c>
      <c r="M5" s="53"/>
      <c r="N5" s="55">
        <f>$B$5*(M5*0.2)</f>
        <v>0</v>
      </c>
    </row>
    <row r="6" spans="1:14" x14ac:dyDescent="0.25">
      <c r="A6" s="3" t="s">
        <v>55</v>
      </c>
      <c r="B6" s="51">
        <v>5</v>
      </c>
      <c r="C6" s="53"/>
      <c r="D6" s="55">
        <f>$B$6*(C6*0.2)</f>
        <v>0</v>
      </c>
      <c r="E6" s="53"/>
      <c r="F6" s="55">
        <f>$B$6*(E6*0.2)</f>
        <v>0</v>
      </c>
      <c r="G6" s="53"/>
      <c r="H6" s="55">
        <f>$B$6*(G6*0.2)</f>
        <v>0</v>
      </c>
      <c r="I6" s="53"/>
      <c r="J6" s="55">
        <f>$B$6*(I6*0.2)</f>
        <v>0</v>
      </c>
      <c r="K6" s="53"/>
      <c r="L6" s="55">
        <f>$B$6*(K6*0.2)</f>
        <v>0</v>
      </c>
      <c r="M6" s="53"/>
      <c r="N6" s="55">
        <f>$B$6*(M6*0.2)</f>
        <v>0</v>
      </c>
    </row>
    <row r="7" spans="1:14" x14ac:dyDescent="0.25">
      <c r="A7" s="3" t="s">
        <v>56</v>
      </c>
      <c r="B7" s="51">
        <v>5</v>
      </c>
      <c r="C7" s="53"/>
      <c r="D7" s="55">
        <f>$B$7*(C7*0.2)</f>
        <v>0</v>
      </c>
      <c r="E7" s="53"/>
      <c r="F7" s="55">
        <f>$B$7*(E7*0.2)</f>
        <v>0</v>
      </c>
      <c r="G7" s="53"/>
      <c r="H7" s="55">
        <f>$B$7*(G7*0.2)</f>
        <v>0</v>
      </c>
      <c r="I7" s="53"/>
      <c r="J7" s="55">
        <f>$B$7*(I7*0.2)</f>
        <v>0</v>
      </c>
      <c r="K7" s="53"/>
      <c r="L7" s="55">
        <f>$B$7*(K7*0.2)</f>
        <v>0</v>
      </c>
      <c r="M7" s="53"/>
      <c r="N7" s="55">
        <f>$B$7*(M7*0.2)</f>
        <v>0</v>
      </c>
    </row>
    <row r="8" spans="1:14" x14ac:dyDescent="0.25">
      <c r="A8" s="3" t="s">
        <v>57</v>
      </c>
      <c r="B8" s="51">
        <v>5</v>
      </c>
      <c r="C8" s="53"/>
      <c r="D8" s="55">
        <f>$B$8*(C8*0.2)</f>
        <v>0</v>
      </c>
      <c r="E8" s="53"/>
      <c r="F8" s="55">
        <f>$B$8*(E8*0.2)</f>
        <v>0</v>
      </c>
      <c r="G8" s="53"/>
      <c r="H8" s="55">
        <f>$B$8*(G8*0.2)</f>
        <v>0</v>
      </c>
      <c r="I8" s="53"/>
      <c r="J8" s="55">
        <f>$B$8*(I8*0.2)</f>
        <v>0</v>
      </c>
      <c r="K8" s="53"/>
      <c r="L8" s="55">
        <f>$B$8*(K8*0.2)</f>
        <v>0</v>
      </c>
      <c r="M8" s="53"/>
      <c r="N8" s="55">
        <f>$B$8*(M8*0.2)</f>
        <v>0</v>
      </c>
    </row>
    <row r="9" spans="1:14" x14ac:dyDescent="0.25">
      <c r="A9" s="52" t="s">
        <v>58</v>
      </c>
      <c r="B9" s="50">
        <f>SUM(B10:B13)</f>
        <v>70</v>
      </c>
      <c r="C9" s="124">
        <f>SUM(D10:D13)</f>
        <v>0</v>
      </c>
      <c r="D9" s="125"/>
      <c r="E9" s="124">
        <f>SUM(F10:F13)</f>
        <v>0</v>
      </c>
      <c r="F9" s="125"/>
      <c r="G9" s="124">
        <f>SUM(H10:H13)</f>
        <v>0</v>
      </c>
      <c r="H9" s="125"/>
      <c r="I9" s="124">
        <f>SUM(J10:J13)</f>
        <v>0</v>
      </c>
      <c r="J9" s="125"/>
      <c r="K9" s="124">
        <f>SUM(L10:L13)</f>
        <v>0</v>
      </c>
      <c r="L9" s="125"/>
      <c r="M9" s="124">
        <f>SUM(N10:N13)</f>
        <v>0</v>
      </c>
      <c r="N9" s="125"/>
    </row>
    <row r="10" spans="1:14" x14ac:dyDescent="0.25">
      <c r="A10" s="3" t="s">
        <v>59</v>
      </c>
      <c r="B10" s="51">
        <v>10</v>
      </c>
      <c r="C10" s="53"/>
      <c r="D10" s="55">
        <f>$B$10*(C10*0.2)</f>
        <v>0</v>
      </c>
      <c r="E10" s="53"/>
      <c r="F10" s="55">
        <f>$B$10*(E10*0.2)</f>
        <v>0</v>
      </c>
      <c r="G10" s="53"/>
      <c r="H10" s="55">
        <f>$B$10*(G10*0.2)</f>
        <v>0</v>
      </c>
      <c r="I10" s="53"/>
      <c r="J10" s="55">
        <f>$B$10*(I10*0.2)</f>
        <v>0</v>
      </c>
      <c r="K10" s="53"/>
      <c r="L10" s="55">
        <f>$B$10*(K10*0.2)</f>
        <v>0</v>
      </c>
      <c r="M10" s="53"/>
      <c r="N10" s="55">
        <f>$B$10*(M10*0.2)</f>
        <v>0</v>
      </c>
    </row>
    <row r="11" spans="1:14" x14ac:dyDescent="0.25">
      <c r="A11" s="3" t="s">
        <v>60</v>
      </c>
      <c r="B11" s="51">
        <v>20</v>
      </c>
      <c r="C11" s="53"/>
      <c r="D11" s="55">
        <f>$B$11*(C11*0.2)</f>
        <v>0</v>
      </c>
      <c r="E11" s="53"/>
      <c r="F11" s="55">
        <f>$B$11*(E11*0.2)</f>
        <v>0</v>
      </c>
      <c r="G11" s="53"/>
      <c r="H11" s="55">
        <f>$B$11*(G11*0.2)</f>
        <v>0</v>
      </c>
      <c r="I11" s="53"/>
      <c r="J11" s="55">
        <f>$B$11*(I11*0.2)</f>
        <v>0</v>
      </c>
      <c r="K11" s="53"/>
      <c r="L11" s="55">
        <f>$B$11*(K11*0.2)</f>
        <v>0</v>
      </c>
      <c r="M11" s="53"/>
      <c r="N11" s="55">
        <f>$B$11*(M11*0.2)</f>
        <v>0</v>
      </c>
    </row>
    <row r="12" spans="1:14" x14ac:dyDescent="0.25">
      <c r="A12" s="3" t="s">
        <v>61</v>
      </c>
      <c r="B12" s="51">
        <v>30</v>
      </c>
      <c r="C12" s="53"/>
      <c r="D12" s="55">
        <f>$B$12*(C12*0.2)</f>
        <v>0</v>
      </c>
      <c r="E12" s="53"/>
      <c r="F12" s="55">
        <f>$B$12*(E12*0.2)</f>
        <v>0</v>
      </c>
      <c r="G12" s="53"/>
      <c r="H12" s="55">
        <f>$B$12*(G12*0.2)</f>
        <v>0</v>
      </c>
      <c r="I12" s="53"/>
      <c r="J12" s="55">
        <f>$B$12*(I12*0.2)</f>
        <v>0</v>
      </c>
      <c r="K12" s="53"/>
      <c r="L12" s="55">
        <f>$B$12*(K12*0.2)</f>
        <v>0</v>
      </c>
      <c r="M12" s="53"/>
      <c r="N12" s="55">
        <f>$B$12*(M12*0.2)</f>
        <v>0</v>
      </c>
    </row>
    <row r="13" spans="1:14" x14ac:dyDescent="0.25">
      <c r="A13" s="3" t="s">
        <v>62</v>
      </c>
      <c r="B13" s="51">
        <v>10</v>
      </c>
      <c r="C13" s="53"/>
      <c r="D13" s="55">
        <f>$B$13*(C13*0.2)</f>
        <v>0</v>
      </c>
      <c r="E13" s="53"/>
      <c r="F13" s="55">
        <f>$B$13*(E13*0.2)</f>
        <v>0</v>
      </c>
      <c r="G13" s="53"/>
      <c r="H13" s="55">
        <f>$B$13*(G13*0.2)</f>
        <v>0</v>
      </c>
      <c r="I13" s="53"/>
      <c r="J13" s="55">
        <f>$B$13*(I13*0.2)</f>
        <v>0</v>
      </c>
      <c r="K13" s="53"/>
      <c r="L13" s="55">
        <f>$B$13*(K13*0.2)</f>
        <v>0</v>
      </c>
      <c r="M13" s="53"/>
      <c r="N13" s="55">
        <f>$B$13*(M13*0.2)</f>
        <v>0</v>
      </c>
    </row>
    <row r="14" spans="1:14" x14ac:dyDescent="0.25">
      <c r="A14" s="54" t="s">
        <v>32</v>
      </c>
      <c r="B14" s="62">
        <v>5</v>
      </c>
      <c r="C14" s="126"/>
      <c r="D14" s="127"/>
      <c r="E14" s="126"/>
      <c r="F14" s="127"/>
      <c r="G14" s="126"/>
      <c r="H14" s="127"/>
      <c r="I14" s="126"/>
      <c r="J14" s="127"/>
      <c r="K14" s="126"/>
      <c r="L14" s="127"/>
      <c r="M14" s="126"/>
      <c r="N14" s="127"/>
    </row>
    <row r="15" spans="1:14" ht="15.75" thickBot="1" x14ac:dyDescent="0.3">
      <c r="A15" s="52" t="s">
        <v>30</v>
      </c>
      <c r="B15" s="50">
        <f>B9+B4+B2</f>
        <v>120</v>
      </c>
      <c r="C15" s="56"/>
      <c r="D15" s="57">
        <f>SUM(C2,C4,C9)-C14</f>
        <v>0</v>
      </c>
      <c r="E15" s="56"/>
      <c r="F15" s="57">
        <f>SUM(E2,E4,E9)-E14</f>
        <v>0</v>
      </c>
      <c r="G15" s="56"/>
      <c r="H15" s="57">
        <f>SUM(G2,G4,G9)-G14</f>
        <v>0</v>
      </c>
      <c r="I15" s="56"/>
      <c r="J15" s="57">
        <f>SUM(I2,I4,I9)-I14</f>
        <v>0</v>
      </c>
      <c r="K15" s="56"/>
      <c r="L15" s="57">
        <f>SUM(K2,K4,K9)-K14</f>
        <v>0</v>
      </c>
      <c r="M15" s="56"/>
      <c r="N15" s="57">
        <f>SUM(M2,M4,M9)-M14</f>
        <v>0</v>
      </c>
    </row>
    <row r="16" spans="1:14" s="65" customFormat="1" x14ac:dyDescent="0.25">
      <c r="B16" s="66"/>
    </row>
    <row r="17" spans="1:10" ht="15.75" thickBot="1" x14ac:dyDescent="0.3">
      <c r="A17" s="118" t="s">
        <v>18</v>
      </c>
      <c r="B17" s="118"/>
    </row>
    <row r="18" spans="1:10" ht="15.75" thickBot="1" x14ac:dyDescent="0.3">
      <c r="A18" s="21" t="s">
        <v>1</v>
      </c>
      <c r="B18" s="45"/>
    </row>
    <row r="19" spans="1:10" x14ac:dyDescent="0.25">
      <c r="A19" s="18" t="s">
        <v>41</v>
      </c>
      <c r="B19" s="46"/>
    </row>
    <row r="20" spans="1:10" x14ac:dyDescent="0.25">
      <c r="A20" s="18" t="s">
        <v>42</v>
      </c>
      <c r="B20" s="46"/>
    </row>
    <row r="21" spans="1:10" x14ac:dyDescent="0.25">
      <c r="A21" s="18" t="s">
        <v>43</v>
      </c>
      <c r="B21" s="46"/>
    </row>
    <row r="22" spans="1:10" x14ac:dyDescent="0.25">
      <c r="A22" s="18" t="s">
        <v>44</v>
      </c>
      <c r="B22" s="46"/>
    </row>
    <row r="23" spans="1:10" x14ac:dyDescent="0.25">
      <c r="A23" s="18" t="s">
        <v>45</v>
      </c>
      <c r="B23" s="46"/>
    </row>
    <row r="24" spans="1:10" ht="15.75" thickBot="1" x14ac:dyDescent="0.3">
      <c r="A24" s="64" t="s">
        <v>46</v>
      </c>
      <c r="B24" s="47"/>
    </row>
    <row r="25" spans="1:10" x14ac:dyDescent="0.25">
      <c r="B25"/>
    </row>
    <row r="26" spans="1:10" ht="15.75" thickBot="1" x14ac:dyDescent="0.3">
      <c r="A26" s="119" t="s">
        <v>70</v>
      </c>
      <c r="B26" s="119"/>
      <c r="C26" s="119"/>
      <c r="D26" s="119"/>
      <c r="E26" s="119"/>
      <c r="F26" s="119"/>
      <c r="G26" s="119"/>
      <c r="H26" s="119"/>
      <c r="I26" s="119"/>
      <c r="J26" s="119"/>
    </row>
    <row r="27" spans="1:10" ht="15.75" thickBot="1" x14ac:dyDescent="0.3">
      <c r="A27" s="44" t="s">
        <v>27</v>
      </c>
      <c r="B27" s="49" t="s">
        <v>26</v>
      </c>
      <c r="C27" s="120" t="s">
        <v>37</v>
      </c>
      <c r="D27" s="121"/>
      <c r="E27" s="120" t="s">
        <v>38</v>
      </c>
      <c r="F27" s="121"/>
      <c r="G27" s="120" t="s">
        <v>39</v>
      </c>
      <c r="H27" s="121"/>
      <c r="I27" s="120" t="s">
        <v>34</v>
      </c>
      <c r="J27" s="121"/>
    </row>
    <row r="28" spans="1:10" x14ac:dyDescent="0.25">
      <c r="A28" s="3" t="s">
        <v>66</v>
      </c>
      <c r="B28" s="51">
        <v>15</v>
      </c>
      <c r="C28" s="95"/>
      <c r="D28" s="96">
        <f>$B$28*(C28*0.2)</f>
        <v>0</v>
      </c>
      <c r="E28" s="97"/>
      <c r="F28" s="96">
        <f t="shared" ref="F28:J28" si="0">$B$28*(E28*0.2)</f>
        <v>0</v>
      </c>
      <c r="G28" s="97"/>
      <c r="H28" s="96">
        <f t="shared" si="0"/>
        <v>0</v>
      </c>
      <c r="I28" s="97"/>
      <c r="J28" s="96">
        <f t="shared" si="0"/>
        <v>0</v>
      </c>
    </row>
    <row r="29" spans="1:10" x14ac:dyDescent="0.25">
      <c r="A29" s="3" t="s">
        <v>67</v>
      </c>
      <c r="B29" s="51">
        <v>15</v>
      </c>
      <c r="C29" s="53"/>
      <c r="D29" s="96">
        <f>$B$29*(C29*0.2)</f>
        <v>0</v>
      </c>
      <c r="E29" s="97"/>
      <c r="F29" s="96">
        <f t="shared" ref="F29:J29" si="1">$B$29*(E29*0.2)</f>
        <v>0</v>
      </c>
      <c r="G29" s="97"/>
      <c r="H29" s="96">
        <f t="shared" si="1"/>
        <v>0</v>
      </c>
      <c r="I29" s="97"/>
      <c r="J29" s="96">
        <f t="shared" si="1"/>
        <v>0</v>
      </c>
    </row>
    <row r="30" spans="1:10" x14ac:dyDescent="0.25">
      <c r="A30" s="3" t="s">
        <v>68</v>
      </c>
      <c r="B30" s="51">
        <v>40</v>
      </c>
      <c r="C30" s="53"/>
      <c r="D30" s="96">
        <f>$B$30*(C30*0.2)</f>
        <v>0</v>
      </c>
      <c r="E30" s="97"/>
      <c r="F30" s="96">
        <f t="shared" ref="F30:J30" si="2">$B$30*(E30*0.2)</f>
        <v>0</v>
      </c>
      <c r="G30" s="97"/>
      <c r="H30" s="96">
        <f t="shared" si="2"/>
        <v>0</v>
      </c>
      <c r="I30" s="97"/>
      <c r="J30" s="96">
        <f t="shared" si="2"/>
        <v>0</v>
      </c>
    </row>
    <row r="31" spans="1:10" x14ac:dyDescent="0.25">
      <c r="A31" s="3" t="s">
        <v>69</v>
      </c>
      <c r="B31" s="51">
        <v>50</v>
      </c>
      <c r="C31" s="53"/>
      <c r="D31" s="96">
        <f>$B$31*(C31*0.2)</f>
        <v>0</v>
      </c>
      <c r="E31" s="97"/>
      <c r="F31" s="96">
        <f t="shared" ref="F31:J31" si="3">$B$31*(E31*0.2)</f>
        <v>0</v>
      </c>
      <c r="G31" s="97"/>
      <c r="H31" s="96">
        <f t="shared" si="3"/>
        <v>0</v>
      </c>
      <c r="I31" s="97"/>
      <c r="J31" s="96">
        <f t="shared" si="3"/>
        <v>0</v>
      </c>
    </row>
    <row r="32" spans="1:10" ht="15.75" thickBot="1" x14ac:dyDescent="0.3">
      <c r="A32" s="52" t="s">
        <v>30</v>
      </c>
      <c r="B32" s="50">
        <f>SUM(B28:B31)</f>
        <v>120</v>
      </c>
      <c r="C32" s="56"/>
      <c r="D32" s="57">
        <f>SUM(D28:D31)</f>
        <v>0</v>
      </c>
      <c r="E32" s="56"/>
      <c r="F32" s="57">
        <f>SUM(F28:F31)</f>
        <v>0</v>
      </c>
      <c r="G32" s="56"/>
      <c r="H32" s="57">
        <f>SUM(H28:H31)</f>
        <v>0</v>
      </c>
      <c r="I32" s="56"/>
      <c r="J32" s="57">
        <f>SUM(J28:J31)</f>
        <v>0</v>
      </c>
    </row>
    <row r="33" spans="1:14" x14ac:dyDescent="0.25">
      <c r="A33" s="65"/>
      <c r="B33" s="66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15.75" thickBot="1" x14ac:dyDescent="0.3">
      <c r="A34" s="118" t="s">
        <v>64</v>
      </c>
      <c r="B34" s="118"/>
    </row>
    <row r="35" spans="1:14" ht="15.75" thickBot="1" x14ac:dyDescent="0.3">
      <c r="A35" s="21" t="s">
        <v>1</v>
      </c>
      <c r="B35" s="45"/>
    </row>
    <row r="36" spans="1:14" x14ac:dyDescent="0.25">
      <c r="A36" s="18" t="s">
        <v>41</v>
      </c>
      <c r="B36" s="46"/>
    </row>
    <row r="37" spans="1:14" x14ac:dyDescent="0.25">
      <c r="A37" s="18" t="s">
        <v>43</v>
      </c>
      <c r="B37" s="46"/>
    </row>
    <row r="38" spans="1:14" x14ac:dyDescent="0.25">
      <c r="A38" s="18" t="s">
        <v>44</v>
      </c>
      <c r="B38" s="46"/>
    </row>
    <row r="39" spans="1:14" ht="15.75" thickBot="1" x14ac:dyDescent="0.3">
      <c r="A39" s="64" t="s">
        <v>45</v>
      </c>
      <c r="B39" s="98"/>
    </row>
  </sheetData>
  <mergeCells count="37">
    <mergeCell ref="M1:N1"/>
    <mergeCell ref="C1:D1"/>
    <mergeCell ref="E1:F1"/>
    <mergeCell ref="G1:H1"/>
    <mergeCell ref="I1:J1"/>
    <mergeCell ref="K1:L1"/>
    <mergeCell ref="M4:N4"/>
    <mergeCell ref="C2:D2"/>
    <mergeCell ref="E2:F2"/>
    <mergeCell ref="G2:H2"/>
    <mergeCell ref="I2:J2"/>
    <mergeCell ref="K2:L2"/>
    <mergeCell ref="M2:N2"/>
    <mergeCell ref="C4:D4"/>
    <mergeCell ref="E4:F4"/>
    <mergeCell ref="G4:H4"/>
    <mergeCell ref="I4:J4"/>
    <mergeCell ref="K4:L4"/>
    <mergeCell ref="K14:L14"/>
    <mergeCell ref="M14:N14"/>
    <mergeCell ref="C9:D9"/>
    <mergeCell ref="E9:F9"/>
    <mergeCell ref="G9:H9"/>
    <mergeCell ref="I9:J9"/>
    <mergeCell ref="K9:L9"/>
    <mergeCell ref="M9:N9"/>
    <mergeCell ref="A34:B34"/>
    <mergeCell ref="A17:B17"/>
    <mergeCell ref="C14:D14"/>
    <mergeCell ref="E14:F14"/>
    <mergeCell ref="G14:H14"/>
    <mergeCell ref="A26:J26"/>
    <mergeCell ref="C27:D27"/>
    <mergeCell ref="E27:F27"/>
    <mergeCell ref="G27:H27"/>
    <mergeCell ref="I27:J27"/>
    <mergeCell ref="I14:J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10" workbookViewId="0">
      <selection activeCell="O14" sqref="O14"/>
    </sheetView>
  </sheetViews>
  <sheetFormatPr defaultRowHeight="15" x14ac:dyDescent="0.25"/>
  <cols>
    <col min="1" max="1" width="46.7109375" customWidth="1"/>
    <col min="2" max="2" width="11.7109375" style="48" bestFit="1" customWidth="1"/>
  </cols>
  <sheetData>
    <row r="1" spans="1:14" x14ac:dyDescent="0.25">
      <c r="A1" s="44" t="s">
        <v>27</v>
      </c>
      <c r="B1" s="49" t="s">
        <v>26</v>
      </c>
      <c r="C1" s="122" t="s">
        <v>37</v>
      </c>
      <c r="D1" s="123"/>
      <c r="E1" s="122" t="s">
        <v>33</v>
      </c>
      <c r="F1" s="123"/>
      <c r="G1" s="122" t="s">
        <v>38</v>
      </c>
      <c r="H1" s="123"/>
      <c r="I1" s="122" t="s">
        <v>39</v>
      </c>
      <c r="J1" s="123"/>
      <c r="K1" s="122" t="s">
        <v>34</v>
      </c>
      <c r="L1" s="123"/>
      <c r="M1" s="122" t="s">
        <v>40</v>
      </c>
      <c r="N1" s="123"/>
    </row>
    <row r="2" spans="1:14" x14ac:dyDescent="0.25">
      <c r="A2" s="52" t="s">
        <v>28</v>
      </c>
      <c r="B2" s="50">
        <v>30</v>
      </c>
      <c r="C2" s="124">
        <f>SUM(D3:D3)</f>
        <v>0</v>
      </c>
      <c r="D2" s="125"/>
      <c r="E2" s="124">
        <f>SUM(F3:F3)</f>
        <v>0</v>
      </c>
      <c r="F2" s="125"/>
      <c r="G2" s="124">
        <f>SUM(H3:H3)</f>
        <v>0</v>
      </c>
      <c r="H2" s="125"/>
      <c r="I2" s="124">
        <f>SUM(J3:J3)</f>
        <v>0</v>
      </c>
      <c r="J2" s="125"/>
      <c r="K2" s="124">
        <f>SUM(L3:L3)</f>
        <v>0</v>
      </c>
      <c r="L2" s="125"/>
      <c r="M2" s="124">
        <f>SUM(N3:N3)</f>
        <v>0</v>
      </c>
      <c r="N2" s="125"/>
    </row>
    <row r="3" spans="1:14" x14ac:dyDescent="0.25">
      <c r="A3" s="3" t="s">
        <v>29</v>
      </c>
      <c r="B3" s="51">
        <v>30</v>
      </c>
      <c r="C3" s="53"/>
      <c r="D3" s="55">
        <f>$B$3*(C3*0.2)</f>
        <v>0</v>
      </c>
      <c r="E3" s="53"/>
      <c r="F3" s="55">
        <f>$B$3*(E3*0.2)</f>
        <v>0</v>
      </c>
      <c r="G3" s="53"/>
      <c r="H3" s="55">
        <f>$B$3*(G3*0.2)</f>
        <v>0</v>
      </c>
      <c r="I3" s="53"/>
      <c r="J3" s="55">
        <f>$B$3*(I3*0.2)</f>
        <v>0</v>
      </c>
      <c r="K3" s="53"/>
      <c r="L3" s="55">
        <f>$B$3*(K3*0.2)</f>
        <v>0</v>
      </c>
      <c r="M3" s="53"/>
      <c r="N3" s="55">
        <f>$B$3*(M3*0.2)</f>
        <v>0</v>
      </c>
    </row>
    <row r="4" spans="1:14" x14ac:dyDescent="0.25">
      <c r="A4" s="52" t="s">
        <v>53</v>
      </c>
      <c r="B4" s="50">
        <f>SUM(B5:B8)</f>
        <v>20</v>
      </c>
      <c r="C4" s="124">
        <f>SUM(D5:D8)</f>
        <v>0</v>
      </c>
      <c r="D4" s="125"/>
      <c r="E4" s="124">
        <f>SUM(F5:F8)</f>
        <v>0</v>
      </c>
      <c r="F4" s="125"/>
      <c r="G4" s="124">
        <f>SUM(H5:H8)</f>
        <v>0</v>
      </c>
      <c r="H4" s="125"/>
      <c r="I4" s="124">
        <f>SUM(J5:J8)</f>
        <v>0</v>
      </c>
      <c r="J4" s="125"/>
      <c r="K4" s="124">
        <f>SUM(L5:L8)</f>
        <v>0</v>
      </c>
      <c r="L4" s="125"/>
      <c r="M4" s="124">
        <f>SUM(N5:N8)</f>
        <v>0</v>
      </c>
      <c r="N4" s="125"/>
    </row>
    <row r="5" spans="1:14" x14ac:dyDescent="0.25">
      <c r="A5" s="3" t="s">
        <v>54</v>
      </c>
      <c r="B5" s="51">
        <v>5</v>
      </c>
      <c r="C5" s="53"/>
      <c r="D5" s="55">
        <f>$B$5*(C5*0.2)</f>
        <v>0</v>
      </c>
      <c r="E5" s="53"/>
      <c r="F5" s="55">
        <f>$B$5*(E5*0.2)</f>
        <v>0</v>
      </c>
      <c r="G5" s="53"/>
      <c r="H5" s="55">
        <f>$B$5*(G5*0.2)</f>
        <v>0</v>
      </c>
      <c r="I5" s="53"/>
      <c r="J5" s="55">
        <f>$B$5*(I5*0.2)</f>
        <v>0</v>
      </c>
      <c r="K5" s="53"/>
      <c r="L5" s="55">
        <f>$B$5*(K5*0.2)</f>
        <v>0</v>
      </c>
      <c r="M5" s="53"/>
      <c r="N5" s="55">
        <f>$B$5*(M5*0.2)</f>
        <v>0</v>
      </c>
    </row>
    <row r="6" spans="1:14" x14ac:dyDescent="0.25">
      <c r="A6" s="3" t="s">
        <v>55</v>
      </c>
      <c r="B6" s="51">
        <v>5</v>
      </c>
      <c r="C6" s="53"/>
      <c r="D6" s="55">
        <f>$B$6*(C6*0.2)</f>
        <v>0</v>
      </c>
      <c r="E6" s="53"/>
      <c r="F6" s="55">
        <f>$B$6*(E6*0.2)</f>
        <v>0</v>
      </c>
      <c r="G6" s="53"/>
      <c r="H6" s="55">
        <f>$B$6*(G6*0.2)</f>
        <v>0</v>
      </c>
      <c r="I6" s="53"/>
      <c r="J6" s="55">
        <f>$B$6*(I6*0.2)</f>
        <v>0</v>
      </c>
      <c r="K6" s="53"/>
      <c r="L6" s="55">
        <f>$B$6*(K6*0.2)</f>
        <v>0</v>
      </c>
      <c r="M6" s="53"/>
      <c r="N6" s="55">
        <f>$B$6*(M6*0.2)</f>
        <v>0</v>
      </c>
    </row>
    <row r="7" spans="1:14" x14ac:dyDescent="0.25">
      <c r="A7" s="3" t="s">
        <v>56</v>
      </c>
      <c r="B7" s="51">
        <v>5</v>
      </c>
      <c r="C7" s="53"/>
      <c r="D7" s="55">
        <f>$B$7*(C7*0.2)</f>
        <v>0</v>
      </c>
      <c r="E7" s="53"/>
      <c r="F7" s="55">
        <f>$B$7*(E7*0.2)</f>
        <v>0</v>
      </c>
      <c r="G7" s="53"/>
      <c r="H7" s="55">
        <f>$B$7*(G7*0.2)</f>
        <v>0</v>
      </c>
      <c r="I7" s="53"/>
      <c r="J7" s="55">
        <f>$B$7*(I7*0.2)</f>
        <v>0</v>
      </c>
      <c r="K7" s="53"/>
      <c r="L7" s="55">
        <f>$B$7*(K7*0.2)</f>
        <v>0</v>
      </c>
      <c r="M7" s="53"/>
      <c r="N7" s="55">
        <f>$B$7*(M7*0.2)</f>
        <v>0</v>
      </c>
    </row>
    <row r="8" spans="1:14" x14ac:dyDescent="0.25">
      <c r="A8" s="3" t="s">
        <v>57</v>
      </c>
      <c r="B8" s="51">
        <v>5</v>
      </c>
      <c r="C8" s="53"/>
      <c r="D8" s="55">
        <f>$B$8*(C8*0.2)</f>
        <v>0</v>
      </c>
      <c r="E8" s="53"/>
      <c r="F8" s="55">
        <f>$B$8*(E8*0.2)</f>
        <v>0</v>
      </c>
      <c r="G8" s="53"/>
      <c r="H8" s="55">
        <f>$B$8*(G8*0.2)</f>
        <v>0</v>
      </c>
      <c r="I8" s="53"/>
      <c r="J8" s="55">
        <f>$B$8*(I8*0.2)</f>
        <v>0</v>
      </c>
      <c r="K8" s="53"/>
      <c r="L8" s="55">
        <f>$B$8*(K8*0.2)</f>
        <v>0</v>
      </c>
      <c r="M8" s="53"/>
      <c r="N8" s="55">
        <f>$B$8*(M8*0.2)</f>
        <v>0</v>
      </c>
    </row>
    <row r="9" spans="1:14" x14ac:dyDescent="0.25">
      <c r="A9" s="52" t="s">
        <v>58</v>
      </c>
      <c r="B9" s="50">
        <f>SUM(B10:B13)</f>
        <v>70</v>
      </c>
      <c r="C9" s="124">
        <f>SUM(D10:D13)</f>
        <v>0</v>
      </c>
      <c r="D9" s="125"/>
      <c r="E9" s="124">
        <f>SUM(F10:F13)</f>
        <v>0</v>
      </c>
      <c r="F9" s="125"/>
      <c r="G9" s="124">
        <f>SUM(H10:H13)</f>
        <v>0</v>
      </c>
      <c r="H9" s="125"/>
      <c r="I9" s="124">
        <f>SUM(J10:J13)</f>
        <v>0</v>
      </c>
      <c r="J9" s="125"/>
      <c r="K9" s="124">
        <f>SUM(L10:L13)</f>
        <v>0</v>
      </c>
      <c r="L9" s="125"/>
      <c r="M9" s="124">
        <f>SUM(N10:N13)</f>
        <v>0</v>
      </c>
      <c r="N9" s="125"/>
    </row>
    <row r="10" spans="1:14" x14ac:dyDescent="0.25">
      <c r="A10" s="3" t="s">
        <v>59</v>
      </c>
      <c r="B10" s="51">
        <v>10</v>
      </c>
      <c r="C10" s="53"/>
      <c r="D10" s="55">
        <f>$B$10*(C10*0.2)</f>
        <v>0</v>
      </c>
      <c r="E10" s="53"/>
      <c r="F10" s="55">
        <f>$B$10*(E10*0.2)</f>
        <v>0</v>
      </c>
      <c r="G10" s="53"/>
      <c r="H10" s="55">
        <f>$B$10*(G10*0.2)</f>
        <v>0</v>
      </c>
      <c r="I10" s="53"/>
      <c r="J10" s="55">
        <f>$B$10*(I10*0.2)</f>
        <v>0</v>
      </c>
      <c r="K10" s="53"/>
      <c r="L10" s="55">
        <f>$B$10*(K10*0.2)</f>
        <v>0</v>
      </c>
      <c r="M10" s="53"/>
      <c r="N10" s="55">
        <f>$B$10*(M10*0.2)</f>
        <v>0</v>
      </c>
    </row>
    <row r="11" spans="1:14" x14ac:dyDescent="0.25">
      <c r="A11" s="3" t="s">
        <v>60</v>
      </c>
      <c r="B11" s="51">
        <v>20</v>
      </c>
      <c r="C11" s="53"/>
      <c r="D11" s="55">
        <f>$B$11*(C11*0.2)</f>
        <v>0</v>
      </c>
      <c r="E11" s="53"/>
      <c r="F11" s="55">
        <f>$B$11*(E11*0.2)</f>
        <v>0</v>
      </c>
      <c r="G11" s="53"/>
      <c r="H11" s="55">
        <f>$B$11*(G11*0.2)</f>
        <v>0</v>
      </c>
      <c r="I11" s="53"/>
      <c r="J11" s="55">
        <f>$B$11*(I11*0.2)</f>
        <v>0</v>
      </c>
      <c r="K11" s="53"/>
      <c r="L11" s="55">
        <f>$B$11*(K11*0.2)</f>
        <v>0</v>
      </c>
      <c r="M11" s="53"/>
      <c r="N11" s="55">
        <f>$B$11*(M11*0.2)</f>
        <v>0</v>
      </c>
    </row>
    <row r="12" spans="1:14" x14ac:dyDescent="0.25">
      <c r="A12" s="3" t="s">
        <v>61</v>
      </c>
      <c r="B12" s="51">
        <v>30</v>
      </c>
      <c r="C12" s="53"/>
      <c r="D12" s="55">
        <f>$B$12*(C12*0.2)</f>
        <v>0</v>
      </c>
      <c r="E12" s="53"/>
      <c r="F12" s="55">
        <f>$B$12*(E12*0.2)</f>
        <v>0</v>
      </c>
      <c r="G12" s="53"/>
      <c r="H12" s="55">
        <f>$B$12*(G12*0.2)</f>
        <v>0</v>
      </c>
      <c r="I12" s="53"/>
      <c r="J12" s="55">
        <f>$B$12*(I12*0.2)</f>
        <v>0</v>
      </c>
      <c r="K12" s="53"/>
      <c r="L12" s="55">
        <f>$B$12*(K12*0.2)</f>
        <v>0</v>
      </c>
      <c r="M12" s="53"/>
      <c r="N12" s="55">
        <f>$B$12*(M12*0.2)</f>
        <v>0</v>
      </c>
    </row>
    <row r="13" spans="1:14" x14ac:dyDescent="0.25">
      <c r="A13" s="3" t="s">
        <v>62</v>
      </c>
      <c r="B13" s="51">
        <v>10</v>
      </c>
      <c r="C13" s="53"/>
      <c r="D13" s="55">
        <f>$B$13*(C13*0.2)</f>
        <v>0</v>
      </c>
      <c r="E13" s="53"/>
      <c r="F13" s="55">
        <f>$B$13*(E13*0.2)</f>
        <v>0</v>
      </c>
      <c r="G13" s="53"/>
      <c r="H13" s="55">
        <f>$B$13*(G13*0.2)</f>
        <v>0</v>
      </c>
      <c r="I13" s="53"/>
      <c r="J13" s="55">
        <f>$B$13*(I13*0.2)</f>
        <v>0</v>
      </c>
      <c r="K13" s="53"/>
      <c r="L13" s="55">
        <f>$B$13*(K13*0.2)</f>
        <v>0</v>
      </c>
      <c r="M13" s="53"/>
      <c r="N13" s="55">
        <f>$B$13*(M13*0.2)</f>
        <v>0</v>
      </c>
    </row>
    <row r="14" spans="1:14" x14ac:dyDescent="0.25">
      <c r="A14" s="54" t="s">
        <v>32</v>
      </c>
      <c r="B14" s="62">
        <v>5</v>
      </c>
      <c r="C14" s="126"/>
      <c r="D14" s="127"/>
      <c r="E14" s="126"/>
      <c r="F14" s="127"/>
      <c r="G14" s="126"/>
      <c r="H14" s="127"/>
      <c r="I14" s="126"/>
      <c r="J14" s="127"/>
      <c r="K14" s="126"/>
      <c r="L14" s="127"/>
      <c r="M14" s="126"/>
      <c r="N14" s="127"/>
    </row>
    <row r="15" spans="1:14" ht="15.75" thickBot="1" x14ac:dyDescent="0.3">
      <c r="A15" s="52" t="s">
        <v>30</v>
      </c>
      <c r="B15" s="50">
        <f>B9+B4+B2</f>
        <v>120</v>
      </c>
      <c r="C15" s="56"/>
      <c r="D15" s="57">
        <f>SUM(C2,C4,C9)-C14</f>
        <v>0</v>
      </c>
      <c r="E15" s="56"/>
      <c r="F15" s="57">
        <f>SUM(E2,E4,E9)-E14</f>
        <v>0</v>
      </c>
      <c r="G15" s="56"/>
      <c r="H15" s="57">
        <f>SUM(G2,G4,G9)-G14</f>
        <v>0</v>
      </c>
      <c r="I15" s="56"/>
      <c r="J15" s="57">
        <f>SUM(I2,I4,I9)-I14</f>
        <v>0</v>
      </c>
      <c r="K15" s="56"/>
      <c r="L15" s="57">
        <f>SUM(K2,K4,K9)-K14</f>
        <v>0</v>
      </c>
      <c r="M15" s="56"/>
      <c r="N15" s="57">
        <f>SUM(M2,M4,M9)-M14</f>
        <v>0</v>
      </c>
    </row>
    <row r="16" spans="1:14" s="65" customFormat="1" x14ac:dyDescent="0.25">
      <c r="B16" s="66"/>
    </row>
    <row r="17" spans="1:10" ht="15.75" thickBot="1" x14ac:dyDescent="0.3">
      <c r="A17" s="118" t="s">
        <v>18</v>
      </c>
      <c r="B17" s="118"/>
    </row>
    <row r="18" spans="1:10" ht="15.75" thickBot="1" x14ac:dyDescent="0.3">
      <c r="A18" s="21" t="s">
        <v>1</v>
      </c>
      <c r="B18" s="45"/>
    </row>
    <row r="19" spans="1:10" x14ac:dyDescent="0.25">
      <c r="A19" s="18" t="s">
        <v>41</v>
      </c>
      <c r="B19" s="46"/>
    </row>
    <row r="20" spans="1:10" x14ac:dyDescent="0.25">
      <c r="A20" s="18" t="s">
        <v>42</v>
      </c>
      <c r="B20" s="46"/>
    </row>
    <row r="21" spans="1:10" x14ac:dyDescent="0.25">
      <c r="A21" s="18" t="s">
        <v>43</v>
      </c>
      <c r="B21" s="46"/>
    </row>
    <row r="22" spans="1:10" x14ac:dyDescent="0.25">
      <c r="A22" s="18" t="s">
        <v>44</v>
      </c>
      <c r="B22" s="46"/>
    </row>
    <row r="23" spans="1:10" x14ac:dyDescent="0.25">
      <c r="A23" s="18" t="s">
        <v>45</v>
      </c>
      <c r="B23" s="46"/>
    </row>
    <row r="24" spans="1:10" ht="15.75" thickBot="1" x14ac:dyDescent="0.3">
      <c r="A24" s="64" t="s">
        <v>46</v>
      </c>
      <c r="B24" s="47"/>
    </row>
    <row r="25" spans="1:10" x14ac:dyDescent="0.25">
      <c r="B25"/>
    </row>
    <row r="26" spans="1:10" ht="15.75" thickBot="1" x14ac:dyDescent="0.3">
      <c r="A26" s="119" t="s">
        <v>70</v>
      </c>
      <c r="B26" s="119"/>
      <c r="C26" s="119"/>
      <c r="D26" s="119"/>
      <c r="E26" s="119"/>
      <c r="F26" s="119"/>
      <c r="G26" s="119"/>
      <c r="H26" s="119"/>
      <c r="I26" s="119"/>
      <c r="J26" s="119"/>
    </row>
    <row r="27" spans="1:10" ht="15.75" thickBot="1" x14ac:dyDescent="0.3">
      <c r="A27" s="44" t="s">
        <v>27</v>
      </c>
      <c r="B27" s="49" t="s">
        <v>26</v>
      </c>
      <c r="C27" s="120" t="s">
        <v>37</v>
      </c>
      <c r="D27" s="121"/>
      <c r="E27" s="120" t="s">
        <v>38</v>
      </c>
      <c r="F27" s="121"/>
      <c r="G27" s="120" t="s">
        <v>39</v>
      </c>
      <c r="H27" s="121"/>
      <c r="I27" s="120" t="s">
        <v>34</v>
      </c>
      <c r="J27" s="121"/>
    </row>
    <row r="28" spans="1:10" x14ac:dyDescent="0.25">
      <c r="A28" s="3" t="s">
        <v>66</v>
      </c>
      <c r="B28" s="51">
        <v>15</v>
      </c>
      <c r="C28" s="95"/>
      <c r="D28" s="96">
        <f>$B$28*(C28*0.2)</f>
        <v>0</v>
      </c>
      <c r="E28" s="97"/>
      <c r="F28" s="96">
        <f t="shared" ref="F28:J28" si="0">$B$28*(E28*0.2)</f>
        <v>0</v>
      </c>
      <c r="G28" s="97"/>
      <c r="H28" s="96">
        <f t="shared" si="0"/>
        <v>0</v>
      </c>
      <c r="I28" s="97"/>
      <c r="J28" s="96">
        <f t="shared" si="0"/>
        <v>0</v>
      </c>
    </row>
    <row r="29" spans="1:10" x14ac:dyDescent="0.25">
      <c r="A29" s="3" t="s">
        <v>67</v>
      </c>
      <c r="B29" s="51">
        <v>15</v>
      </c>
      <c r="C29" s="53"/>
      <c r="D29" s="96">
        <f>$B$29*(C29*0.2)</f>
        <v>0</v>
      </c>
      <c r="E29" s="97"/>
      <c r="F29" s="96">
        <f t="shared" ref="F29:J29" si="1">$B$29*(E29*0.2)</f>
        <v>0</v>
      </c>
      <c r="G29" s="97"/>
      <c r="H29" s="96">
        <f t="shared" si="1"/>
        <v>0</v>
      </c>
      <c r="I29" s="97"/>
      <c r="J29" s="96">
        <f t="shared" si="1"/>
        <v>0</v>
      </c>
    </row>
    <row r="30" spans="1:10" x14ac:dyDescent="0.25">
      <c r="A30" s="3" t="s">
        <v>68</v>
      </c>
      <c r="B30" s="51">
        <v>40</v>
      </c>
      <c r="C30" s="53"/>
      <c r="D30" s="96">
        <f>$B$30*(C30*0.2)</f>
        <v>0</v>
      </c>
      <c r="E30" s="97"/>
      <c r="F30" s="96">
        <f t="shared" ref="F30:J30" si="2">$B$30*(E30*0.2)</f>
        <v>0</v>
      </c>
      <c r="G30" s="97"/>
      <c r="H30" s="96">
        <f t="shared" si="2"/>
        <v>0</v>
      </c>
      <c r="I30" s="97"/>
      <c r="J30" s="96">
        <f t="shared" si="2"/>
        <v>0</v>
      </c>
    </row>
    <row r="31" spans="1:10" x14ac:dyDescent="0.25">
      <c r="A31" s="3" t="s">
        <v>69</v>
      </c>
      <c r="B31" s="51">
        <v>50</v>
      </c>
      <c r="C31" s="53"/>
      <c r="D31" s="96">
        <f>$B$31*(C31*0.2)</f>
        <v>0</v>
      </c>
      <c r="E31" s="97"/>
      <c r="F31" s="96">
        <f t="shared" ref="F31:J31" si="3">$B$31*(E31*0.2)</f>
        <v>0</v>
      </c>
      <c r="G31" s="97"/>
      <c r="H31" s="96">
        <f t="shared" si="3"/>
        <v>0</v>
      </c>
      <c r="I31" s="97"/>
      <c r="J31" s="96">
        <f t="shared" si="3"/>
        <v>0</v>
      </c>
    </row>
    <row r="32" spans="1:10" ht="15.75" thickBot="1" x14ac:dyDescent="0.3">
      <c r="A32" s="52" t="s">
        <v>30</v>
      </c>
      <c r="B32" s="50">
        <f>SUM(B28:B31)</f>
        <v>120</v>
      </c>
      <c r="C32" s="56"/>
      <c r="D32" s="57">
        <f>SUM(D28:D31)</f>
        <v>0</v>
      </c>
      <c r="E32" s="56"/>
      <c r="F32" s="57">
        <f>SUM(F28:F31)</f>
        <v>0</v>
      </c>
      <c r="G32" s="56"/>
      <c r="H32" s="57">
        <f>SUM(H28:H31)</f>
        <v>0</v>
      </c>
      <c r="I32" s="56"/>
      <c r="J32" s="57">
        <f>SUM(J28:J31)</f>
        <v>0</v>
      </c>
    </row>
    <row r="33" spans="1:14" x14ac:dyDescent="0.25">
      <c r="A33" s="65"/>
      <c r="B33" s="66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15.75" thickBot="1" x14ac:dyDescent="0.3">
      <c r="A34" s="118" t="s">
        <v>64</v>
      </c>
      <c r="B34" s="118"/>
    </row>
    <row r="35" spans="1:14" ht="15.75" thickBot="1" x14ac:dyDescent="0.3">
      <c r="A35" s="21" t="s">
        <v>1</v>
      </c>
      <c r="B35" s="45"/>
    </row>
    <row r="36" spans="1:14" x14ac:dyDescent="0.25">
      <c r="A36" s="18" t="s">
        <v>41</v>
      </c>
      <c r="B36" s="46"/>
    </row>
    <row r="37" spans="1:14" x14ac:dyDescent="0.25">
      <c r="A37" s="18" t="s">
        <v>43</v>
      </c>
      <c r="B37" s="46"/>
    </row>
    <row r="38" spans="1:14" x14ac:dyDescent="0.25">
      <c r="A38" s="18" t="s">
        <v>44</v>
      </c>
      <c r="B38" s="46"/>
    </row>
    <row r="39" spans="1:14" ht="15.75" thickBot="1" x14ac:dyDescent="0.3">
      <c r="A39" s="64" t="s">
        <v>45</v>
      </c>
      <c r="B39" s="98"/>
    </row>
  </sheetData>
  <mergeCells count="37">
    <mergeCell ref="M1:N1"/>
    <mergeCell ref="C1:D1"/>
    <mergeCell ref="E1:F1"/>
    <mergeCell ref="G1:H1"/>
    <mergeCell ref="I1:J1"/>
    <mergeCell ref="K1:L1"/>
    <mergeCell ref="M4:N4"/>
    <mergeCell ref="C2:D2"/>
    <mergeCell ref="E2:F2"/>
    <mergeCell ref="G2:H2"/>
    <mergeCell ref="I2:J2"/>
    <mergeCell ref="K2:L2"/>
    <mergeCell ref="M2:N2"/>
    <mergeCell ref="C4:D4"/>
    <mergeCell ref="E4:F4"/>
    <mergeCell ref="G4:H4"/>
    <mergeCell ref="I4:J4"/>
    <mergeCell ref="K4:L4"/>
    <mergeCell ref="K14:L14"/>
    <mergeCell ref="M14:N14"/>
    <mergeCell ref="C9:D9"/>
    <mergeCell ref="E9:F9"/>
    <mergeCell ref="G9:H9"/>
    <mergeCell ref="I9:J9"/>
    <mergeCell ref="K9:L9"/>
    <mergeCell ref="M9:N9"/>
    <mergeCell ref="A34:B34"/>
    <mergeCell ref="A17:B17"/>
    <mergeCell ref="C14:D14"/>
    <mergeCell ref="E14:F14"/>
    <mergeCell ref="G14:H14"/>
    <mergeCell ref="A26:J26"/>
    <mergeCell ref="C27:D27"/>
    <mergeCell ref="E27:F27"/>
    <mergeCell ref="G27:H27"/>
    <mergeCell ref="I27:J27"/>
    <mergeCell ref="I14:J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selection activeCell="B3" sqref="B3"/>
    </sheetView>
  </sheetViews>
  <sheetFormatPr defaultRowHeight="15" x14ac:dyDescent="0.25"/>
  <cols>
    <col min="1" max="1" width="14.140625" bestFit="1" customWidth="1"/>
    <col min="2" max="7" width="12.7109375" customWidth="1"/>
  </cols>
  <sheetData>
    <row r="1" spans="1:7" ht="15" customHeight="1" thickBot="1" x14ac:dyDescent="0.3">
      <c r="A1" s="128" t="s">
        <v>17</v>
      </c>
      <c r="B1" s="129"/>
      <c r="C1" s="129"/>
      <c r="D1" s="129"/>
      <c r="E1" s="129"/>
      <c r="F1" s="129"/>
      <c r="G1" s="130"/>
    </row>
    <row r="2" spans="1:7" s="60" customFormat="1" ht="15.75" thickBot="1" x14ac:dyDescent="0.3">
      <c r="A2" s="11"/>
      <c r="B2" s="75" t="s">
        <v>75</v>
      </c>
      <c r="C2" s="75" t="s">
        <v>76</v>
      </c>
      <c r="D2" s="75" t="s">
        <v>77</v>
      </c>
      <c r="E2" s="75" t="s">
        <v>78</v>
      </c>
      <c r="F2" s="75" t="s">
        <v>79</v>
      </c>
      <c r="G2" s="75" t="s">
        <v>80</v>
      </c>
    </row>
    <row r="3" spans="1:7" x14ac:dyDescent="0.25">
      <c r="A3" s="4" t="s">
        <v>19</v>
      </c>
      <c r="B3" s="74"/>
      <c r="C3" s="74"/>
      <c r="D3" s="74"/>
      <c r="E3" s="74"/>
      <c r="F3" s="74"/>
      <c r="G3" s="76"/>
    </row>
    <row r="4" spans="1:7" ht="15.75" thickBot="1" x14ac:dyDescent="0.3">
      <c r="A4" s="28" t="s">
        <v>20</v>
      </c>
      <c r="B4" s="29"/>
      <c r="C4" s="19"/>
      <c r="D4" s="19"/>
      <c r="E4" s="40"/>
      <c r="F4" s="40"/>
      <c r="G4" s="20"/>
    </row>
    <row r="5" spans="1:7" ht="15.75" thickBot="1" x14ac:dyDescent="0.3">
      <c r="A5" s="30" t="s">
        <v>21</v>
      </c>
      <c r="B5" s="31">
        <f>SUM(B3:B4)</f>
        <v>0</v>
      </c>
      <c r="C5" s="31">
        <f t="shared" ref="C5:G5" si="0">SUM(C3:C4)</f>
        <v>0</v>
      </c>
      <c r="D5" s="31">
        <f t="shared" si="0"/>
        <v>0</v>
      </c>
      <c r="E5" s="31">
        <f t="shared" si="0"/>
        <v>0</v>
      </c>
      <c r="F5" s="31">
        <f t="shared" si="0"/>
        <v>0</v>
      </c>
      <c r="G5" s="63">
        <f t="shared" si="0"/>
        <v>0</v>
      </c>
    </row>
    <row r="9" spans="1:7" x14ac:dyDescent="0.25">
      <c r="B9" s="12"/>
      <c r="C9" s="12"/>
      <c r="D9" s="12"/>
      <c r="E9" s="12"/>
      <c r="F9" s="12"/>
      <c r="G9" s="12"/>
    </row>
    <row r="10" spans="1:7" x14ac:dyDescent="0.25">
      <c r="B10" s="12"/>
      <c r="C10" s="12"/>
      <c r="D10" s="13"/>
      <c r="E10" s="13"/>
      <c r="F10" s="13"/>
      <c r="G10" s="13"/>
    </row>
    <row r="11" spans="1:7" x14ac:dyDescent="0.25">
      <c r="B11" s="12"/>
      <c r="C11" s="12"/>
      <c r="D11" s="13"/>
      <c r="E11" s="13"/>
      <c r="F11" s="13"/>
      <c r="G11" s="13"/>
    </row>
    <row r="12" spans="1:7" x14ac:dyDescent="0.25">
      <c r="B12" s="12"/>
      <c r="C12" s="12"/>
      <c r="D12" s="13"/>
      <c r="E12" s="13"/>
      <c r="F12" s="13"/>
      <c r="G12" s="13"/>
    </row>
    <row r="13" spans="1:7" x14ac:dyDescent="0.25">
      <c r="B13" s="12"/>
      <c r="C13" s="12"/>
      <c r="D13" s="13"/>
      <c r="E13" s="13"/>
      <c r="F13" s="13"/>
      <c r="G13" s="13"/>
    </row>
    <row r="14" spans="1:7" x14ac:dyDescent="0.25">
      <c r="B14" s="12"/>
      <c r="C14" s="12"/>
      <c r="D14" s="13"/>
      <c r="E14" s="13"/>
      <c r="F14" s="13"/>
      <c r="G14" s="13"/>
    </row>
    <row r="15" spans="1:7" x14ac:dyDescent="0.25">
      <c r="B15" s="12"/>
      <c r="C15" s="12"/>
      <c r="D15" s="12"/>
      <c r="E15" s="12"/>
      <c r="F15" s="12"/>
      <c r="G15" s="12"/>
    </row>
  </sheetData>
  <mergeCells count="1"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Master</vt:lpstr>
      <vt:lpstr>Evaluator 1</vt:lpstr>
      <vt:lpstr>Evaluator 2 </vt:lpstr>
      <vt:lpstr>Evaluator 3 </vt:lpstr>
      <vt:lpstr>Evaluator 4</vt:lpstr>
      <vt:lpstr>Evaluator 5</vt:lpstr>
      <vt:lpstr>Evaluator 6</vt:lpstr>
      <vt:lpstr>Evaluator 7</vt:lpstr>
      <vt:lpstr>SBE, EEO, SMLP</vt:lpstr>
      <vt:lpstr>Evaluation Committee</vt:lpstr>
      <vt:lpstr>Master!Print_Area</vt:lpstr>
    </vt:vector>
  </TitlesOfParts>
  <Company>Pima County ITD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Sage</dc:creator>
  <cp:lastModifiedBy>Matthew Sage</cp:lastModifiedBy>
  <cp:lastPrinted>2019-08-02T16:05:14Z</cp:lastPrinted>
  <dcterms:created xsi:type="dcterms:W3CDTF">2015-11-09T22:56:15Z</dcterms:created>
  <dcterms:modified xsi:type="dcterms:W3CDTF">2019-09-11T17:31:03Z</dcterms:modified>
</cp:coreProperties>
</file>