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230" windowHeight="1490" activeTab="0"/>
  </bookViews>
  <sheets>
    <sheet name="January 2021-September 2021" sheetId="1" r:id="rId1"/>
  </sheets>
  <definedNames>
    <definedName name="_xlnm.Print_Area" localSheetId="0">'January 2021-September 2021'!$A$1:$L$47</definedName>
  </definedNames>
  <calcPr fullCalcOnLoad="1"/>
</workbook>
</file>

<file path=xl/sharedStrings.xml><?xml version="1.0" encoding="utf-8"?>
<sst xmlns="http://schemas.openxmlformats.org/spreadsheetml/2006/main" count="132" uniqueCount="122">
  <si>
    <t>Name</t>
  </si>
  <si>
    <t>Phone</t>
  </si>
  <si>
    <t>Organization</t>
  </si>
  <si>
    <t>Fax</t>
  </si>
  <si>
    <t>Address</t>
  </si>
  <si>
    <t>Email</t>
  </si>
  <si>
    <t>TRANSPORTATION</t>
  </si>
  <si>
    <t>Air/Train Fare</t>
  </si>
  <si>
    <t>Airport Parking</t>
  </si>
  <si>
    <t>Breakfast</t>
  </si>
  <si>
    <t>Lunch</t>
  </si>
  <si>
    <t>Dinner</t>
  </si>
  <si>
    <t>Incidentals</t>
  </si>
  <si>
    <t>Transportation Subtotal</t>
  </si>
  <si>
    <t>Hotel</t>
  </si>
  <si>
    <t>Other</t>
  </si>
  <si>
    <t>Hotel and Other Subtotal</t>
  </si>
  <si>
    <t>City/State/ZIP:</t>
  </si>
  <si>
    <t>OFFICE USE ONLY</t>
  </si>
  <si>
    <t>Sacramento</t>
  </si>
  <si>
    <t>Albuquerque</t>
  </si>
  <si>
    <t>Meeting Location:</t>
  </si>
  <si>
    <t>CODE</t>
  </si>
  <si>
    <t>CHECK #</t>
  </si>
  <si>
    <t>APPROVED</t>
  </si>
  <si>
    <t>Personal Car Mileage</t>
  </si>
  <si>
    <t>Make Check Payable To:</t>
  </si>
  <si>
    <t>Dallas</t>
  </si>
  <si>
    <t>Denver</t>
  </si>
  <si>
    <t>Los Angeles</t>
  </si>
  <si>
    <t>Philadelphia</t>
  </si>
  <si>
    <t>Boston</t>
  </si>
  <si>
    <t xml:space="preserve">Mail Check to :                                              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</si>
  <si>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</si>
  <si>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</si>
  <si>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</si>
  <si>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</si>
  <si>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</si>
  <si>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</si>
  <si>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</si>
  <si>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</si>
  <si>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TOTALS</t>
  </si>
  <si>
    <t>Day 9</t>
  </si>
  <si>
    <t xml:space="preserve">Name: </t>
  </si>
  <si>
    <t>City/State/ZIP</t>
  </si>
  <si>
    <t>Other (Please Specify:)</t>
  </si>
  <si>
    <t>Enter Date:</t>
  </si>
  <si>
    <t>Address 1:</t>
  </si>
  <si>
    <t>Address 2:</t>
  </si>
  <si>
    <t>If applicable, please enter home address information below:</t>
  </si>
  <si>
    <t>BUSINESS ADDRESS</t>
  </si>
  <si>
    <r>
      <t xml:space="preserve">I certify that the above claim is correct and in accordance with ITRC Travel Policy </t>
    </r>
    <r>
      <rPr>
        <i/>
        <sz val="10"/>
        <rFont val="Arial"/>
        <family val="2"/>
      </rPr>
      <t>(Please sign and date)</t>
    </r>
    <r>
      <rPr>
        <sz val="10"/>
        <rFont val="Arial"/>
        <family val="0"/>
      </rPr>
      <t xml:space="preserve">:                                                                                                                                </t>
    </r>
  </si>
  <si>
    <t>or</t>
  </si>
  <si>
    <t>Washington, DC</t>
  </si>
  <si>
    <t>M&amp;IE total</t>
  </si>
  <si>
    <t>Chicago</t>
  </si>
  <si>
    <t>San Antonio</t>
  </si>
  <si>
    <t>San Francisco</t>
  </si>
  <si>
    <t>Monterey</t>
  </si>
  <si>
    <t>New Orleans</t>
  </si>
  <si>
    <t>Austin</t>
  </si>
  <si>
    <t xml:space="preserve">ENTER TRIP DATES   </t>
  </si>
  <si>
    <t>Savings</t>
  </si>
  <si>
    <t>Savings - $1</t>
  </si>
  <si>
    <t xml:space="preserve">Airfare without Saturday stay </t>
  </si>
  <si>
    <t xml:space="preserve">Airfare with Saturday stay </t>
  </si>
  <si>
    <t>Total Lodging Amount</t>
  </si>
  <si>
    <t>Traveler will be reimbursed for whichever double-lined number is smaller.</t>
  </si>
  <si>
    <t xml:space="preserve">Meeting Location </t>
  </si>
  <si>
    <t>Nightly GSA Lodging Rate for</t>
  </si>
  <si>
    <t>M&amp;IE %</t>
  </si>
  <si>
    <t>ALL OTHER TRAVEL DAYS</t>
  </si>
  <si>
    <t>Additional Information for Computing M&amp;IE amounts (this will not print):</t>
  </si>
  <si>
    <t>Daily M&amp;IE Rate</t>
  </si>
  <si>
    <t>Less Provided Meals</t>
  </si>
  <si>
    <t xml:space="preserve">M&amp;IE Subtotal </t>
  </si>
  <si>
    <t>Other (Please Specify):</t>
  </si>
  <si>
    <t>(select from menu)</t>
  </si>
  <si>
    <t>When meals are provided, use these amounts to deduct from that day’s M&amp;IE (the "Less Provided Meals" line).</t>
  </si>
  <si>
    <r>
      <t>SATURDAY NIGHT STAY</t>
    </r>
    <r>
      <rPr>
        <b/>
        <i/>
        <sz val="8"/>
        <color indexed="9"/>
        <rFont val="Arial"/>
        <family val="2"/>
      </rPr>
      <t xml:space="preserve"> (please fill out both sides, use whole dollar amounts)</t>
    </r>
  </si>
  <si>
    <r>
      <t xml:space="preserve">HOTEL AND OTHER </t>
    </r>
    <r>
      <rPr>
        <i/>
        <sz val="9"/>
        <rFont val="Arial"/>
        <family val="2"/>
      </rPr>
      <t xml:space="preserve">(Please specify "other" charges. If a "Saturday stay" applies, </t>
    </r>
    <r>
      <rPr>
        <b/>
        <i/>
        <sz val="9"/>
        <rFont val="Arial"/>
        <family val="2"/>
      </rPr>
      <t>do not</t>
    </r>
    <r>
      <rPr>
        <i/>
        <sz val="9"/>
        <rFont val="Arial"/>
        <family val="2"/>
      </rPr>
      <t xml:space="preserve"> include extra lodging nights here--please fill in box below)</t>
    </r>
  </si>
  <si>
    <t>Extra Nights Stayed (max 3)</t>
  </si>
  <si>
    <t>*Enter Travel Times</t>
  </si>
  <si>
    <r>
      <t>*On the "</t>
    </r>
    <r>
      <rPr>
        <b/>
        <i/>
        <sz val="8"/>
        <rFont val="Arial"/>
        <family val="2"/>
      </rPr>
      <t>enter travel times</t>
    </r>
    <r>
      <rPr>
        <i/>
        <sz val="8"/>
        <rFont val="Arial"/>
        <family val="2"/>
      </rPr>
      <t xml:space="preserve">" line, enter the time you left your home/office on the day travel </t>
    </r>
    <r>
      <rPr>
        <b/>
        <i/>
        <sz val="8"/>
        <rFont val="Arial"/>
        <family val="2"/>
      </rPr>
      <t xml:space="preserve">began </t>
    </r>
    <r>
      <rPr>
        <i/>
        <sz val="8"/>
        <rFont val="Arial"/>
        <family val="2"/>
      </rPr>
      <t xml:space="preserve">and the time you returned to home/office on the day travel </t>
    </r>
    <r>
      <rPr>
        <b/>
        <i/>
        <sz val="8"/>
        <rFont val="Arial"/>
        <family val="2"/>
      </rPr>
      <t>ended</t>
    </r>
    <r>
      <rPr>
        <i/>
        <sz val="8"/>
        <rFont val="Arial"/>
        <family val="2"/>
      </rPr>
      <t xml:space="preserve">. </t>
    </r>
  </si>
  <si>
    <t>Scottsdale</t>
  </si>
  <si>
    <t>Salt Lake City</t>
  </si>
  <si>
    <t>Baltimore</t>
  </si>
  <si>
    <t>Las Vegas</t>
  </si>
  <si>
    <t>Work Group:</t>
  </si>
  <si>
    <t>Cincinnati</t>
  </si>
  <si>
    <t>Cleveland</t>
  </si>
  <si>
    <t>Detroit</t>
  </si>
  <si>
    <t>Atlanta</t>
  </si>
  <si>
    <t>Miami</t>
  </si>
  <si>
    <t>San Diego</t>
  </si>
  <si>
    <t>Taxi/Van/Subway</t>
  </si>
  <si>
    <t>St. Louis</t>
  </si>
  <si>
    <r>
      <t xml:space="preserve">MEALS AND INCIDENTALS (M&amp;IE): </t>
    </r>
  </si>
  <si>
    <t>FIRST AND LAST DAY OF TRAVEL</t>
  </si>
  <si>
    <t>Phoenix</t>
  </si>
  <si>
    <t>Seattle</t>
  </si>
  <si>
    <t>Minneapolis</t>
  </si>
  <si>
    <t>Board of Advisors--022</t>
  </si>
  <si>
    <t>Please see the GSA travel page for lodging and M&amp;IE rates: http://www.gsa.gov/portal/category/21287</t>
  </si>
  <si>
    <t>Pittsburgh</t>
  </si>
  <si>
    <r>
      <t xml:space="preserve">GRAND TOTAL AMOUNT OWED </t>
    </r>
    <r>
      <rPr>
        <i/>
        <sz val="10"/>
        <rFont val="Arial"/>
        <family val="2"/>
      </rPr>
      <t>(</t>
    </r>
    <r>
      <rPr>
        <b/>
        <i/>
        <sz val="10"/>
        <rFont val="Arial"/>
        <family val="2"/>
      </rPr>
      <t>Receipts required for all expenses $25 and over</t>
    </r>
    <r>
      <rPr>
        <i/>
        <sz val="10"/>
        <rFont val="Arial"/>
        <family val="2"/>
      </rPr>
      <t>)</t>
    </r>
  </si>
  <si>
    <t>State Engagement--002</t>
  </si>
  <si>
    <t>Outreach--37B</t>
  </si>
  <si>
    <t>HCBs--42B</t>
  </si>
  <si>
    <t>ISM--38J</t>
  </si>
  <si>
    <t>Mileage Reimbursement Rate is as of January 1, 2021</t>
  </si>
  <si>
    <t>Mileage (above x .56)</t>
  </si>
  <si>
    <t>Hydrocarbons--05G</t>
  </si>
  <si>
    <t>Microplastics--20B</t>
  </si>
  <si>
    <t>Data Management--06A</t>
  </si>
  <si>
    <t>ITRC Quest--02A</t>
  </si>
  <si>
    <t>Pump and Treat--21D</t>
  </si>
  <si>
    <t>Soils Background--05F</t>
  </si>
  <si>
    <t>SSR--38K</t>
  </si>
  <si>
    <t>Vapor Intrusion--4L</t>
  </si>
  <si>
    <t>1,4 Dioxane--07B</t>
  </si>
  <si>
    <t>PFAS--41A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</si>
</sst>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8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 applyProtection="1">
      <alignment/>
      <protection locked="0"/>
    </xf>
    <xf numFmtId="0" fontId="1" fillId="34" borderId="0" xfId="0" applyFont="1" applyFill="1" applyBorder="1" applyAlignment="1">
      <alignment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0" fillId="34" borderId="18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8" xfId="0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7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 locked="0"/>
    </xf>
    <xf numFmtId="0" fontId="1" fillId="34" borderId="14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14" fillId="34" borderId="16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4" fillId="34" borderId="2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10" fillId="35" borderId="25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4" fillId="0" borderId="19" xfId="0" applyNumberFormat="1" applyFont="1" applyBorder="1" applyAlignment="1">
      <alignment/>
    </xf>
    <xf numFmtId="6" fontId="5" fillId="33" borderId="19" xfId="0" applyNumberFormat="1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6" fillId="0" borderId="0" xfId="0" applyFont="1" applyAlignment="1">
      <alignment/>
    </xf>
    <xf numFmtId="0" fontId="17" fillId="36" borderId="21" xfId="0" applyFont="1" applyFill="1" applyBorder="1" applyAlignment="1">
      <alignment/>
    </xf>
    <xf numFmtId="0" fontId="19" fillId="36" borderId="20" xfId="0" applyFont="1" applyFill="1" applyBorder="1" applyAlignment="1">
      <alignment/>
    </xf>
    <xf numFmtId="0" fontId="19" fillId="36" borderId="26" xfId="0" applyFont="1" applyFill="1" applyBorder="1" applyAlignment="1">
      <alignment/>
    </xf>
    <xf numFmtId="0" fontId="18" fillId="36" borderId="17" xfId="0" applyFont="1" applyFill="1" applyBorder="1" applyAlignment="1">
      <alignment/>
    </xf>
    <xf numFmtId="0" fontId="20" fillId="36" borderId="14" xfId="0" applyFont="1" applyFill="1" applyBorder="1" applyAlignment="1">
      <alignment/>
    </xf>
    <xf numFmtId="0" fontId="19" fillId="36" borderId="14" xfId="0" applyFont="1" applyFill="1" applyBorder="1" applyAlignment="1">
      <alignment/>
    </xf>
    <xf numFmtId="0" fontId="19" fillId="36" borderId="18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4" borderId="19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2" fillId="34" borderId="0" xfId="0" applyFont="1" applyFill="1" applyBorder="1" applyAlignment="1">
      <alignment/>
    </xf>
    <xf numFmtId="18" fontId="0" fillId="0" borderId="0" xfId="0" applyNumberFormat="1" applyBorder="1" applyAlignment="1" applyProtection="1">
      <alignment/>
      <protection locked="0"/>
    </xf>
    <xf numFmtId="18" fontId="0" fillId="0" borderId="18" xfId="0" applyNumberFormat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9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Alignment="1" applyProtection="1">
      <alignment/>
      <protection locked="0"/>
    </xf>
    <xf numFmtId="0" fontId="7" fillId="33" borderId="20" xfId="0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11" fillId="0" borderId="0" xfId="53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hidden="1"/>
    </xf>
    <xf numFmtId="0" fontId="1" fillId="33" borderId="14" xfId="0" applyFon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35" borderId="14" xfId="0" applyFill="1" applyBorder="1" applyAlignment="1" applyProtection="1">
      <alignment/>
      <protection locked="0"/>
    </xf>
    <xf numFmtId="0" fontId="1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49" fontId="7" fillId="34" borderId="33" xfId="0" applyNumberFormat="1" applyFont="1" applyFill="1" applyBorder="1" applyAlignment="1">
      <alignment/>
    </xf>
    <xf numFmtId="0" fontId="0" fillId="34" borderId="34" xfId="0" applyFill="1" applyBorder="1" applyAlignment="1">
      <alignment/>
    </xf>
    <xf numFmtId="0" fontId="7" fillId="34" borderId="33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22" fillId="34" borderId="33" xfId="0" applyFont="1" applyFill="1" applyBorder="1" applyAlignment="1">
      <alignment/>
    </xf>
    <xf numFmtId="0" fontId="0" fillId="33" borderId="36" xfId="0" applyFill="1" applyBorder="1" applyAlignment="1">
      <alignment/>
    </xf>
    <xf numFmtId="0" fontId="1" fillId="33" borderId="37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0" fillId="33" borderId="38" xfId="0" applyFill="1" applyBorder="1" applyAlignment="1">
      <alignment/>
    </xf>
    <xf numFmtId="0" fontId="8" fillId="33" borderId="33" xfId="0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0" fillId="33" borderId="39" xfId="0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0" fillId="0" borderId="38" xfId="0" applyBorder="1" applyAlignment="1">
      <alignment/>
    </xf>
    <xf numFmtId="0" fontId="7" fillId="33" borderId="33" xfId="0" applyFon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" fillId="33" borderId="35" xfId="0" applyFont="1" applyFill="1" applyBorder="1" applyAlignment="1">
      <alignment/>
    </xf>
    <xf numFmtId="2" fontId="0" fillId="0" borderId="38" xfId="0" applyNumberFormat="1" applyBorder="1" applyAlignment="1">
      <alignment/>
    </xf>
    <xf numFmtId="0" fontId="1" fillId="0" borderId="33" xfId="0" applyFont="1" applyFill="1" applyBorder="1" applyAlignment="1" applyProtection="1">
      <alignment/>
      <protection locked="0"/>
    </xf>
    <xf numFmtId="0" fontId="11" fillId="0" borderId="0" xfId="53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 locked="0"/>
    </xf>
    <xf numFmtId="0" fontId="1" fillId="0" borderId="42" xfId="0" applyFont="1" applyFill="1" applyBorder="1" applyAlignment="1">
      <alignment/>
    </xf>
    <xf numFmtId="2" fontId="0" fillId="34" borderId="43" xfId="0" applyNumberFormat="1" applyFill="1" applyBorder="1" applyAlignment="1">
      <alignment/>
    </xf>
    <xf numFmtId="0" fontId="1" fillId="34" borderId="44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0</xdr:rowOff>
    </xdr:from>
    <xdr:to>
      <xdr:col>11</xdr:col>
      <xdr:colOff>714375</xdr:colOff>
      <xdr:row>9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543425" y="0"/>
          <a:ext cx="4095750" cy="1390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type in the requested information.  Calculations will be done automatically.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individual reimbursement claims must be emailed to Evan Madden within 30 days of the completion of travel; ITRC will not reimburse claims submitted later than 30 days.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Evan Madden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202-849-4980                                                                                               Email: emadden@ecos.org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</a:p>
      </xdr:txBody>
    </xdr:sp>
    <xdr:clientData/>
  </xdr:twoCellAnchor>
  <xdr:twoCellAnchor>
    <xdr:from>
      <xdr:col>1</xdr:col>
      <xdr:colOff>304800</xdr:colOff>
      <xdr:row>16</xdr:row>
      <xdr:rowOff>76200</xdr:rowOff>
    </xdr:from>
    <xdr:to>
      <xdr:col>2</xdr:col>
      <xdr:colOff>0</xdr:colOff>
      <xdr:row>16</xdr:row>
      <xdr:rowOff>76200</xdr:rowOff>
    </xdr:to>
    <xdr:sp>
      <xdr:nvSpPr>
        <xdr:cNvPr id="2" name="Line 29"/>
        <xdr:cNvSpPr>
          <a:spLocks/>
        </xdr:cNvSpPr>
      </xdr:nvSpPr>
      <xdr:spPr>
        <a:xfrm>
          <a:off x="1133475" y="2552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17</xdr:row>
      <xdr:rowOff>76200</xdr:rowOff>
    </xdr:from>
    <xdr:to>
      <xdr:col>2</xdr:col>
      <xdr:colOff>0</xdr:colOff>
      <xdr:row>17</xdr:row>
      <xdr:rowOff>76200</xdr:rowOff>
    </xdr:to>
    <xdr:sp>
      <xdr:nvSpPr>
        <xdr:cNvPr id="3" name="Line 30"/>
        <xdr:cNvSpPr>
          <a:spLocks/>
        </xdr:cNvSpPr>
      </xdr:nvSpPr>
      <xdr:spPr>
        <a:xfrm>
          <a:off x="1133475" y="2714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category/21287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O61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12.421875" style="0" customWidth="1"/>
    <col min="2" max="2" width="10.00390625" style="0" bestFit="1" customWidth="1"/>
    <col min="3" max="12" width="10.7109375" style="0" customWidth="1"/>
    <col min="13" max="28" width="9.140625" style="2" customWidth="1"/>
    <col min="29" max="29" width="9.8515625" style="31" customWidth="1"/>
    <col min="30" max="31" width="9.140625" style="2" customWidth="1"/>
    <col min="32" max="32" width="32.28125" style="21" customWidth="1"/>
    <col min="33" max="34" width="9.140625" style="21" customWidth="1"/>
    <col min="35" max="93" width="9.140625" style="2" customWidth="1"/>
  </cols>
  <sheetData>
    <row r="1" spans="1:93" s="30" customFormat="1" ht="12.75">
      <c r="A1" s="124" t="s">
        <v>50</v>
      </c>
      <c r="B1" s="125"/>
      <c r="C1" s="125"/>
      <c r="D1" s="125"/>
      <c r="E1" s="125"/>
      <c r="F1" s="126"/>
      <c r="G1" s="127"/>
      <c r="H1" s="127"/>
      <c r="I1" s="127"/>
      <c r="J1" s="127"/>
      <c r="K1" s="127"/>
      <c r="L1" s="128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21"/>
      <c r="AB1" s="2"/>
      <c r="AC1" s="107" t="s">
        <v>20</v>
      </c>
      <c r="AD1" s="2"/>
      <c r="AE1" s="2"/>
      <c r="AF1" s="156" t="s">
        <v>120</v>
      </c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</row>
    <row r="2" spans="1:93" s="16" customFormat="1" ht="12">
      <c r="A2" s="129" t="s">
        <v>0</v>
      </c>
      <c r="B2" s="32"/>
      <c r="C2" s="33"/>
      <c r="D2" s="33"/>
      <c r="E2" s="19"/>
      <c r="F2" s="27"/>
      <c r="G2" s="21"/>
      <c r="H2" s="21"/>
      <c r="I2" s="21"/>
      <c r="J2" s="21"/>
      <c r="K2" s="21"/>
      <c r="L2" s="13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"/>
      <c r="AC2" s="107" t="s">
        <v>92</v>
      </c>
      <c r="AD2" s="2"/>
      <c r="AE2" s="21"/>
      <c r="AF2" s="40" t="s">
        <v>102</v>
      </c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</row>
    <row r="3" spans="1:93" s="16" customFormat="1" ht="12">
      <c r="A3" s="131" t="s">
        <v>2</v>
      </c>
      <c r="B3" s="32"/>
      <c r="C3" s="34"/>
      <c r="D3" s="34"/>
      <c r="E3" s="28"/>
      <c r="F3" s="23"/>
      <c r="G3" s="21"/>
      <c r="H3" s="21"/>
      <c r="I3" s="21"/>
      <c r="J3" s="21"/>
      <c r="K3" s="21"/>
      <c r="L3" s="13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98"/>
      <c r="AC3" s="107" t="s">
        <v>60</v>
      </c>
      <c r="AD3" s="98"/>
      <c r="AE3" s="2"/>
      <c r="AF3" s="16" t="s">
        <v>114</v>
      </c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</row>
    <row r="4" spans="1:93" s="16" customFormat="1" ht="12">
      <c r="A4" s="131" t="s">
        <v>4</v>
      </c>
      <c r="B4" s="32"/>
      <c r="C4" s="34"/>
      <c r="D4" s="34"/>
      <c r="E4" s="28"/>
      <c r="F4" s="23"/>
      <c r="G4" s="21"/>
      <c r="H4" s="21"/>
      <c r="I4" s="21"/>
      <c r="J4" s="21"/>
      <c r="K4" s="21"/>
      <c r="L4" s="13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"/>
      <c r="AC4" s="107" t="s">
        <v>86</v>
      </c>
      <c r="AD4" s="2"/>
      <c r="AE4" s="2"/>
      <c r="AF4" s="156" t="s">
        <v>108</v>
      </c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</row>
    <row r="5" spans="1:93" s="16" customFormat="1" ht="12">
      <c r="A5" s="131" t="s">
        <v>44</v>
      </c>
      <c r="B5" s="32"/>
      <c r="C5" s="34"/>
      <c r="D5" s="34"/>
      <c r="E5" s="28"/>
      <c r="F5" s="23"/>
      <c r="G5" s="21"/>
      <c r="H5" s="21"/>
      <c r="I5" s="21"/>
      <c r="J5" s="21"/>
      <c r="K5" s="21"/>
      <c r="L5" s="13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"/>
      <c r="AC5" s="107" t="s">
        <v>31</v>
      </c>
      <c r="AD5" s="2"/>
      <c r="AE5" s="2"/>
      <c r="AF5" s="16" t="s">
        <v>112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</row>
    <row r="6" spans="1:93" s="16" customFormat="1" ht="12">
      <c r="A6" s="131" t="s">
        <v>1</v>
      </c>
      <c r="B6" s="32"/>
      <c r="C6" s="34"/>
      <c r="D6" s="34"/>
      <c r="E6" s="28"/>
      <c r="F6" s="23"/>
      <c r="G6" s="21"/>
      <c r="H6" s="21"/>
      <c r="I6" s="21"/>
      <c r="J6" s="21"/>
      <c r="K6" s="21"/>
      <c r="L6" s="13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"/>
      <c r="AC6" s="107" t="s">
        <v>55</v>
      </c>
      <c r="AD6" s="2"/>
      <c r="AE6" s="2"/>
      <c r="AF6" s="156" t="s">
        <v>109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</row>
    <row r="7" spans="1:93" s="16" customFormat="1" ht="12.75">
      <c r="A7" s="131" t="s">
        <v>3</v>
      </c>
      <c r="B7" s="32"/>
      <c r="C7" s="34"/>
      <c r="D7" s="34"/>
      <c r="E7" s="28"/>
      <c r="F7" s="23"/>
      <c r="G7" s="21"/>
      <c r="H7" s="21"/>
      <c r="I7" s="21"/>
      <c r="J7" s="21"/>
      <c r="K7" s="21"/>
      <c r="L7" s="13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03"/>
      <c r="AC7" s="107" t="s">
        <v>89</v>
      </c>
      <c r="AD7" s="103"/>
      <c r="AE7" s="2"/>
      <c r="AF7" s="16" t="s">
        <v>115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</row>
    <row r="8" spans="1:93" s="16" customFormat="1" ht="12">
      <c r="A8" s="131" t="s">
        <v>5</v>
      </c>
      <c r="B8" s="32"/>
      <c r="C8" s="33"/>
      <c r="D8" s="33"/>
      <c r="E8" s="28"/>
      <c r="F8" s="27"/>
      <c r="G8" s="21"/>
      <c r="H8" s="21"/>
      <c r="I8" s="21"/>
      <c r="J8" s="21"/>
      <c r="K8" s="21"/>
      <c r="L8" s="13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"/>
      <c r="AC8" s="107" t="s">
        <v>90</v>
      </c>
      <c r="AD8" s="2"/>
      <c r="AE8" s="2"/>
      <c r="AF8" s="16" t="s">
        <v>113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</row>
    <row r="9" spans="1:93" s="16" customFormat="1" ht="12">
      <c r="A9" s="132"/>
      <c r="B9" s="35"/>
      <c r="C9" s="36"/>
      <c r="D9" s="37"/>
      <c r="E9" s="22"/>
      <c r="F9" s="38"/>
      <c r="G9" s="21"/>
      <c r="H9" s="21"/>
      <c r="I9" s="21"/>
      <c r="J9" s="21"/>
      <c r="K9" s="21"/>
      <c r="L9" s="13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"/>
      <c r="AC9" s="107" t="s">
        <v>27</v>
      </c>
      <c r="AD9" s="2"/>
      <c r="AE9" s="2"/>
      <c r="AF9" s="156" t="s">
        <v>107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</row>
    <row r="10" spans="1:93" s="16" customFormat="1" ht="8.25" customHeight="1">
      <c r="A10" s="131"/>
      <c r="B10" s="41"/>
      <c r="C10" s="39"/>
      <c r="D10" s="39"/>
      <c r="E10" s="21"/>
      <c r="F10" s="21"/>
      <c r="G10" s="21"/>
      <c r="H10" s="21"/>
      <c r="I10" s="21"/>
      <c r="J10" s="21"/>
      <c r="K10" s="21"/>
      <c r="L10" s="13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"/>
      <c r="AC10" s="107" t="s">
        <v>28</v>
      </c>
      <c r="AD10" s="2"/>
      <c r="AE10" s="2"/>
      <c r="AF10" s="156" t="s">
        <v>121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</row>
    <row r="11" spans="1:93" s="16" customFormat="1" ht="12.75">
      <c r="A11" s="131" t="s">
        <v>88</v>
      </c>
      <c r="B11" s="41"/>
      <c r="C11" s="39"/>
      <c r="D11" s="40"/>
      <c r="E11" s="33"/>
      <c r="F11" s="33"/>
      <c r="G11" s="19"/>
      <c r="H11" s="19"/>
      <c r="I11" s="20"/>
      <c r="J11" s="20"/>
      <c r="K11" s="21"/>
      <c r="L11" s="13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"/>
      <c r="AC11" s="107" t="s">
        <v>91</v>
      </c>
      <c r="AD11" s="2"/>
      <c r="AE11" s="2"/>
      <c r="AF11" s="16" t="s">
        <v>116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</row>
    <row r="12" spans="1:93" s="16" customFormat="1" ht="12.75">
      <c r="A12" s="133" t="s">
        <v>77</v>
      </c>
      <c r="B12" s="41"/>
      <c r="C12" s="39"/>
      <c r="D12" s="40"/>
      <c r="E12" s="18"/>
      <c r="F12" s="18"/>
      <c r="G12" s="18"/>
      <c r="H12" s="21"/>
      <c r="I12" s="21"/>
      <c r="J12" s="21"/>
      <c r="K12" s="21"/>
      <c r="L12" s="13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98"/>
      <c r="AC12" s="107" t="s">
        <v>87</v>
      </c>
      <c r="AD12" s="98"/>
      <c r="AE12" s="2"/>
      <c r="AF12" s="40" t="s">
        <v>106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16" customFormat="1" ht="12.75">
      <c r="A13" s="131" t="s">
        <v>21</v>
      </c>
      <c r="B13" s="41"/>
      <c r="C13" s="39"/>
      <c r="D13" s="40"/>
      <c r="E13" s="19"/>
      <c r="F13" s="19"/>
      <c r="G13" s="19"/>
      <c r="H13" s="19"/>
      <c r="I13" s="20"/>
      <c r="J13" s="20"/>
      <c r="K13" s="21"/>
      <c r="L13" s="13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"/>
      <c r="AC13" s="107" t="s">
        <v>29</v>
      </c>
      <c r="AD13" s="2"/>
      <c r="AE13" s="2"/>
      <c r="AF13" s="111" t="s">
        <v>117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6" customFormat="1" ht="13.5" thickBot="1">
      <c r="A14" s="134" t="s">
        <v>77</v>
      </c>
      <c r="B14" s="41"/>
      <c r="C14" s="39"/>
      <c r="D14" s="40"/>
      <c r="E14" s="18"/>
      <c r="F14" s="18"/>
      <c r="G14" s="18"/>
      <c r="H14" s="21"/>
      <c r="I14" s="21"/>
      <c r="J14" s="21"/>
      <c r="K14" s="21"/>
      <c r="L14" s="13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"/>
      <c r="AC14" s="107" t="s">
        <v>93</v>
      </c>
      <c r="AD14" s="2"/>
      <c r="AE14" s="2"/>
      <c r="AF14" s="156" t="s">
        <v>118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</row>
    <row r="15" spans="1:35" ht="12.75">
      <c r="A15" s="135"/>
      <c r="B15" s="3"/>
      <c r="C15" s="4" t="s">
        <v>33</v>
      </c>
      <c r="D15" s="4" t="s">
        <v>34</v>
      </c>
      <c r="E15" s="4" t="s">
        <v>35</v>
      </c>
      <c r="F15" s="4" t="s">
        <v>36</v>
      </c>
      <c r="G15" s="4" t="s">
        <v>37</v>
      </c>
      <c r="H15" s="4" t="s">
        <v>38</v>
      </c>
      <c r="I15" s="4" t="s">
        <v>39</v>
      </c>
      <c r="J15" s="4" t="s">
        <v>40</v>
      </c>
      <c r="K15" s="4" t="s">
        <v>42</v>
      </c>
      <c r="L15" s="136" t="s">
        <v>41</v>
      </c>
      <c r="AA15" s="12"/>
      <c r="AC15" s="107" t="s">
        <v>101</v>
      </c>
      <c r="AF15" s="111" t="s">
        <v>119</v>
      </c>
      <c r="AI15" s="21"/>
    </row>
    <row r="16" spans="1:35" ht="12.75">
      <c r="A16" s="137"/>
      <c r="B16" s="5"/>
      <c r="C16" s="6" t="s">
        <v>46</v>
      </c>
      <c r="D16" s="6" t="s">
        <v>46</v>
      </c>
      <c r="E16" s="6" t="s">
        <v>46</v>
      </c>
      <c r="F16" s="6" t="s">
        <v>46</v>
      </c>
      <c r="G16" s="6" t="s">
        <v>46</v>
      </c>
      <c r="H16" s="6" t="s">
        <v>46</v>
      </c>
      <c r="I16" s="6" t="s">
        <v>46</v>
      </c>
      <c r="J16" s="6" t="s">
        <v>46</v>
      </c>
      <c r="K16" s="6" t="s">
        <v>46</v>
      </c>
      <c r="L16" s="138"/>
      <c r="AA16" s="12"/>
      <c r="AB16" s="103"/>
      <c r="AC16" s="107" t="s">
        <v>58</v>
      </c>
      <c r="AD16" s="103"/>
      <c r="AE16" s="12"/>
      <c r="AF16" s="40" t="s">
        <v>76</v>
      </c>
      <c r="AI16" s="21"/>
    </row>
    <row r="17" spans="1:35" ht="12.75">
      <c r="A17" s="139" t="s">
        <v>61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138"/>
      <c r="AA17" s="12"/>
      <c r="AC17" s="107" t="s">
        <v>59</v>
      </c>
      <c r="AE17" s="12"/>
      <c r="AG17" s="24"/>
      <c r="AI17" s="21"/>
    </row>
    <row r="18" spans="1:35" ht="12.75">
      <c r="A18" s="140" t="s">
        <v>82</v>
      </c>
      <c r="B18" s="7"/>
      <c r="C18" s="89"/>
      <c r="D18" s="89"/>
      <c r="E18" s="89"/>
      <c r="F18" s="89"/>
      <c r="G18" s="89"/>
      <c r="H18" s="89"/>
      <c r="I18" s="89"/>
      <c r="J18" s="89"/>
      <c r="K18" s="90"/>
      <c r="L18" s="141"/>
      <c r="AA18" s="102"/>
      <c r="AC18" s="107" t="s">
        <v>104</v>
      </c>
      <c r="AE18" s="12"/>
      <c r="AI18" s="24"/>
    </row>
    <row r="19" spans="1:93" s="1" customFormat="1" ht="12.75">
      <c r="A19" s="142" t="s">
        <v>6</v>
      </c>
      <c r="C19" s="1" t="s">
        <v>110</v>
      </c>
      <c r="L19" s="143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2"/>
      <c r="AB19" s="2"/>
      <c r="AC19" s="107" t="s">
        <v>30</v>
      </c>
      <c r="AD19" s="2"/>
      <c r="AE19" s="102"/>
      <c r="AF19" s="102"/>
      <c r="AG19" s="102"/>
      <c r="AH19" s="102"/>
      <c r="AI19" s="21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</row>
    <row r="20" spans="1:35" ht="12.75">
      <c r="A20" s="144" t="s">
        <v>7</v>
      </c>
      <c r="B20" s="112"/>
      <c r="C20" s="113"/>
      <c r="D20" s="113"/>
      <c r="E20" s="113"/>
      <c r="F20" s="113"/>
      <c r="G20" s="113"/>
      <c r="H20" s="113"/>
      <c r="I20" s="113"/>
      <c r="J20" s="113"/>
      <c r="K20" s="114"/>
      <c r="L20" s="145">
        <f>SUM(C20:K20)</f>
        <v>0</v>
      </c>
      <c r="AB20" s="102"/>
      <c r="AC20" s="108" t="s">
        <v>99</v>
      </c>
      <c r="AD20" s="102"/>
      <c r="AF20" s="102"/>
      <c r="AI20" s="21"/>
    </row>
    <row r="21" spans="1:35" ht="12">
      <c r="A21" s="137" t="s">
        <v>25</v>
      </c>
      <c r="B21" s="5"/>
      <c r="C21" s="9"/>
      <c r="D21" s="9"/>
      <c r="E21" s="9"/>
      <c r="F21" s="9"/>
      <c r="G21" s="9"/>
      <c r="H21" s="9"/>
      <c r="I21" s="9"/>
      <c r="J21" s="9"/>
      <c r="K21" s="9"/>
      <c r="L21" s="145">
        <f>SUM(C21:K21)</f>
        <v>0</v>
      </c>
      <c r="AC21" s="107" t="s">
        <v>19</v>
      </c>
      <c r="AI21" s="21"/>
    </row>
    <row r="22" spans="1:93" s="99" customFormat="1" ht="12">
      <c r="A22" s="146" t="s">
        <v>111</v>
      </c>
      <c r="B22" s="53"/>
      <c r="C22" s="106">
        <f aca="true" t="shared" si="0" ref="C22:K22">(C21*0.56)</f>
        <v>0</v>
      </c>
      <c r="D22" s="106">
        <f t="shared" si="0"/>
        <v>0</v>
      </c>
      <c r="E22" s="106">
        <f t="shared" si="0"/>
        <v>0</v>
      </c>
      <c r="F22" s="106">
        <f t="shared" si="0"/>
        <v>0</v>
      </c>
      <c r="G22" s="106">
        <f t="shared" si="0"/>
        <v>0</v>
      </c>
      <c r="H22" s="106">
        <f t="shared" si="0"/>
        <v>0</v>
      </c>
      <c r="I22" s="106">
        <f t="shared" si="0"/>
        <v>0</v>
      </c>
      <c r="J22" s="106">
        <f t="shared" si="0"/>
        <v>0</v>
      </c>
      <c r="K22" s="119">
        <f t="shared" si="0"/>
        <v>0</v>
      </c>
      <c r="L22" s="147">
        <f>SUM(C22:K22)</f>
        <v>0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107" t="s">
        <v>85</v>
      </c>
      <c r="AD22" s="98"/>
      <c r="AE22" s="98"/>
      <c r="AF22" s="21"/>
      <c r="AG22" s="17"/>
      <c r="AH22" s="17"/>
      <c r="AI22" s="17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</row>
    <row r="23" spans="1:35" ht="12">
      <c r="A23" s="137" t="s">
        <v>95</v>
      </c>
      <c r="B23" s="5"/>
      <c r="C23" s="9"/>
      <c r="D23" s="9"/>
      <c r="E23" s="9"/>
      <c r="F23" s="9"/>
      <c r="G23" s="9"/>
      <c r="H23" s="9"/>
      <c r="I23" s="9"/>
      <c r="J23" s="9"/>
      <c r="K23" s="115"/>
      <c r="L23" s="145">
        <f>SUM(C23:K23)</f>
        <v>0</v>
      </c>
      <c r="AC23" s="107" t="s">
        <v>56</v>
      </c>
      <c r="AF23" s="99"/>
      <c r="AI23" s="21"/>
    </row>
    <row r="24" spans="1:35" ht="12">
      <c r="A24" s="137" t="s">
        <v>8</v>
      </c>
      <c r="B24" s="5"/>
      <c r="C24" s="9"/>
      <c r="D24" s="9"/>
      <c r="E24" s="9"/>
      <c r="F24" s="9"/>
      <c r="G24" s="9"/>
      <c r="H24" s="9"/>
      <c r="I24" s="9"/>
      <c r="J24" s="9"/>
      <c r="K24" s="115"/>
      <c r="L24" s="145">
        <f>SUM(C24:K24)</f>
        <v>0</v>
      </c>
      <c r="AC24" s="107" t="s">
        <v>94</v>
      </c>
      <c r="AI24" s="21"/>
    </row>
    <row r="25" spans="1:29" ht="12.75">
      <c r="A25" s="148" t="s">
        <v>13</v>
      </c>
      <c r="B25" s="120"/>
      <c r="C25" s="116"/>
      <c r="D25" s="116"/>
      <c r="E25" s="116"/>
      <c r="F25" s="116"/>
      <c r="G25" s="116"/>
      <c r="H25" s="116"/>
      <c r="I25" s="116"/>
      <c r="J25" s="116"/>
      <c r="K25" s="117"/>
      <c r="L25" s="149">
        <f>SUM(L20+L22+L23+L24)</f>
        <v>0</v>
      </c>
      <c r="AC25" s="107" t="s">
        <v>57</v>
      </c>
    </row>
    <row r="26" spans="1:93" s="100" customFormat="1" ht="12.75">
      <c r="A26" s="150" t="s">
        <v>97</v>
      </c>
      <c r="B26" s="103"/>
      <c r="C26" s="103"/>
      <c r="D26" s="151" t="s">
        <v>103</v>
      </c>
      <c r="E26" s="103"/>
      <c r="F26" s="103"/>
      <c r="G26" s="103"/>
      <c r="H26" s="118"/>
      <c r="I26" s="103"/>
      <c r="J26" s="103"/>
      <c r="K26" s="103"/>
      <c r="L26" s="152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7" t="s">
        <v>84</v>
      </c>
      <c r="AD26" s="103"/>
      <c r="AE26" s="103"/>
      <c r="AF26" s="21"/>
      <c r="AG26" s="101"/>
      <c r="AH26" s="101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</row>
    <row r="27" spans="1:32" ht="12.75">
      <c r="A27" s="144" t="s">
        <v>73</v>
      </c>
      <c r="B27" s="112"/>
      <c r="C27" s="113"/>
      <c r="D27" s="157"/>
      <c r="E27" s="113"/>
      <c r="F27" s="113"/>
      <c r="G27" s="113"/>
      <c r="H27" s="113"/>
      <c r="I27" s="113"/>
      <c r="J27" s="113"/>
      <c r="K27" s="114"/>
      <c r="L27" s="145">
        <f>SUM(C27:K27)</f>
        <v>0</v>
      </c>
      <c r="AC27" s="107" t="s">
        <v>100</v>
      </c>
      <c r="AF27" s="103"/>
    </row>
    <row r="28" spans="1:29" ht="12">
      <c r="A28" s="137" t="s">
        <v>74</v>
      </c>
      <c r="B28" s="5"/>
      <c r="C28" s="9"/>
      <c r="D28" s="113"/>
      <c r="E28" s="9"/>
      <c r="F28" s="9"/>
      <c r="G28" s="9"/>
      <c r="H28" s="9"/>
      <c r="I28" s="9"/>
      <c r="J28" s="9"/>
      <c r="K28" s="115"/>
      <c r="L28" s="145">
        <f>SUM(C28:K28)</f>
        <v>0</v>
      </c>
      <c r="AC28" s="107" t="s">
        <v>96</v>
      </c>
    </row>
    <row r="29" spans="1:29" ht="12.75">
      <c r="A29" s="148" t="s">
        <v>75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7"/>
      <c r="L29" s="149">
        <f>L27-L28</f>
        <v>0</v>
      </c>
      <c r="AC29" s="107" t="s">
        <v>53</v>
      </c>
    </row>
    <row r="30" spans="1:93" s="1" customFormat="1" ht="12.75">
      <c r="A30" s="142" t="s">
        <v>80</v>
      </c>
      <c r="L30" s="153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7" t="s">
        <v>45</v>
      </c>
      <c r="AD30" s="102"/>
      <c r="AE30" s="102"/>
      <c r="AF30" s="21"/>
      <c r="AG30" s="24"/>
      <c r="AH30" s="24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</row>
    <row r="31" spans="1:32" ht="12.75">
      <c r="A31" s="137" t="s">
        <v>14</v>
      </c>
      <c r="B31" s="5"/>
      <c r="C31" s="9"/>
      <c r="D31" s="9"/>
      <c r="E31" s="9"/>
      <c r="F31" s="9"/>
      <c r="G31" s="9"/>
      <c r="H31" s="9"/>
      <c r="I31" s="9"/>
      <c r="J31" s="9"/>
      <c r="K31" s="9"/>
      <c r="L31" s="145">
        <f>SUM(C31:K31)</f>
        <v>0</v>
      </c>
      <c r="AF31" s="102"/>
    </row>
    <row r="32" spans="1:12" ht="12">
      <c r="A32" s="137" t="s">
        <v>15</v>
      </c>
      <c r="B32" s="53"/>
      <c r="C32" s="9"/>
      <c r="D32" s="9"/>
      <c r="E32" s="9"/>
      <c r="F32" s="9"/>
      <c r="G32" s="9"/>
      <c r="H32" s="9"/>
      <c r="I32" s="9"/>
      <c r="J32" s="9"/>
      <c r="K32" s="9"/>
      <c r="L32" s="145">
        <f>SUM(C32:K32)</f>
        <v>0</v>
      </c>
    </row>
    <row r="33" spans="1:32" ht="12">
      <c r="A33" s="137" t="s">
        <v>15</v>
      </c>
      <c r="B33" s="5"/>
      <c r="C33" s="9"/>
      <c r="D33" s="9"/>
      <c r="E33" s="9"/>
      <c r="F33" s="9"/>
      <c r="G33" s="9"/>
      <c r="H33" s="9"/>
      <c r="I33" s="9"/>
      <c r="J33" s="9"/>
      <c r="K33" s="9"/>
      <c r="L33" s="145">
        <f>SUM(C33:K33)</f>
        <v>0</v>
      </c>
      <c r="AF33" s="94"/>
    </row>
    <row r="34" spans="1:12" ht="12.75">
      <c r="A34" s="139" t="s">
        <v>16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49">
        <f>SUM(L31:L33)</f>
        <v>0</v>
      </c>
    </row>
    <row r="35" spans="1:93" s="15" customFormat="1" ht="14.25" customHeight="1" thickBot="1">
      <c r="A35" s="155" t="s">
        <v>105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54">
        <f>SUM(L25+L29+L34)</f>
        <v>0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31"/>
      <c r="AD35" s="21"/>
      <c r="AE35" s="21"/>
      <c r="AF35" s="88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</row>
    <row r="36" s="88" customFormat="1" ht="12.75" customHeight="1">
      <c r="A36" s="74" t="s">
        <v>83</v>
      </c>
    </row>
    <row r="37" spans="1:32" s="88" customFormat="1" ht="12.75" customHeight="1">
      <c r="A37" s="74"/>
      <c r="AF37" s="21"/>
    </row>
    <row r="38" spans="1:93" s="16" customFormat="1" ht="12.75">
      <c r="A38" s="48" t="s">
        <v>51</v>
      </c>
      <c r="B38" s="17"/>
      <c r="C38" s="17"/>
      <c r="D38" s="17"/>
      <c r="E38" s="17"/>
      <c r="F38" s="18"/>
      <c r="G38" s="18"/>
      <c r="H38" s="18"/>
      <c r="I38" s="19"/>
      <c r="J38" s="19"/>
      <c r="K38" s="20"/>
      <c r="L38" s="20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</row>
    <row r="39" spans="1:93" s="16" customFormat="1" ht="12.75">
      <c r="A39" s="47" t="s">
        <v>26</v>
      </c>
      <c r="B39" s="21"/>
      <c r="C39" s="19"/>
      <c r="D39" s="19"/>
      <c r="E39" s="19"/>
      <c r="F39" s="19"/>
      <c r="G39" s="1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</row>
    <row r="40" spans="1:93" s="16" customFormat="1" ht="12.75">
      <c r="A40" s="47" t="s">
        <v>32</v>
      </c>
      <c r="B40" s="18"/>
      <c r="C40" s="18"/>
      <c r="D40" s="49" t="s">
        <v>52</v>
      </c>
      <c r="E40" s="18"/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30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</row>
    <row r="41" spans="1:93" s="16" customFormat="1" ht="12.75">
      <c r="A41" s="47"/>
      <c r="B41" s="21"/>
      <c r="C41" s="21"/>
      <c r="D41" s="21"/>
      <c r="E41" s="76" t="s">
        <v>79</v>
      </c>
      <c r="F41" s="77"/>
      <c r="G41" s="77"/>
      <c r="H41" s="77"/>
      <c r="I41" s="77"/>
      <c r="J41" s="78"/>
      <c r="K41" s="56" t="s">
        <v>18</v>
      </c>
      <c r="L41" s="1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30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</row>
    <row r="42" spans="1:93" s="16" customFormat="1" ht="12.75">
      <c r="A42" s="69" t="s">
        <v>49</v>
      </c>
      <c r="B42" s="54"/>
      <c r="C42" s="54"/>
      <c r="D42" s="64"/>
      <c r="E42" s="61" t="s">
        <v>64</v>
      </c>
      <c r="F42" s="62"/>
      <c r="G42" s="84"/>
      <c r="H42" s="61" t="s">
        <v>69</v>
      </c>
      <c r="I42" s="65"/>
      <c r="J42" s="83"/>
      <c r="K42" s="57" t="s">
        <v>24</v>
      </c>
      <c r="L42" s="122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30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</row>
    <row r="43" spans="1:93" s="16" customFormat="1" ht="12.75">
      <c r="A43" s="50" t="s">
        <v>43</v>
      </c>
      <c r="B43" s="19"/>
      <c r="C43" s="19"/>
      <c r="D43" s="19"/>
      <c r="E43" s="59" t="s">
        <v>65</v>
      </c>
      <c r="F43" s="24"/>
      <c r="G43" s="85"/>
      <c r="H43" s="59" t="s">
        <v>68</v>
      </c>
      <c r="I43" s="60"/>
      <c r="J43" s="86"/>
      <c r="K43" s="55"/>
      <c r="L43" s="123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30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</row>
    <row r="44" spans="1:93" s="16" customFormat="1" ht="12.75">
      <c r="A44" s="50" t="s">
        <v>47</v>
      </c>
      <c r="B44" s="19"/>
      <c r="C44" s="19"/>
      <c r="D44" s="19"/>
      <c r="E44" s="59" t="s">
        <v>62</v>
      </c>
      <c r="F44" s="24"/>
      <c r="G44" s="66">
        <f>G42-G43</f>
        <v>0</v>
      </c>
      <c r="H44" s="59" t="s">
        <v>81</v>
      </c>
      <c r="I44" s="21"/>
      <c r="J44" s="87"/>
      <c r="K44" s="58" t="s">
        <v>22</v>
      </c>
      <c r="L44" s="58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3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</row>
    <row r="45" spans="1:93" s="16" customFormat="1" ht="13.5" thickBot="1">
      <c r="A45" s="25" t="s">
        <v>48</v>
      </c>
      <c r="B45" s="28"/>
      <c r="C45" s="28"/>
      <c r="D45" s="28"/>
      <c r="E45" s="59" t="s">
        <v>63</v>
      </c>
      <c r="F45" s="24"/>
      <c r="G45" s="67">
        <f>G44-1</f>
        <v>-1</v>
      </c>
      <c r="H45" s="59" t="s">
        <v>66</v>
      </c>
      <c r="I45" s="21"/>
      <c r="J45" s="68">
        <f>J43*J44</f>
        <v>0</v>
      </c>
      <c r="K45" s="55"/>
      <c r="L45" s="123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3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</row>
    <row r="46" spans="1:93" s="16" customFormat="1" ht="13.5" thickTop="1">
      <c r="A46" s="50" t="s">
        <v>17</v>
      </c>
      <c r="B46" s="28"/>
      <c r="C46" s="28"/>
      <c r="D46" s="28"/>
      <c r="E46" s="26"/>
      <c r="F46" s="52"/>
      <c r="G46" s="63"/>
      <c r="H46" s="26"/>
      <c r="I46" s="20"/>
      <c r="J46" s="29"/>
      <c r="K46" s="57" t="s">
        <v>23</v>
      </c>
      <c r="L46" s="122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3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</row>
    <row r="47" spans="1:93" s="16" customFormat="1" ht="12.75">
      <c r="A47" s="51"/>
      <c r="B47" s="19"/>
      <c r="C47" s="19"/>
      <c r="D47" s="19"/>
      <c r="E47" s="79" t="s">
        <v>67</v>
      </c>
      <c r="F47" s="80"/>
      <c r="G47" s="80"/>
      <c r="H47" s="81"/>
      <c r="I47" s="81"/>
      <c r="J47" s="82"/>
      <c r="K47" s="55"/>
      <c r="L47" s="55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3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</row>
    <row r="48" ht="12.75">
      <c r="AF48" s="91"/>
    </row>
    <row r="49" spans="1:93" s="45" customFormat="1" ht="12.75">
      <c r="A49" s="46" t="s">
        <v>72</v>
      </c>
      <c r="B4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104"/>
      <c r="X49" s="104"/>
      <c r="Y49" s="104"/>
      <c r="Z49" s="104"/>
      <c r="AA49" s="104"/>
      <c r="AB49" s="104"/>
      <c r="AC49" s="109"/>
      <c r="AD49" s="104"/>
      <c r="AE49" s="104"/>
      <c r="AF49" s="24"/>
      <c r="AG49" s="91"/>
      <c r="AH49" s="91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</row>
    <row r="50" spans="1:93" s="45" customFormat="1" ht="12.75">
      <c r="A50" s="46"/>
      <c r="B50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104"/>
      <c r="X50" s="104"/>
      <c r="Y50" s="104"/>
      <c r="Z50" s="104"/>
      <c r="AA50" s="104"/>
      <c r="AB50" s="104"/>
      <c r="AC50" s="109"/>
      <c r="AD50" s="104"/>
      <c r="AE50" s="104"/>
      <c r="AF50" s="21"/>
      <c r="AG50" s="91"/>
      <c r="AH50" s="91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</row>
    <row r="51" spans="1:93" s="42" customFormat="1" ht="12.75">
      <c r="A51" s="71" t="s">
        <v>98</v>
      </c>
      <c r="B51" s="70"/>
      <c r="C51" s="70"/>
      <c r="D51" s="70"/>
      <c r="E51" s="70"/>
      <c r="F51" s="70"/>
      <c r="G51" s="70"/>
      <c r="H51"/>
      <c r="I51"/>
      <c r="J51"/>
      <c r="K51"/>
      <c r="L51"/>
      <c r="M51" s="2"/>
      <c r="N51" s="2"/>
      <c r="O51" s="2"/>
      <c r="P51" s="2"/>
      <c r="Q51" s="2"/>
      <c r="R51" s="2"/>
      <c r="S51" s="2"/>
      <c r="T51" s="2"/>
      <c r="U51" s="2"/>
      <c r="V51" s="2"/>
      <c r="W51" s="105"/>
      <c r="X51" s="105"/>
      <c r="Y51" s="105"/>
      <c r="Z51" s="105"/>
      <c r="AA51" s="105"/>
      <c r="AB51" s="105"/>
      <c r="AC51" s="110"/>
      <c r="AD51" s="105"/>
      <c r="AE51" s="105"/>
      <c r="AF51" s="21"/>
      <c r="AG51" s="24"/>
      <c r="AH51" s="24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</row>
    <row r="52" spans="1:10" ht="12">
      <c r="A52" s="44" t="s">
        <v>70</v>
      </c>
      <c r="B52" s="73">
        <v>55</v>
      </c>
      <c r="C52" s="73">
        <v>56</v>
      </c>
      <c r="D52" s="73">
        <v>61</v>
      </c>
      <c r="E52" s="73">
        <v>66</v>
      </c>
      <c r="F52" s="73">
        <v>71</v>
      </c>
      <c r="G52" s="73">
        <v>76</v>
      </c>
      <c r="I52" s="95"/>
      <c r="J52" s="2"/>
    </row>
    <row r="53" spans="1:10" ht="12">
      <c r="A53" s="92">
        <v>0.75</v>
      </c>
      <c r="B53" s="93">
        <f>B52*A53</f>
        <v>41.25</v>
      </c>
      <c r="C53" s="93">
        <f>C52*A53</f>
        <v>42</v>
      </c>
      <c r="D53" s="93">
        <f>D52*A53</f>
        <v>45.75</v>
      </c>
      <c r="E53" s="93">
        <f>E52*A53</f>
        <v>49.5</v>
      </c>
      <c r="F53" s="93">
        <f>F52*A53</f>
        <v>53.25</v>
      </c>
      <c r="G53" s="93">
        <f>G52*A53</f>
        <v>57</v>
      </c>
      <c r="I53" s="96"/>
      <c r="J53" s="2"/>
    </row>
    <row r="54" spans="1:7" ht="12">
      <c r="A54" s="70"/>
      <c r="B54" s="70"/>
      <c r="C54" s="70"/>
      <c r="D54" s="70"/>
      <c r="E54" s="70"/>
      <c r="F54" s="70"/>
      <c r="G54" s="70"/>
    </row>
    <row r="55" spans="1:7" ht="12">
      <c r="A55" s="71" t="s">
        <v>71</v>
      </c>
      <c r="B55" s="70"/>
      <c r="C55" s="70"/>
      <c r="D55" s="70"/>
      <c r="E55" s="70"/>
      <c r="F55" s="70"/>
      <c r="G55" s="70"/>
    </row>
    <row r="56" spans="1:7" ht="12.75">
      <c r="A56" s="75" t="s">
        <v>78</v>
      </c>
      <c r="B56" s="70"/>
      <c r="C56" s="70"/>
      <c r="D56" s="70"/>
      <c r="E56" s="70"/>
      <c r="F56" s="70"/>
      <c r="G56" s="70"/>
    </row>
    <row r="57" spans="1:9" ht="12">
      <c r="A57" s="44" t="s">
        <v>54</v>
      </c>
      <c r="B57" s="73">
        <v>55</v>
      </c>
      <c r="C57" s="73">
        <v>56</v>
      </c>
      <c r="D57" s="73">
        <v>61</v>
      </c>
      <c r="E57" s="73">
        <v>66</v>
      </c>
      <c r="F57" s="73">
        <v>71</v>
      </c>
      <c r="G57" s="73">
        <v>76</v>
      </c>
      <c r="H57" s="95"/>
      <c r="I57" s="2"/>
    </row>
    <row r="58" spans="1:9" ht="12">
      <c r="A58" s="43" t="s">
        <v>9</v>
      </c>
      <c r="B58" s="72">
        <v>13</v>
      </c>
      <c r="C58" s="72">
        <v>13</v>
      </c>
      <c r="D58" s="72">
        <v>14</v>
      </c>
      <c r="E58" s="72">
        <v>16</v>
      </c>
      <c r="F58" s="72">
        <v>17</v>
      </c>
      <c r="G58" s="72">
        <v>18</v>
      </c>
      <c r="H58" s="97"/>
      <c r="I58" s="2"/>
    </row>
    <row r="59" spans="1:9" ht="12">
      <c r="A59" s="43" t="s">
        <v>10</v>
      </c>
      <c r="B59" s="72">
        <v>14</v>
      </c>
      <c r="C59" s="72">
        <v>15</v>
      </c>
      <c r="D59" s="72">
        <v>16</v>
      </c>
      <c r="E59" s="72">
        <v>17</v>
      </c>
      <c r="F59" s="72">
        <v>18</v>
      </c>
      <c r="G59" s="72">
        <v>19</v>
      </c>
      <c r="H59" s="97"/>
      <c r="I59" s="2"/>
    </row>
    <row r="60" spans="1:9" ht="12">
      <c r="A60" s="43" t="s">
        <v>11</v>
      </c>
      <c r="B60" s="72">
        <v>23</v>
      </c>
      <c r="C60" s="72">
        <v>23</v>
      </c>
      <c r="D60" s="72">
        <v>26</v>
      </c>
      <c r="E60" s="72">
        <v>28</v>
      </c>
      <c r="F60" s="72">
        <v>31</v>
      </c>
      <c r="G60" s="72">
        <v>34</v>
      </c>
      <c r="H60" s="97"/>
      <c r="I60" s="2"/>
    </row>
    <row r="61" spans="1:9" ht="12">
      <c r="A61" s="43" t="s">
        <v>12</v>
      </c>
      <c r="B61" s="72">
        <v>5</v>
      </c>
      <c r="C61" s="72">
        <v>5</v>
      </c>
      <c r="D61" s="72">
        <v>5</v>
      </c>
      <c r="E61" s="72">
        <v>5</v>
      </c>
      <c r="F61" s="72">
        <v>5</v>
      </c>
      <c r="G61" s="72">
        <v>5</v>
      </c>
      <c r="H61" s="97"/>
      <c r="I61" s="2"/>
    </row>
  </sheetData>
  <sheetProtection password="DD41" sheet="1" selectLockedCells="1"/>
  <hyperlinks>
    <hyperlink ref="D26" r:id="rId1" display="http://www.gsa.gov/portal/category/21287"/>
  </hyperlinks>
  <printOptions gridLines="1" horizontalCentered="1"/>
  <pageMargins left="0.17" right="0.16" top="0.38" bottom="0.17" header="0.24" footer="0.17"/>
  <pageSetup fitToHeight="1" fitToWidth="1" horizontalDpi="600" verticalDpi="600" orientation="landscape" scale="95" r:id="rId4"/>
  <headerFooter alignWithMargins="0">
    <oddHeader>&amp;C&amp;8 2018 ITRC TRAVEL REIMBURSEMENT FORM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CSistare</dc:creator>
  <cp:keywords/>
  <dc:description/>
  <cp:lastModifiedBy>tsingh</cp:lastModifiedBy>
  <cp:lastPrinted>2019-01-15T23:12:42Z</cp:lastPrinted>
  <dcterms:created xsi:type="dcterms:W3CDTF">1999-12-23T15:53:01Z</dcterms:created>
  <dcterms:modified xsi:type="dcterms:W3CDTF">2021-05-26T13:15:13Z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