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C:\Users\sjacobson\Desktop\"/>
    </mc:Choice>
  </mc:AlternateContent>
  <xr:revisionPtr revIDLastSave="0" documentId="8_{A87D135B-2A3C-41BC-9F69-C8468B808A8B}" xr6:coauthVersionLast="47" xr6:coauthVersionMax="47" xr10:uidLastSave="{00000000-0000-0000-0000-000000000000}"/>
  <bookViews>
    <workbookView xWindow="28680" yWindow="-120" windowWidth="29040" windowHeight="15840" activeTab="5" xr2:uid="{3B8A8717-79B3-3B45-B153-D3A919FD4268}"/>
  </bookViews>
  <sheets>
    <sheet name="Personal info" sheetId="4" r:id="rId1"/>
    <sheet name="Hours Log" sheetId="3" r:id="rId2"/>
    <sheet name="Q1" sheetId="1" r:id="rId3"/>
    <sheet name="Q2" sheetId="7" r:id="rId4"/>
    <sheet name="Q3" sheetId="6" r:id="rId5"/>
    <sheet name="Q4" sheetId="8" r:id="rId6"/>
    <sheet name="Q5 (PT)" sheetId="10" state="hidden" r:id="rId7"/>
    <sheet name="Q6 (PT)" sheetId="11" state="hidden" r:id="rId8"/>
    <sheet name="Q7 (PT)" sheetId="12" state="hidden" r:id="rId9"/>
    <sheet name="Q8 (PT)" sheetId="13" state="hidden" r:id="rId10"/>
    <sheet name="Progress Calculator" sheetId="2" r:id="rId11"/>
    <sheet name="Comb. Competency Log" sheetId="9" r:id="rId12"/>
    <sheet name="Response options (hidden)" sheetId="5" state="hidden" r:id="rId13"/>
  </sheets>
  <definedNames>
    <definedName name="_xlnm.Print_Area" localSheetId="11">'Comb. Competency Log'!$A$1:$C$57</definedName>
    <definedName name="_xlnm.Print_Area" localSheetId="2">'Q1'!$A$1:$C$57</definedName>
    <definedName name="_xlnm.Print_Area" localSheetId="3">'Q2'!$A$1:$C$57</definedName>
    <definedName name="_xlnm.Print_Area" localSheetId="4">'Q3'!$A$1:$C$57</definedName>
    <definedName name="_xlnm.Print_Area" localSheetId="5">'Q4'!$A$1:$C$57</definedName>
    <definedName name="_xlnm.Print_Area" localSheetId="6">'Q5 (PT)'!$A$1:$C$57</definedName>
    <definedName name="_xlnm.Print_Area" localSheetId="7">'Q6 (PT)'!$A$1:$C$57</definedName>
    <definedName name="_xlnm.Print_Area" localSheetId="8">'Q7 (PT)'!$A$1:$C$57</definedName>
    <definedName name="_xlnm.Print_Area" localSheetId="9">'Q8 (PT)'!$A$1:$C$57</definedName>
    <definedName name="_xlnm.Print_Titles" localSheetId="11">'Comb. Competency Log'!$10:$10</definedName>
    <definedName name="_xlnm.Print_Titles" localSheetId="2">'Q1'!$10:$10</definedName>
    <definedName name="_xlnm.Print_Titles" localSheetId="3">'Q2'!$10:$10</definedName>
    <definedName name="_xlnm.Print_Titles" localSheetId="4">'Q3'!$10:$10</definedName>
    <definedName name="_xlnm.Print_Titles" localSheetId="5">'Q4'!$10:$10</definedName>
    <definedName name="_xlnm.Print_Titles" localSheetId="6">'Q5 (PT)'!$10:$10</definedName>
    <definedName name="_xlnm.Print_Titles" localSheetId="7">'Q6 (PT)'!$10:$10</definedName>
    <definedName name="_xlnm.Print_Titles" localSheetId="8">'Q7 (PT)'!$10:$10</definedName>
    <definedName name="_xlnm.Print_Titles" localSheetId="9">'Q8 (PT)'!$10:$10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B4" i="8"/>
  <c r="A4" i="8"/>
  <c r="B3" i="8"/>
  <c r="A3" i="8"/>
  <c r="B6" i="6"/>
  <c r="B4" i="6"/>
  <c r="A4" i="6"/>
  <c r="B3" i="6"/>
  <c r="A3" i="6"/>
  <c r="B6" i="7"/>
  <c r="B4" i="7"/>
  <c r="A4" i="7"/>
  <c r="B3" i="7"/>
  <c r="A3" i="7"/>
  <c r="A8" i="2"/>
  <c r="C17" i="9" l="1"/>
  <c r="C18" i="9"/>
  <c r="C20" i="9"/>
  <c r="C21" i="9"/>
  <c r="C22" i="9"/>
  <c r="C23" i="9"/>
  <c r="C24" i="9"/>
  <c r="C26" i="9"/>
  <c r="C27" i="9"/>
  <c r="C28" i="9"/>
  <c r="C29" i="9"/>
  <c r="C31" i="9"/>
  <c r="C32" i="9"/>
  <c r="C33" i="9"/>
  <c r="C34" i="9"/>
  <c r="C35" i="9"/>
  <c r="C36" i="9"/>
  <c r="C37" i="9"/>
  <c r="C38" i="9"/>
  <c r="C39" i="9"/>
  <c r="C40" i="9"/>
  <c r="C41" i="9"/>
  <c r="C42" i="9"/>
  <c r="C43" i="9"/>
  <c r="C44" i="9"/>
  <c r="C45" i="9"/>
  <c r="C46" i="9"/>
  <c r="C47" i="9"/>
  <c r="C48" i="9"/>
  <c r="C49" i="9"/>
  <c r="C50" i="9"/>
  <c r="C51" i="9"/>
  <c r="C52" i="9"/>
  <c r="C53" i="9"/>
  <c r="C54" i="9"/>
  <c r="C55" i="9"/>
  <c r="C56" i="9"/>
  <c r="C57" i="9"/>
  <c r="C13" i="9"/>
  <c r="C14" i="9"/>
  <c r="C15" i="9"/>
  <c r="C12" i="9"/>
  <c r="B7" i="13"/>
  <c r="B5" i="13"/>
  <c r="A5" i="13"/>
  <c r="B4" i="13"/>
  <c r="A4" i="13"/>
  <c r="B7" i="12"/>
  <c r="B5" i="12"/>
  <c r="A5" i="12"/>
  <c r="B4" i="12"/>
  <c r="A4" i="12"/>
  <c r="B7" i="11"/>
  <c r="B5" i="11"/>
  <c r="A5" i="11"/>
  <c r="B4" i="11"/>
  <c r="A4" i="11"/>
  <c r="B7" i="10"/>
  <c r="B5" i="10"/>
  <c r="A5" i="10"/>
  <c r="B4" i="10"/>
  <c r="A4" i="10"/>
  <c r="B7" i="9"/>
  <c r="B5" i="9"/>
  <c r="A5" i="9"/>
  <c r="B4" i="9"/>
  <c r="A4" i="9"/>
  <c r="C9" i="3"/>
  <c r="A7" i="3"/>
  <c r="A5" i="3"/>
  <c r="A6" i="3"/>
  <c r="A4" i="3"/>
  <c r="D10" i="2"/>
  <c r="B12" i="2" s="1"/>
  <c r="B13" i="2" s="1"/>
  <c r="A9" i="2"/>
  <c r="A23" i="2" a="1"/>
  <c r="A23" i="2" s="1"/>
  <c r="B6" i="1"/>
  <c r="B4" i="1"/>
  <c r="B3" i="1"/>
  <c r="A4" i="1"/>
  <c r="A3" i="1"/>
  <c r="B11" i="3"/>
  <c r="E18" i="2" s="1"/>
  <c r="B10" i="3"/>
  <c r="E17" i="2" s="1"/>
  <c r="B7" i="6" s="1"/>
  <c r="B14" i="2" l="1"/>
  <c r="B15" i="2" s="1"/>
  <c r="B7" i="7"/>
  <c r="E20" i="2"/>
  <c r="B7" i="1"/>
  <c r="E24" i="2" a="1"/>
  <c r="E24" i="2" s="1"/>
  <c r="E12" i="2" l="1"/>
  <c r="B7" i="8"/>
  <c r="E13" i="2" l="1"/>
  <c r="B8" i="10"/>
  <c r="E14" i="2" l="1"/>
  <c r="B8" i="11"/>
  <c r="B8" i="12" l="1"/>
  <c r="E15" i="2"/>
  <c r="B8"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<sst xmlns="http://schemas.openxmlformats.org/spreadsheetml/2006/main" count="556" uniqueCount="123">
  <si>
    <t>Competency and Outcomes</t>
  </si>
  <si>
    <t>Date(s)</t>
  </si>
  <si>
    <t>How outcome was met </t>
  </si>
  <si>
    <t>1) Provides cultural mediation among individuals, communities and health and social service systems</t>
  </si>
  <si>
    <t>2) Provides culturally appropriate health education and information</t>
  </si>
  <si>
    <t>3) Coordinates care, provides case management support and assists individuals and communities in navigating health and social service systems</t>
  </si>
  <si>
    <t>4) Provides coaching and social support</t>
  </si>
  <si>
    <t>5) Advocates for individuals and communities</t>
  </si>
  <si>
    <t>6) Helps build individual and community capacity</t>
  </si>
  <si>
    <t>7) Provides direct health and social service assistance</t>
  </si>
  <si>
    <t>8) Implements individual and community assessments</t>
  </si>
  <si>
    <t>9) Conducts outreach to individuals, communities, service providers and groups</t>
  </si>
  <si>
    <t>10) Participates in evaluation and research</t>
  </si>
  <si>
    <t>CHW Apprenticeship Competencies Work Log</t>
  </si>
  <si>
    <t>Please track your progress towards apprenticeship competencies. Please utilize this log to summarize monthly progress in your monthly report and to ensure progress toward Apprenticehsip completion. You will need to submit an updated copy of this document monthly.</t>
  </si>
  <si>
    <r>
      <t>*</t>
    </r>
    <r>
      <rPr>
        <b/>
        <i/>
        <sz val="10"/>
        <color rgb="FF000000"/>
        <rFont val="Arial"/>
        <family val="2"/>
      </rPr>
      <t>PLEASE NOTE:</t>
    </r>
    <r>
      <rPr>
        <i/>
        <sz val="10"/>
        <color rgb="FF000000"/>
        <rFont val="Arial"/>
        <family val="2"/>
      </rPr>
      <t xml:space="preserve"> ALL outcomes (lettered activity; A, B, etc.) in each of the 10 following competency areas is needed to fulfill apprenticeship requirements (e.g. for competency 1, complete an activity that meets A, B, C, </t>
    </r>
    <r>
      <rPr>
        <b/>
        <i/>
        <sz val="10"/>
        <color rgb="FF000000"/>
        <rFont val="Arial"/>
        <family val="2"/>
      </rPr>
      <t>and</t>
    </r>
    <r>
      <rPr>
        <i/>
        <sz val="10"/>
        <color rgb="FF000000"/>
        <rFont val="Arial"/>
        <family val="2"/>
      </rPr>
      <t xml:space="preserve"> D). Also, the CHW Apprentice is responsible to ensure completion of an activity in each competency area, not the preceptor site or staff. Multiple entries from different dates may be made for each outcome.</t>
    </r>
  </si>
  <si>
    <t>CHW Apprenticeship Hours Work Log</t>
  </si>
  <si>
    <t>Date (M/D/Y)</t>
  </si>
  <si>
    <t>Hours </t>
  </si>
  <si>
    <t>Brief Description of Tasks Performed</t>
  </si>
  <si>
    <t># of Patient Encounters</t>
  </si>
  <si>
    <t>*Hours should total 2000 by the end of the apprenticeship</t>
  </si>
  <si>
    <t>Total Hours:</t>
  </si>
  <si>
    <t>1.A. Educates individuals and communities about how to use health and social service systems (including explaining how systems operate)</t>
  </si>
  <si>
    <t>1.B. Educates health and social service systems and providers about community perspectives and cultural norms (including supporting implementation of Culturally and Linguistically Appropriate Services (CLAS) standards</t>
  </si>
  <si>
    <t>1.C. Expands health literacy among constituents served</t>
  </si>
  <si>
    <t>1.D. Facilitates cross-cultural communication among individuals, communities and health/social service system workers</t>
  </si>
  <si>
    <t xml:space="preserve">Name: </t>
  </si>
  <si>
    <t xml:space="preserve">Name of Apprenticeship Site: </t>
  </si>
  <si>
    <t>Phone:</t>
  </si>
  <si>
    <t>Email:</t>
  </si>
  <si>
    <t xml:space="preserve">CHW Apprenticeship Start Date: </t>
  </si>
  <si>
    <t>Are you working full-time or part-time?</t>
  </si>
  <si>
    <t>Response options</t>
  </si>
  <si>
    <t>Full-time</t>
  </si>
  <si>
    <t>Part-time</t>
  </si>
  <si>
    <t>Instructions: Please fill out the following</t>
  </si>
  <si>
    <t>CHW Apprenticeship Start Date:</t>
  </si>
  <si>
    <t>2.A. Conducts health promotion and disease prevention education in a matter that matches linguistic and cultural needs of participants or community</t>
  </si>
  <si>
    <t>2.B. Provides necessary information and support to help individuals and communities learn the etiology, pathology and likely outcomes of health conditions, as well as appropriate</t>
  </si>
  <si>
    <t>3.A. Participates in care coordination or case management, including as part of a team</t>
  </si>
  <si>
    <t>3.B. Provides referrals and follow-up support to ensure that services were obtained</t>
  </si>
  <si>
    <t>3.C. Facilitates, obtains or coordinates transportation to services and helps ameliorate other barriers to services</t>
  </si>
  <si>
    <t>3.D. Documents and tracks individual- and population-level data</t>
  </si>
  <si>
    <t>3.E. Identifies and informs people and systems about community assets and challenges</t>
  </si>
  <si>
    <t>4.A. Provides individual support and coaching</t>
  </si>
  <si>
    <t>4.B. Motivates and encourages people to obtain care and other services</t>
  </si>
  <si>
    <t>4.C. Supports self-management of disease prevention and management of health conditions, including chronic disease</t>
  </si>
  <si>
    <t>4.D. Plans, organizes and/or leads support groups</t>
  </si>
  <si>
    <t>5.A. Assists in advocating for the needs and perspectives of communities</t>
  </si>
  <si>
    <t>5.B. Assists individuals or communities in connecting to resources and advocating for basic needs (e.g. food and housing)</t>
  </si>
  <si>
    <t>5.C. Conducts policy advocacy at an institutional, local community or city/regional/state/national level</t>
  </si>
  <si>
    <t>6.A. Assists individuals in building and expanding their personal capacity to identify and manage their health conditions, obtain services as needed, identify opportunities to help others, and represent their needs through communication and advocacy</t>
  </si>
  <si>
    <t>6.B. Assists communities in building capacity by identifying resources, coordinating service and support providers, linking groups or systems that provide synergistic support, and implementing advocacy strategies to address unmet needs</t>
  </si>
  <si>
    <t>6.C. Identifies and works with CHW peers to help others grow professionally, act ethically and meet the needs of the individuals and communities served</t>
  </si>
  <si>
    <t>7.A. Conducts and accurately reports and communicates results and implications of basic screening tests (height, weight, blood pressure, glucose level, etc.)</t>
  </si>
  <si>
    <t>7.B. Provides basic health support services (e.g. first aid, diabetic foot checks)</t>
  </si>
  <si>
    <t>7.C. Collects and distributes materials that meet basic needs (e.g. provides food, blankets, clothing to those in need</t>
  </si>
  <si>
    <t>8.A. Participates in design, implementation and interpretation of individual-level assessments (e.g. home environmental assessment)</t>
  </si>
  <si>
    <t>8.B. Participates in design, implementation and interpretation of community-level assessments (e.g. windshield survey of community assets and challenges, community asset mapping)</t>
  </si>
  <si>
    <t>9.A. Identifies and recruits individuals, families and community groups to services and systems</t>
  </si>
  <si>
    <t>9.B. Follows up on health and social service encounters with individuals, families and community groups</t>
  </si>
  <si>
    <t>9.C. Conducts home visits to provide education, assessment and social support</t>
  </si>
  <si>
    <t>9.D. Presents at local agencies and community events to share information and educate individuals and communities about information and educate individuals and communities about health and social service concerns and resources</t>
  </si>
  <si>
    <t>10.A. Evaluates CHW services and programs</t>
  </si>
  <si>
    <t>10.B. Identifies and engages community members as research partners, including community consent processes</t>
  </si>
  <si>
    <t>10.C. Identifies priority issues and evaluation/research questions</t>
  </si>
  <si>
    <t>10.D. Develops evaluation/research design and methods</t>
  </si>
  <si>
    <t>10.E. Collects and interprets data</t>
  </si>
  <si>
    <t>10.F. Shares results and findings</t>
  </si>
  <si>
    <t>10.G. Engages stakeholders to take action on findings</t>
  </si>
  <si>
    <t>Instructions: Do not change any fields in this cover spreadsheet. All data in this spreadsheet it populated from other worksheets in this Excel file.</t>
  </si>
  <si>
    <t>Apprenticeship Start Date:</t>
  </si>
  <si>
    <t>Total apprenticeship hours completed</t>
  </si>
  <si>
    <t>Total number of patient encounters</t>
  </si>
  <si>
    <t>Progress on competencies</t>
  </si>
  <si>
    <t>competencies documented out of 37 CHW competencies</t>
  </si>
  <si>
    <t>&lt;--This will work as long as it is pulling from the comprehensive competency log</t>
  </si>
  <si>
    <t>Comptencies documented</t>
  </si>
  <si>
    <t>Competencies still needing documentation</t>
  </si>
  <si>
    <t>&lt;--in the list of competencies, we probably need to name them 1.A, etc. for a vlookup to work.</t>
  </si>
  <si>
    <t>Quarter 1 (First 3 months of apprenticeship)</t>
  </si>
  <si>
    <t>Quarters 1-4 combined</t>
  </si>
  <si>
    <t>[Q1] I did…</t>
  </si>
  <si>
    <t>Quarter 5 (12-15 months of apprenticeship for part-time apprentices)</t>
  </si>
  <si>
    <t>Quarter 7 (18-21 months of apprenticeship for part-time apprentices)</t>
  </si>
  <si>
    <t>Quarter 6 (15-18 months of apprenticeship for part-time apprentices)</t>
  </si>
  <si>
    <t>Quarter 8 (21-24 months of apprenticeship for part-time apprentices)</t>
  </si>
  <si>
    <t>Reporting due dates:</t>
  </si>
  <si>
    <t>Q1</t>
  </si>
  <si>
    <t>Q2</t>
  </si>
  <si>
    <t>Q3</t>
  </si>
  <si>
    <t>Q4</t>
  </si>
  <si>
    <t>Q1 Reporting Due date</t>
  </si>
  <si>
    <t>Q2 Reporting Due date</t>
  </si>
  <si>
    <t>Q3 Reporting Due date</t>
  </si>
  <si>
    <t>Q4 Reporting Due date</t>
  </si>
  <si>
    <t>Q5</t>
  </si>
  <si>
    <t>Q6</t>
  </si>
  <si>
    <t>Q7</t>
  </si>
  <si>
    <t>Q8</t>
  </si>
  <si>
    <t>Q5 Reporting Due date</t>
  </si>
  <si>
    <t>Q6 Reporting Due date</t>
  </si>
  <si>
    <t>Q7 Reporting Due date</t>
  </si>
  <si>
    <t>Additional due dates for part-time apprentices:</t>
  </si>
  <si>
    <t>Idaho CHW Apprenticeship Progress</t>
  </si>
  <si>
    <t>WELCOME to the Idaho CHW Apprenticeship!</t>
  </si>
  <si>
    <t>(208) 000-0000</t>
  </si>
  <si>
    <t>test@example.com</t>
  </si>
  <si>
    <t>Please use this document to track hours and patient encounters at your apprenticeship site. Please utilize this log to summarize monthly hours and patient encounters in your quarterly report.</t>
  </si>
  <si>
    <t>Total Patient Encounters:</t>
  </si>
  <si>
    <t>Worked on competencies at free clinic.</t>
  </si>
  <si>
    <t xml:space="preserve">Please track your progress towards apprenticeship competencies. Please utilize this log to summarize quarterly progress in your quarterly report and to ensure progress toward Apprenticehsip completion. </t>
  </si>
  <si>
    <t>*PLEASE NOTE: ALL outcomes (lettered activity; A, B, etc.) in each of the 10 following competency areas is needed to fulfill apprenticeship requirements (e.g. for competency 1, complete an activity that meets A, B, C, and D). Also, the CHW Apprentice is responsible to ensure completion of an activity in each competency area, not the preceptor site or staff. Multiple entries from different dates may be made for each outcome.</t>
  </si>
  <si>
    <t xml:space="preserve">Instructions: Please note the date and a brief description on how you completed the following competencies. IN ORDER FOR THE COMBINED COMPETENCY TAB TO REFLECT YOUR ENTRY, YOU MUST BEGIN YOUR ENTRY WITH "[Q1]". </t>
  </si>
  <si>
    <t xml:space="preserve">Instructions: Please note the date and a brief description on how you completed the following competencies. IN ORDER FOR THE COMBINED COMPETENCY TAB TO REFLECT YOUR ENTRY, YOU MUST BEGIN YOUR ENTRY WITH "[Q2]". </t>
  </si>
  <si>
    <t xml:space="preserve">Quarter 2 </t>
  </si>
  <si>
    <t>Quarter 3</t>
  </si>
  <si>
    <t xml:space="preserve">Instructions: Please note the date and a brief description on how you completed the following competencies. IN ORDER FOR THE COMBINED COMPETENCY TAB TO REFLECT YOUR ENTRY, YOU MUST BEGIN YOUR ENTRY WITH "[Q3]". </t>
  </si>
  <si>
    <t>Quarter 4</t>
  </si>
  <si>
    <t xml:space="preserve">Instructions: Please note the date and a brief description on how you completed the following competencies. IN ORDER FOR THE COMBINED COMPETENCY TAB TO REFLECT YOUR ENTRY, YOU MUST BEGIN YOUR ENTRY WITH "[Q4]". </t>
  </si>
  <si>
    <t>Sarah Hibbert Johnson</t>
  </si>
  <si>
    <t>Idaho State University CHW Academy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</si>
</sst>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b/>
      <sz val="10"/>
      <color rgb="FF000000"/>
      <name val="Arial"/>
      <family val="2"/>
    </font>
    <font>
      <sz val="10"/>
      <color rgb="FF000000"/>
      <name val="Arial"/>
      <family val="2"/>
    </font>
    <font>
      <b/>
      <sz val="12"/>
      <color rgb="FF000000"/>
      <name val="Arial"/>
      <family val="2"/>
    </font>
    <font>
      <i/>
      <sz val="10"/>
      <color rgb="FF000000"/>
      <name val="Arial"/>
      <family val="2"/>
    </font>
    <font>
      <sz val="11"/>
      <color rgb="FF000000"/>
      <name val="Arial"/>
      <family val="2"/>
    </font>
    <font>
      <b/>
      <i/>
      <sz val="10"/>
      <color rgb="FF000000"/>
      <name val="Arial"/>
      <family val="2"/>
    </font>
    <font>
      <sz val="12"/>
      <color rgb="FF000000"/>
      <name val="Roboto Slab Regular"/>
    </font>
    <font>
      <sz val="12"/>
      <color theme="1"/>
      <name val="Roboto Slab Regular"/>
    </font>
    <font>
      <sz val="12"/>
      <color rgb="FF222222"/>
      <name val="Calibri"/>
      <family val="2"/>
      <scheme val="minor"/>
    </font>
    <font>
      <i/>
      <sz val="12"/>
      <color theme="1"/>
      <name val="Roboto Slab Regular"/>
    </font>
    <font>
      <sz val="20"/>
      <color rgb="FFFF9D00"/>
      <name val="Roboto Slab Regular"/>
    </font>
    <font>
      <sz val="20"/>
      <color theme="1"/>
      <name val="Roboto Slab Regular"/>
    </font>
    <font>
      <sz val="16"/>
      <color theme="1"/>
      <name val="Roboto Slab Regular"/>
    </font>
    <font>
      <sz val="28"/>
      <color rgb="FFFF9D00"/>
      <name val="Roboto Slab Regular"/>
    </font>
    <font>
      <sz val="14"/>
      <color theme="1"/>
      <name val="Roboto Slab Regular"/>
    </font>
    <font>
      <sz val="14"/>
      <color theme="1"/>
      <name val="Calibri"/>
      <family val="2"/>
      <scheme val="minor"/>
    </font>
    <font>
      <b/>
      <sz val="12"/>
      <color theme="1"/>
      <name val="Calibri"/>
      <family val="2"/>
      <scheme val="minor"/>
    </font>
    <font>
      <sz val="8"/>
      <name val="Calibri"/>
      <family val="2"/>
      <scheme val="minor"/>
    </font>
    <font>
      <sz val="12"/>
      <color rgb="FF000000"/>
      <name val="Calibri"/>
      <family val="2"/>
      <scheme val="minor"/>
    </font>
    <font>
      <b/>
      <sz val="24"/>
      <color theme="1"/>
      <name val="Roboto Slab Bold"/>
    </font>
    <font>
      <sz val="12"/>
      <color theme="1"/>
      <name val="Roboto"/>
    </font>
    <font>
      <sz val="12"/>
      <color theme="1"/>
      <name val="Hiragino Sans W3"/>
      <family val="2"/>
      <charset val="128"/>
    </font>
    <font>
      <sz val="12"/>
      <color theme="1"/>
      <name val="Roboto Slab Bold"/>
    </font>
    <font>
      <b/>
      <sz val="12"/>
      <color theme="1"/>
      <name val="Roboto Slab Bold"/>
    </font>
    <font>
      <b/>
      <i/>
      <sz val="12"/>
      <color theme="1"/>
      <name val="Roboto Slab Bold"/>
    </font>
    <font>
      <i/>
      <sz val="12"/>
      <color rgb="FF000000"/>
      <name val="Roboto Slab Regular"/>
    </font>
    <font>
      <sz val="12"/>
      <color rgb="FF000000"/>
      <name val="Arial"/>
      <family val="2"/>
    </font>
    <font>
      <b/>
      <sz val="12"/>
      <name val="Roboto Slab Regular"/>
    </font>
    <font>
      <i/>
      <sz val="12"/>
      <color rgb="FF000000"/>
      <name val="Arial"/>
      <family val="2"/>
    </font>
    <font>
      <b/>
      <sz val="12"/>
      <color theme="1"/>
      <name val="Arial Italic"/>
    </font>
  </fonts>
  <fills count="5">
    <fill>
      <patternFill patternType="none"/>
    </fill>
    <fill>
      <patternFill patternType="gray125"/>
    </fill>
    <fill>
      <patternFill patternType="solid">
        <fgColor rgb="FFFF9D00"/>
        <bgColor indexed="64"/>
      </patternFill>
    </fill>
    <fill>
      <patternFill patternType="solid">
        <fgColor rgb="FFFAC57A"/>
        <bgColor indexed="64"/>
      </patternFill>
    </fill>
    <fill>
      <patternFill patternType="solid">
        <fgColor theme="0" tint="-0.14999847407452621"/>
        <bgColor indexed="64"/>
      </patternFill>
    </fill>
  </fills>
  <borders count="21">
    <border>
      <left/>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2">
    <xf numFmtId="0" fontId="0" fillId="0" borderId="0" xfId="0"/>
    <xf numFmtId="0" fontId="3" fillId="0" borderId="0" xfId="0" applyFont="1"/>
    <xf numFmtId="0" fontId="5" fillId="0" borderId="0" xfId="0" applyFont="1"/>
    <xf numFmtId="0" fontId="1" fillId="2" borderId="0" xfId="0" applyFont="1" applyFill="1"/>
    <xf numFmtId="0" fontId="0" fillId="2" borderId="0" xfId="0" applyFill="1"/>
    <xf numFmtId="0" fontId="0" fillId="3" borderId="0" xfId="0" applyFill="1"/>
    <xf numFmtId="0" fontId="4" fillId="0" borderId="0" xfId="0" applyFont="1" applyAlignment="1">
      <alignment horizontal="center" wrapText="1"/>
    </xf>
    <xf numFmtId="0" fontId="8" fillId="0" borderId="0" xfId="0" applyFont="1"/>
    <xf numFmtId="0" fontId="1" fillId="2" borderId="0" xfId="0" applyFont="1" applyFill="1" applyAlignment="1">
      <alignment horizontal="left" vertical="top"/>
    </xf>
    <xf numFmtId="0" fontId="2" fillId="3" borderId="0" xfId="0" applyFont="1" applyFill="1" applyAlignment="1">
      <alignment horizontal="left" vertical="top" wrapText="1"/>
    </xf>
    <xf numFmtId="0" fontId="2" fillId="0" borderId="0" xfId="0" applyFont="1" applyAlignment="1">
      <alignment horizontal="left" vertical="top" wrapText="1"/>
    </xf>
    <xf numFmtId="14" fontId="0" fillId="0" borderId="0" xfId="0" applyNumberFormat="1"/>
    <xf numFmtId="14" fontId="5" fillId="0" borderId="0" xfId="0" applyNumberFormat="1" applyFont="1" applyAlignment="1">
      <alignment horizontal="right"/>
    </xf>
    <xf numFmtId="14" fontId="0" fillId="0" borderId="0" xfId="0" applyNumberFormat="1" applyAlignment="1">
      <alignment horizontal="left"/>
    </xf>
    <xf numFmtId="0" fontId="8" fillId="4" borderId="0" xfId="0" applyFont="1" applyFill="1"/>
    <xf numFmtId="1" fontId="11" fillId="0" borderId="0" xfId="0" applyNumberFormat="1" applyFont="1"/>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17" fillId="0" borderId="0" xfId="0" applyFont="1"/>
    <xf numFmtId="0" fontId="0" fillId="0" borderId="0" xfId="0" applyAlignment="1">
      <alignment wrapText="1"/>
    </xf>
    <xf numFmtId="0" fontId="0" fillId="3" borderId="0" xfId="0" applyFill="1" applyAlignment="1">
      <alignment wrapText="1"/>
    </xf>
    <xf numFmtId="0" fontId="0" fillId="0" borderId="0" xfId="0" applyAlignment="1">
      <alignment horizontal="right"/>
    </xf>
    <xf numFmtId="14" fontId="0" fillId="0" borderId="0" xfId="0" applyNumberFormat="1" applyAlignment="1">
      <alignment horizontal="right"/>
    </xf>
    <xf numFmtId="0" fontId="19" fillId="0" borderId="0" xfId="0" applyFont="1" applyAlignment="1">
      <alignment horizontal="right"/>
    </xf>
    <xf numFmtId="0" fontId="20" fillId="0" borderId="0" xfId="0" applyFont="1"/>
    <xf numFmtId="0" fontId="20" fillId="2" borderId="0" xfId="0" applyFont="1" applyFill="1"/>
    <xf numFmtId="0" fontId="25" fillId="0" borderId="0" xfId="0" applyFont="1"/>
    <xf numFmtId="0" fontId="24" fillId="2" borderId="0" xfId="0" applyFont="1" applyFill="1" applyAlignment="1">
      <alignment vertical="top"/>
    </xf>
    <xf numFmtId="0" fontId="24" fillId="2" borderId="0" xfId="0" applyFont="1" applyFill="1" applyAlignment="1">
      <alignment vertical="top" wrapText="1"/>
    </xf>
    <xf numFmtId="0" fontId="21" fillId="0" borderId="0" xfId="0" applyFont="1" applyProtection="1">
      <protection locked="0"/>
    </xf>
    <xf numFmtId="0" fontId="23" fillId="0" borderId="2" xfId="0" applyFont="1" applyBorder="1" applyAlignment="1" applyProtection="1">
      <alignment horizontal="right" vertical="top"/>
      <protection locked="0"/>
    </xf>
    <xf numFmtId="14" fontId="23" fillId="0" borderId="3" xfId="0" applyNumberFormat="1" applyFont="1" applyBorder="1" applyAlignment="1" applyProtection="1">
      <alignment horizontal="right" vertical="top"/>
      <protection locked="0"/>
    </xf>
    <xf numFmtId="0" fontId="23" fillId="0" borderId="3" xfId="0" applyFont="1" applyBorder="1" applyAlignment="1" applyProtection="1">
      <alignment horizontal="right" vertical="top"/>
      <protection locked="0"/>
    </xf>
    <xf numFmtId="0" fontId="0" fillId="0" borderId="4" xfId="0" applyBorder="1" applyAlignment="1" applyProtection="1">
      <alignment horizontal="right"/>
      <protection locked="0"/>
    </xf>
    <xf numFmtId="0" fontId="22" fillId="2" borderId="0" xfId="0" applyFont="1" applyFill="1"/>
    <xf numFmtId="0" fontId="21" fillId="2" borderId="0" xfId="0" applyFont="1" applyFill="1"/>
    <xf numFmtId="0" fontId="22" fillId="0" borderId="0" xfId="0" applyFont="1"/>
    <xf numFmtId="0" fontId="21" fillId="0" borderId="0" xfId="0" applyFont="1"/>
    <xf numFmtId="0" fontId="8" fillId="3" borderId="5" xfId="0" applyFont="1" applyFill="1" applyBorder="1"/>
    <xf numFmtId="0" fontId="8" fillId="3" borderId="0" xfId="0" applyFont="1" applyFill="1"/>
    <xf numFmtId="0" fontId="8" fillId="3" borderId="6" xfId="0" applyFont="1" applyFill="1" applyBorder="1"/>
    <xf numFmtId="14" fontId="8" fillId="3" borderId="0" xfId="0" applyNumberFormat="1" applyFont="1" applyFill="1"/>
    <xf numFmtId="0" fontId="8" fillId="3" borderId="7" xfId="0" applyFont="1" applyFill="1" applyBorder="1"/>
    <xf numFmtId="14" fontId="8" fillId="3" borderId="8" xfId="0" applyNumberFormat="1" applyFont="1" applyFill="1" applyBorder="1"/>
    <xf numFmtId="0" fontId="0" fillId="3" borderId="8" xfId="0" applyFill="1" applyBorder="1"/>
    <xf numFmtId="0" fontId="8" fillId="3" borderId="8" xfId="0" applyFont="1" applyFill="1" applyBorder="1"/>
    <xf numFmtId="0" fontId="8" fillId="3" borderId="9" xfId="0" applyFont="1" applyFill="1" applyBorder="1"/>
    <xf numFmtId="0" fontId="8" fillId="3" borderId="11" xfId="0" applyFont="1" applyFill="1" applyBorder="1"/>
    <xf numFmtId="0" fontId="8" fillId="3" borderId="1" xfId="0" applyFont="1" applyFill="1" applyBorder="1"/>
    <xf numFmtId="14" fontId="8" fillId="3" borderId="1" xfId="0" applyNumberFormat="1" applyFont="1" applyFill="1" applyBorder="1"/>
    <xf numFmtId="0" fontId="8" fillId="3" borderId="12" xfId="0" applyFont="1" applyFill="1" applyBorder="1"/>
    <xf numFmtId="0" fontId="8" fillId="3" borderId="10" xfId="0" applyFont="1" applyFill="1" applyBorder="1"/>
    <xf numFmtId="0" fontId="8" fillId="3" borderId="14" xfId="0" applyFont="1" applyFill="1" applyBorder="1"/>
    <xf numFmtId="0" fontId="8" fillId="3" borderId="15" xfId="0" applyFont="1" applyFill="1" applyBorder="1"/>
    <xf numFmtId="0" fontId="8" fillId="0" borderId="0" xfId="0" applyFont="1" applyProtection="1">
      <protection locked="0"/>
    </xf>
    <xf numFmtId="0" fontId="0" fillId="0" borderId="0" xfId="0" applyProtection="1">
      <protection locked="0"/>
    </xf>
    <xf numFmtId="0" fontId="8" fillId="0" borderId="16" xfId="0" applyFont="1" applyBorder="1" applyProtection="1">
      <protection locked="0"/>
    </xf>
    <xf numFmtId="1" fontId="8" fillId="0" borderId="18" xfId="0" applyNumberFormat="1" applyFont="1" applyBorder="1" applyProtection="1">
      <protection locked="0"/>
    </xf>
    <xf numFmtId="0" fontId="8" fillId="0" borderId="18" xfId="0" applyFont="1" applyBorder="1" applyProtection="1">
      <protection locked="0"/>
    </xf>
    <xf numFmtId="14" fontId="8" fillId="0" borderId="17" xfId="0" applyNumberFormat="1" applyFont="1" applyBorder="1" applyProtection="1">
      <protection locked="0"/>
    </xf>
    <xf numFmtId="0" fontId="8" fillId="0" borderId="17" xfId="0" applyFont="1" applyBorder="1" applyProtection="1">
      <protection locked="0"/>
    </xf>
    <xf numFmtId="2" fontId="8" fillId="0" borderId="18" xfId="0" applyNumberFormat="1" applyFont="1" applyBorder="1" applyProtection="1">
      <protection locked="0"/>
    </xf>
    <xf numFmtId="0" fontId="9" fillId="0" borderId="18" xfId="0" applyFont="1" applyBorder="1" applyAlignment="1" applyProtection="1">
      <alignment vertical="center" wrapText="1"/>
      <protection locked="0"/>
    </xf>
    <xf numFmtId="0" fontId="8" fillId="0" borderId="18" xfId="0" applyFont="1" applyBorder="1" applyAlignment="1" applyProtection="1">
      <alignment wrapText="1"/>
      <protection locked="0"/>
    </xf>
    <xf numFmtId="0" fontId="8" fillId="2" borderId="0" xfId="0" applyFont="1" applyFill="1"/>
    <xf numFmtId="0" fontId="27" fillId="2" borderId="0" xfId="0" applyFont="1" applyFill="1" applyAlignment="1">
      <alignment horizontal="left" vertical="top"/>
    </xf>
    <xf numFmtId="0" fontId="0" fillId="2" borderId="0" xfId="0" applyFill="1" applyAlignment="1">
      <alignment vertical="top"/>
    </xf>
    <xf numFmtId="14" fontId="27" fillId="2" borderId="0" xfId="0" applyNumberFormat="1" applyFont="1" applyFill="1" applyAlignment="1">
      <alignment horizontal="left" vertical="top"/>
    </xf>
    <xf numFmtId="14" fontId="0" fillId="2" borderId="0" xfId="0" applyNumberFormat="1" applyFill="1" applyAlignment="1">
      <alignment horizontal="left" vertical="top"/>
    </xf>
    <xf numFmtId="0" fontId="7" fillId="3" borderId="13" xfId="0" applyFont="1" applyFill="1" applyBorder="1"/>
    <xf numFmtId="0" fontId="8" fillId="3" borderId="13" xfId="0" applyFont="1" applyFill="1" applyBorder="1"/>
    <xf numFmtId="0" fontId="8" fillId="3" borderId="13" xfId="0" applyFont="1" applyFill="1" applyBorder="1" applyAlignment="1">
      <alignment wrapText="1"/>
    </xf>
    <xf numFmtId="0" fontId="28" fillId="2" borderId="17" xfId="0" applyFont="1" applyFill="1" applyBorder="1"/>
    <xf numFmtId="0" fontId="28" fillId="2" borderId="18" xfId="0" applyFont="1" applyFill="1" applyBorder="1"/>
    <xf numFmtId="0" fontId="28" fillId="2" borderId="19" xfId="0" applyFont="1" applyFill="1" applyBorder="1"/>
    <xf numFmtId="0" fontId="28" fillId="2" borderId="18" xfId="0" applyFont="1" applyFill="1" applyBorder="1" applyAlignment="1">
      <alignment wrapText="1"/>
    </xf>
    <xf numFmtId="1" fontId="8" fillId="3" borderId="20" xfId="0" applyNumberFormat="1" applyFont="1" applyFill="1" applyBorder="1"/>
    <xf numFmtId="0" fontId="8" fillId="3" borderId="20" xfId="0" applyFont="1" applyFill="1" applyBorder="1"/>
    <xf numFmtId="14" fontId="0" fillId="0" borderId="0" xfId="0" applyNumberFormat="1" applyProtection="1">
      <protection locked="0"/>
    </xf>
    <xf numFmtId="0" fontId="4" fillId="0" borderId="0" xfId="0" applyFont="1" applyAlignment="1" applyProtection="1">
      <alignment horizontal="center" wrapText="1"/>
      <protection locked="0"/>
    </xf>
    <xf numFmtId="0" fontId="1" fillId="2" borderId="0" xfId="0" applyFont="1" applyFill="1" applyAlignment="1" applyProtection="1">
      <alignment horizontal="left" vertical="top"/>
      <protection locked="0"/>
    </xf>
    <xf numFmtId="0" fontId="1" fillId="2" borderId="0" xfId="0" applyFont="1" applyFill="1" applyProtection="1">
      <protection locked="0"/>
    </xf>
    <xf numFmtId="0" fontId="0" fillId="2" borderId="0" xfId="0" applyFill="1" applyProtection="1">
      <protection locked="0"/>
    </xf>
    <xf numFmtId="0" fontId="2" fillId="3" borderId="0" xfId="0" applyFont="1" applyFill="1" applyAlignment="1" applyProtection="1">
      <alignment horizontal="left" vertical="top" wrapText="1"/>
      <protection locked="0"/>
    </xf>
    <xf numFmtId="0" fontId="0" fillId="3" borderId="0" xfId="0" applyFill="1" applyProtection="1">
      <protection locked="0"/>
    </xf>
    <xf numFmtId="0" fontId="2" fillId="0" borderId="0" xfId="0" applyFont="1" applyAlignment="1" applyProtection="1">
      <alignment horizontal="left" vertical="top" wrapText="1"/>
      <protection locked="0"/>
    </xf>
    <xf numFmtId="0" fontId="3" fillId="2" borderId="0" xfId="0" applyFont="1" applyFill="1" applyProtection="1">
      <protection locked="0"/>
    </xf>
    <xf numFmtId="0" fontId="17" fillId="2" borderId="0" xfId="0" applyFont="1" applyFill="1" applyProtection="1">
      <protection locked="0"/>
    </xf>
    <xf numFmtId="0" fontId="27" fillId="3" borderId="0" xfId="0" applyFont="1" applyFill="1" applyProtection="1">
      <protection locked="0"/>
    </xf>
    <xf numFmtId="14" fontId="27" fillId="3" borderId="0" xfId="0" applyNumberFormat="1" applyFont="1" applyFill="1" applyAlignment="1" applyProtection="1">
      <alignment horizontal="right"/>
      <protection locked="0"/>
    </xf>
    <xf numFmtId="14" fontId="0" fillId="3" borderId="0" xfId="0" applyNumberFormat="1" applyFill="1" applyAlignment="1" applyProtection="1">
      <alignment horizontal="right"/>
      <protection locked="0"/>
    </xf>
    <xf numFmtId="0" fontId="0" fillId="3" borderId="0" xfId="0" applyFill="1" applyAlignment="1" applyProtection="1">
      <alignment horizontal="right"/>
      <protection locked="0"/>
    </xf>
    <xf numFmtId="14" fontId="0" fillId="3" borderId="0" xfId="0" applyNumberFormat="1" applyFill="1" applyProtection="1">
      <protection locked="0"/>
    </xf>
    <xf numFmtId="0" fontId="26" fillId="3" borderId="13" xfId="0" applyFont="1" applyFill="1" applyBorder="1" applyAlignment="1">
      <alignment horizontal="left" wrapText="1"/>
    </xf>
    <xf numFmtId="0" fontId="29" fillId="3" borderId="1" xfId="0" applyFont="1" applyFill="1" applyBorder="1" applyAlignment="1" applyProtection="1">
      <alignment horizontal="left" wrapText="1"/>
      <protection locked="0"/>
    </xf>
    <xf numFmtId="0" fontId="29" fillId="0" borderId="0" xfId="0" applyFont="1" applyAlignment="1" applyProtection="1">
      <alignment horizontal="left" vertical="top" wrapText="1"/>
      <protection locked="0"/>
    </xf>
    <xf numFmtId="0" fontId="30" fillId="3" borderId="0" xfId="0" applyFont="1" applyFill="1" applyAlignment="1" applyProtection="1">
      <alignment horizontal="left" vertical="top" wrapText="1"/>
      <protection locked="0"/>
    </xf>
    <xf numFmtId="0" fontId="4" fillId="0" borderId="0" xfId="0" applyFont="1" applyAlignment="1">
      <alignment horizontal="center" wrapText="1"/>
    </xf>
    <xf numFmtId="0" fontId="10" fillId="4" borderId="0" xfId="0" applyFont="1" applyFill="1" applyAlignment="1">
      <alignment horizontal="left" wrapText="1"/>
    </xf>
  </cellXfs>
  <cellStyles count="1">
    <cellStyle name="Normal" xfId="0" builtinId="0"/>
  </cellStyles>
  <dxfs count="0"/>
  <tableStyles count="0" defaultTableStyle="TableStyleMedium2" defaultPivotStyle="PivotStyleLight16"/>
  <colors>
    <mruColors>
      <color rgb="FFFAC57A"/>
      <color rgb="FFFF9D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xdr:row>
      <xdr:rowOff>50800</xdr:rowOff>
    </xdr:from>
    <xdr:to>
      <xdr:col>5</xdr:col>
      <xdr:colOff>571500</xdr:colOff>
      <xdr:row>4</xdr:row>
      <xdr:rowOff>139169</xdr:rowOff>
    </xdr:to>
    <xdr:pic>
      <xdr:nvPicPr>
        <xdr:cNvPr id="3" name="Picture 2">
          <a:extLst>
            <a:ext uri="{FF2B5EF4-FFF2-40B4-BE49-F238E27FC236}">
              <a16:creationId xmlns:a16="http://schemas.microsoft.com/office/drawing/2014/main" id="{A828E643-54F1-4547-ADA9-48E412AE54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444500"/>
          <a:ext cx="4584700" cy="697969"/>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9.v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2905A-E75B-0E49-9E00-12596F8D8177}">
  <dimension ref="A1:D8"/>
  <sheetViews>
    <sheetView workbookViewId="0">
      <selection activeCell="B8" sqref="B8"/>
    </sheetView>
  </sheetViews>
  <sheetFormatPr defaultColWidth="10.875" defaultRowHeight="15.75"/>
  <cols>
    <col min="1" max="1" width="39" style="32" customWidth="1"/>
    <col min="2" max="2" width="33.875" style="32" customWidth="1"/>
    <col min="3" max="16384" width="10.875" style="32"/>
  </cols>
  <sheetData>
    <row r="1" spans="1:4" ht="34.5">
      <c r="A1" s="28" t="s">
        <v>106</v>
      </c>
      <c r="B1" s="37"/>
      <c r="C1" s="38"/>
      <c r="D1" s="38"/>
    </row>
    <row r="2" spans="1:4" ht="18" thickBot="1">
      <c r="A2" s="29" t="s">
        <v>36</v>
      </c>
      <c r="B2" s="39"/>
      <c r="C2" s="40"/>
      <c r="D2" s="40"/>
    </row>
    <row r="3" spans="1:4" ht="17.25">
      <c r="A3" s="30" t="s">
        <v>27</v>
      </c>
      <c r="B3" s="33" t="s">
        <v>121</v>
      </c>
      <c r="C3" s="38"/>
      <c r="D3" s="38"/>
    </row>
    <row r="4" spans="1:4" ht="17.25">
      <c r="A4" s="30" t="s">
        <v>31</v>
      </c>
      <c r="B4" s="34">
        <v>45334</v>
      </c>
      <c r="C4" s="38"/>
      <c r="D4" s="38"/>
    </row>
    <row r="5" spans="1:4" ht="17.25">
      <c r="A5" s="30" t="s">
        <v>28</v>
      </c>
      <c r="B5" s="35" t="s">
        <v>122</v>
      </c>
      <c r="C5" s="38"/>
      <c r="D5" s="38"/>
    </row>
    <row r="6" spans="1:4" ht="34.5">
      <c r="A6" s="31" t="s">
        <v>32</v>
      </c>
      <c r="B6" s="35" t="s">
        <v>34</v>
      </c>
      <c r="C6" s="38"/>
      <c r="D6" s="38"/>
    </row>
    <row r="7" spans="1:4" ht="17.25">
      <c r="A7" s="30" t="s">
        <v>29</v>
      </c>
      <c r="B7" s="35" t="s">
        <v>107</v>
      </c>
      <c r="C7" s="38"/>
      <c r="D7" s="38"/>
    </row>
    <row r="8" spans="1:4" ht="18" thickBot="1">
      <c r="A8" s="30" t="s">
        <v>30</v>
      </c>
      <c r="B8" s="36" t="s">
        <v>108</v>
      </c>
      <c r="C8" s="38"/>
      <c r="D8" s="38"/>
    </row>
  </sheetData>
  <sheetProtection sheet="1" objects="1" scenarios="1"/>
  <pageMargins left="0.7" right="0.7" top="0.75" bottom="0.75" header="0.3" footer="0.3"/>
  <pageSetup orientation="portrait"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A9F6374A-FBF4-A947-A723-5FC55CFF8693}">
          <x14:formula1>
            <xm:f>'Response options (hidden)'!$A$3:$A$4</xm:f>
          </x14:formula1>
          <xm:sqref>B6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9A05C-A071-7344-A043-7C310274A20F}">
  <sheetPr>
    <pageSetUpPr fitToPage="1"/>
  </sheetPr>
  <dimension ref="A1:F57"/>
  <sheetViews>
    <sheetView zoomScaleNormal="100" zoomScaleSheetLayoutView="64" zoomScalePageLayoutView="41" workbookViewId="0">
      <selection activeCell="C14" sqref="C14"/>
    </sheetView>
  </sheetViews>
  <sheetFormatPr defaultColWidth="11" defaultRowHeight="15.75"/>
  <cols>
    <col min="1" max="1" width="69.625" customWidth="1"/>
    <col min="2" max="2" width="13.875" customWidth="1"/>
    <col min="3" max="3" width="111" customWidth="1"/>
    <col min="6" max="6" width="43.375" customWidth="1"/>
  </cols>
  <sheetData>
    <row r="1" spans="1:6">
      <c r="A1" s="1" t="s">
        <v>13</v>
      </c>
      <c r="B1" s="21" t="s">
        <v>87</v>
      </c>
    </row>
    <row r="2" spans="1:6" ht="27" customHeight="1">
      <c r="A2" s="100" t="s">
        <v>14</v>
      </c>
      <c r="B2" s="100"/>
      <c r="C2" s="100"/>
    </row>
    <row r="4" spans="1:6">
      <c r="A4" s="2" t="str">
        <f xml:space="preserve"> "Name: "&amp;'Personal info'!B3</f>
        <v>Name: Sarah Hibbert Johnson</v>
      </c>
      <c r="B4" t="str">
        <f>"Phone: "&amp;'Personal info'!B7</f>
        <v>Phone: (208) 000-0000</v>
      </c>
    </row>
    <row r="5" spans="1:6">
      <c r="A5" s="2" t="str">
        <f>"Name of Apprenticeship Site: "&amp;'Personal info'!B5</f>
        <v>Name of Apprenticeship Site: Idaho State University CHW Academy</v>
      </c>
      <c r="B5" t="str">
        <f>"Email: "&amp;'Personal info'!B8</f>
        <v>Email: test@example.com</v>
      </c>
    </row>
    <row r="6" spans="1:6" ht="5.0999999999999996" customHeight="1">
      <c r="A6" s="2"/>
    </row>
    <row r="7" spans="1:6">
      <c r="A7" s="12" t="s">
        <v>37</v>
      </c>
      <c r="B7" s="25">
        <f>'Personal info'!B4</f>
        <v>45334</v>
      </c>
    </row>
    <row r="8" spans="1:6">
      <c r="A8" s="26" t="s">
        <v>101</v>
      </c>
      <c r="B8" s="25">
        <f>'Progress Calculator'!E15</f>
        <v>46054</v>
      </c>
    </row>
    <row r="9" spans="1:6" ht="59.1" customHeight="1">
      <c r="A9" s="100" t="s">
        <v>15</v>
      </c>
      <c r="B9" s="100"/>
      <c r="C9" s="100"/>
      <c r="D9" s="6"/>
      <c r="E9" s="6"/>
      <c r="F9" s="6"/>
    </row>
    <row r="10" spans="1:6" s="4" customFormat="1">
      <c r="A10" s="8" t="s">
        <v>0</v>
      </c>
      <c r="B10" s="3" t="s">
        <v>1</v>
      </c>
      <c r="C10" s="3" t="s">
        <v>2</v>
      </c>
    </row>
    <row r="11" spans="1:6" s="5" customFormat="1" ht="25.5">
      <c r="A11" s="9" t="s">
        <v>3</v>
      </c>
    </row>
    <row r="12" spans="1:6" ht="30" customHeight="1">
      <c r="A12" s="10" t="s">
        <v>23</v>
      </c>
    </row>
    <row r="13" spans="1:6" ht="41.1" customHeight="1">
      <c r="A13" s="10" t="s">
        <v>24</v>
      </c>
    </row>
    <row r="14" spans="1:6">
      <c r="A14" s="10" t="s">
        <v>25</v>
      </c>
    </row>
    <row r="15" spans="1:6" ht="25.5">
      <c r="A15" s="10" t="s">
        <v>26</v>
      </c>
    </row>
    <row r="16" spans="1:6" s="5" customFormat="1">
      <c r="A16" s="9" t="s">
        <v>4</v>
      </c>
    </row>
    <row r="17" spans="1:1" ht="27.95" customHeight="1">
      <c r="A17" s="10" t="s">
        <v>38</v>
      </c>
    </row>
    <row r="18" spans="1:1" ht="25.5">
      <c r="A18" s="10" t="s">
        <v>39</v>
      </c>
    </row>
    <row r="19" spans="1:1" s="5" customFormat="1" ht="25.5">
      <c r="A19" s="9" t="s">
        <v>5</v>
      </c>
    </row>
    <row r="20" spans="1:1" ht="15" customHeight="1">
      <c r="A20" s="10" t="s">
        <v>40</v>
      </c>
    </row>
    <row r="21" spans="1:1" ht="15" customHeight="1">
      <c r="A21" s="10" t="s">
        <v>41</v>
      </c>
    </row>
    <row r="22" spans="1:1" ht="25.5">
      <c r="A22" s="10" t="s">
        <v>42</v>
      </c>
    </row>
    <row r="23" spans="1:1">
      <c r="A23" s="10" t="s">
        <v>43</v>
      </c>
    </row>
    <row r="24" spans="1:1" ht="17.100000000000001" customHeight="1">
      <c r="A24" s="10" t="s">
        <v>44</v>
      </c>
    </row>
    <row r="25" spans="1:1" s="5" customFormat="1">
      <c r="A25" s="9" t="s">
        <v>6</v>
      </c>
    </row>
    <row r="26" spans="1:1">
      <c r="A26" s="10" t="s">
        <v>45</v>
      </c>
    </row>
    <row r="27" spans="1:1" ht="15.95" customHeight="1">
      <c r="A27" s="10" t="s">
        <v>46</v>
      </c>
    </row>
    <row r="28" spans="1:1" ht="25.5">
      <c r="A28" s="10" t="s">
        <v>47</v>
      </c>
    </row>
    <row r="29" spans="1:1">
      <c r="A29" s="10" t="s">
        <v>48</v>
      </c>
    </row>
    <row r="30" spans="1:1" s="5" customFormat="1">
      <c r="A30" s="9" t="s">
        <v>7</v>
      </c>
    </row>
    <row r="31" spans="1:1" ht="15" customHeight="1">
      <c r="A31" s="10" t="s">
        <v>49</v>
      </c>
    </row>
    <row r="32" spans="1:1" ht="29.1" customHeight="1">
      <c r="A32" s="10" t="s">
        <v>50</v>
      </c>
    </row>
    <row r="33" spans="1:1" ht="25.5">
      <c r="A33" s="10" t="s">
        <v>51</v>
      </c>
    </row>
    <row r="34" spans="1:1" s="5" customFormat="1">
      <c r="A34" s="9" t="s">
        <v>8</v>
      </c>
    </row>
    <row r="35" spans="1:1" ht="39.950000000000003" customHeight="1">
      <c r="A35" s="10" t="s">
        <v>52</v>
      </c>
    </row>
    <row r="36" spans="1:1" ht="39.950000000000003" customHeight="1">
      <c r="A36" s="10" t="s">
        <v>53</v>
      </c>
    </row>
    <row r="37" spans="1:1" ht="27" customHeight="1">
      <c r="A37" s="10" t="s">
        <v>54</v>
      </c>
    </row>
    <row r="38" spans="1:1" s="5" customFormat="1">
      <c r="A38" s="9" t="s">
        <v>9</v>
      </c>
    </row>
    <row r="39" spans="1:1" ht="27.95" customHeight="1">
      <c r="A39" s="10" t="s">
        <v>55</v>
      </c>
    </row>
    <row r="40" spans="1:1" ht="17.100000000000001" customHeight="1">
      <c r="A40" s="10" t="s">
        <v>56</v>
      </c>
    </row>
    <row r="41" spans="1:1" ht="25.5">
      <c r="A41" s="10" t="s">
        <v>57</v>
      </c>
    </row>
    <row r="42" spans="1:1" s="5" customFormat="1">
      <c r="A42" s="9" t="s">
        <v>10</v>
      </c>
    </row>
    <row r="43" spans="1:1" ht="27.95" customHeight="1">
      <c r="A43" s="10" t="s">
        <v>58</v>
      </c>
    </row>
    <row r="44" spans="1:1" ht="38.25">
      <c r="A44" s="10" t="s">
        <v>59</v>
      </c>
    </row>
    <row r="45" spans="1:1" s="5" customFormat="1">
      <c r="A45" s="9" t="s">
        <v>11</v>
      </c>
    </row>
    <row r="46" spans="1:1" ht="25.5">
      <c r="A46" s="10" t="s">
        <v>60</v>
      </c>
    </row>
    <row r="47" spans="1:1" ht="25.5">
      <c r="A47" s="10" t="s">
        <v>61</v>
      </c>
    </row>
    <row r="48" spans="1:1" ht="15" customHeight="1">
      <c r="A48" s="10" t="s">
        <v>62</v>
      </c>
    </row>
    <row r="49" spans="1:1" ht="41.1" customHeight="1">
      <c r="A49" s="10" t="s">
        <v>63</v>
      </c>
    </row>
    <row r="50" spans="1:1" s="5" customFormat="1">
      <c r="A50" s="9" t="s">
        <v>12</v>
      </c>
    </row>
    <row r="51" spans="1:1">
      <c r="A51" s="10" t="s">
        <v>64</v>
      </c>
    </row>
    <row r="52" spans="1:1" ht="25.5">
      <c r="A52" s="10" t="s">
        <v>65</v>
      </c>
    </row>
    <row r="53" spans="1:1">
      <c r="A53" s="10" t="s">
        <v>66</v>
      </c>
    </row>
    <row r="54" spans="1:1">
      <c r="A54" s="10" t="s">
        <v>67</v>
      </c>
    </row>
    <row r="55" spans="1:1">
      <c r="A55" s="10" t="s">
        <v>68</v>
      </c>
    </row>
    <row r="56" spans="1:1">
      <c r="A56" s="10" t="s">
        <v>69</v>
      </c>
    </row>
    <row r="57" spans="1:1">
      <c r="A57" s="10" t="s">
        <v>70</v>
      </c>
    </row>
  </sheetData>
  <mergeCells count="2">
    <mergeCell ref="A2:C2"/>
    <mergeCell ref="A9:C9"/>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F861E-5D71-2D4A-BCB0-2CFDADFB54DF}">
  <dimension ref="A1:K69"/>
  <sheetViews>
    <sheetView workbookViewId="0">
      <selection activeCell="D10" sqref="D10"/>
    </sheetView>
  </sheetViews>
  <sheetFormatPr defaultColWidth="11" defaultRowHeight="15.75"/>
  <sheetData>
    <row r="1" spans="1:11" ht="34.5">
      <c r="A1" s="27" t="s">
        <v>105</v>
      </c>
    </row>
    <row r="6" spans="1:11" ht="36.950000000000003" customHeight="1">
      <c r="A6" s="101" t="s">
        <v>71</v>
      </c>
      <c r="B6" s="101"/>
      <c r="C6" s="101"/>
      <c r="D6" s="101"/>
      <c r="E6" s="101"/>
      <c r="F6" s="101"/>
      <c r="G6" s="101"/>
      <c r="H6" s="101"/>
      <c r="I6" s="101"/>
      <c r="J6" s="14"/>
      <c r="K6" s="7"/>
    </row>
    <row r="7" spans="1:11" ht="18" thickBot="1">
      <c r="A7" s="7"/>
      <c r="B7" s="7"/>
      <c r="C7" s="7"/>
      <c r="D7" s="7"/>
      <c r="E7" s="7"/>
      <c r="F7" s="7"/>
      <c r="G7" s="7"/>
      <c r="H7" s="7"/>
      <c r="I7" s="7"/>
      <c r="J7" s="7"/>
      <c r="K7" s="7"/>
    </row>
    <row r="8" spans="1:11" ht="17.25">
      <c r="A8" s="54" t="str">
        <f>"Name: "&amp;'Personal info'!B3</f>
        <v>Name: Sarah Hibbert Johnson</v>
      </c>
      <c r="B8" s="55"/>
      <c r="C8" s="55"/>
      <c r="D8" s="55"/>
      <c r="E8" s="55"/>
      <c r="F8" s="55"/>
      <c r="G8" s="55"/>
      <c r="H8" s="55"/>
      <c r="I8" s="55"/>
      <c r="J8" s="56"/>
      <c r="K8" s="7"/>
    </row>
    <row r="9" spans="1:11" ht="17.25">
      <c r="A9" s="50" t="str">
        <f>"Apprenticeship Site: "&amp;'Personal info'!B5</f>
        <v>Apprenticeship Site: Idaho State University CHW Academy</v>
      </c>
      <c r="B9" s="51"/>
      <c r="C9" s="51"/>
      <c r="D9" s="51"/>
      <c r="E9" s="51"/>
      <c r="F9" s="51"/>
      <c r="G9" s="51"/>
      <c r="H9" s="51"/>
      <c r="I9" s="51"/>
      <c r="J9" s="53"/>
      <c r="K9" s="7"/>
    </row>
    <row r="10" spans="1:11" ht="17.25">
      <c r="A10" s="50" t="s">
        <v>72</v>
      </c>
      <c r="B10" s="51"/>
      <c r="C10" s="51"/>
      <c r="D10" s="52">
        <f>'Personal info'!B4</f>
        <v>45334</v>
      </c>
      <c r="E10" s="51"/>
      <c r="F10" s="51"/>
      <c r="G10" s="51"/>
      <c r="H10" s="51"/>
      <c r="I10" s="51"/>
      <c r="J10" s="53"/>
      <c r="K10" s="7"/>
    </row>
    <row r="11" spans="1:11" ht="17.25">
      <c r="A11" s="41" t="s">
        <v>88</v>
      </c>
      <c r="B11" s="42"/>
      <c r="C11" s="42"/>
      <c r="D11" s="42" t="s">
        <v>104</v>
      </c>
      <c r="E11" s="42"/>
      <c r="F11" s="5"/>
      <c r="G11" s="5"/>
      <c r="H11" s="42"/>
      <c r="I11" s="42"/>
      <c r="J11" s="43"/>
      <c r="K11" s="7"/>
    </row>
    <row r="12" spans="1:11" ht="17.25">
      <c r="A12" s="41" t="s">
        <v>89</v>
      </c>
      <c r="B12" s="44">
        <f>D10+90</f>
        <v>45424</v>
      </c>
      <c r="C12" s="5"/>
      <c r="D12" s="42" t="s">
        <v>97</v>
      </c>
      <c r="E12" s="44">
        <f>B15+90</f>
        <v>45784</v>
      </c>
      <c r="F12" s="5"/>
      <c r="G12" s="5"/>
      <c r="H12" s="42"/>
      <c r="I12" s="42"/>
      <c r="J12" s="43"/>
      <c r="K12" s="7"/>
    </row>
    <row r="13" spans="1:11" ht="17.25">
      <c r="A13" s="41" t="s">
        <v>90</v>
      </c>
      <c r="B13" s="44">
        <f t="shared" ref="B13:B15" si="0">B12+90</f>
        <v>45514</v>
      </c>
      <c r="C13" s="5"/>
      <c r="D13" s="42" t="s">
        <v>98</v>
      </c>
      <c r="E13" s="44">
        <f>E12+90</f>
        <v>45874</v>
      </c>
      <c r="F13" s="5"/>
      <c r="G13" s="5"/>
      <c r="H13" s="42"/>
      <c r="I13" s="42"/>
      <c r="J13" s="43"/>
      <c r="K13" s="7"/>
    </row>
    <row r="14" spans="1:11" ht="17.25">
      <c r="A14" s="41" t="s">
        <v>91</v>
      </c>
      <c r="B14" s="44">
        <f t="shared" si="0"/>
        <v>45604</v>
      </c>
      <c r="C14" s="5"/>
      <c r="D14" s="42" t="s">
        <v>99</v>
      </c>
      <c r="E14" s="44">
        <f t="shared" ref="E14:E15" si="1">E13+90</f>
        <v>45964</v>
      </c>
      <c r="F14" s="5"/>
      <c r="G14" s="5"/>
      <c r="H14" s="42"/>
      <c r="I14" s="42"/>
      <c r="J14" s="43"/>
      <c r="K14" s="7"/>
    </row>
    <row r="15" spans="1:11" ht="18" thickBot="1">
      <c r="A15" s="45" t="s">
        <v>92</v>
      </c>
      <c r="B15" s="46">
        <f t="shared" si="0"/>
        <v>45694</v>
      </c>
      <c r="C15" s="47"/>
      <c r="D15" s="48" t="s">
        <v>100</v>
      </c>
      <c r="E15" s="46">
        <f t="shared" si="1"/>
        <v>46054</v>
      </c>
      <c r="F15" s="47"/>
      <c r="G15" s="47"/>
      <c r="H15" s="48"/>
      <c r="I15" s="48"/>
      <c r="J15" s="49"/>
      <c r="K15" s="7"/>
    </row>
    <row r="16" spans="1:11" ht="17.25">
      <c r="A16" s="7"/>
      <c r="B16" s="7"/>
      <c r="C16" s="7"/>
      <c r="D16" s="7"/>
      <c r="E16" s="7"/>
      <c r="F16" s="7"/>
      <c r="G16" s="7"/>
      <c r="H16" s="7"/>
      <c r="I16" s="7"/>
      <c r="J16" s="7"/>
      <c r="K16" s="7"/>
    </row>
    <row r="17" spans="1:11" ht="27.75">
      <c r="A17" s="7" t="s">
        <v>73</v>
      </c>
      <c r="B17" s="7"/>
      <c r="C17" s="7"/>
      <c r="D17" s="7"/>
      <c r="E17" s="15">
        <f>'Hours Log'!B10</f>
        <v>8</v>
      </c>
      <c r="F17" s="7"/>
      <c r="G17" s="7"/>
      <c r="H17" s="7"/>
      <c r="I17" s="7"/>
      <c r="J17" s="7"/>
      <c r="K17" s="7"/>
    </row>
    <row r="18" spans="1:11" ht="27.75">
      <c r="A18" s="7" t="s">
        <v>74</v>
      </c>
      <c r="B18" s="7"/>
      <c r="C18" s="7"/>
      <c r="D18" s="7"/>
      <c r="E18" s="16">
        <f>'Hours Log'!B11</f>
        <v>14</v>
      </c>
      <c r="F18" s="7"/>
      <c r="G18" s="7"/>
      <c r="H18" s="7"/>
      <c r="I18" s="7"/>
      <c r="J18" s="7"/>
      <c r="K18" s="7"/>
    </row>
    <row r="19" spans="1:11" ht="17.25">
      <c r="A19" s="7"/>
      <c r="B19" s="7"/>
      <c r="C19" s="7"/>
      <c r="D19" s="7"/>
      <c r="E19" s="7"/>
      <c r="F19" s="7"/>
      <c r="G19" s="7"/>
      <c r="H19" s="7"/>
      <c r="I19" s="7"/>
      <c r="J19" s="7"/>
      <c r="K19" s="7"/>
    </row>
    <row r="20" spans="1:11" ht="39" hidden="1">
      <c r="A20" s="17" t="s">
        <v>75</v>
      </c>
      <c r="B20" s="7"/>
      <c r="C20" s="7"/>
      <c r="D20" s="7"/>
      <c r="E20" s="18">
        <f>COUNTIF('Comb. Competency Log'!C12:C57,"*")</f>
        <v>42</v>
      </c>
      <c r="F20" s="7" t="s">
        <v>76</v>
      </c>
      <c r="G20" s="7"/>
      <c r="H20" s="7"/>
      <c r="I20" s="7"/>
      <c r="J20" s="7"/>
      <c r="K20" s="7" t="s">
        <v>77</v>
      </c>
    </row>
    <row r="21" spans="1:11" hidden="1"/>
    <row r="22" spans="1:11" ht="20.25" hidden="1">
      <c r="A22" s="19" t="s">
        <v>78</v>
      </c>
      <c r="B22" s="20"/>
      <c r="C22" s="20"/>
      <c r="D22" s="20"/>
      <c r="E22" s="20"/>
      <c r="F22" s="20" t="s">
        <v>79</v>
      </c>
      <c r="K22" t="s">
        <v>80</v>
      </c>
    </row>
    <row r="23" spans="1:11" hidden="1">
      <c r="A23" t="e" cm="1">
        <f t="array" ref="A23">vlookup</f>
        <v>#NAME?</v>
      </c>
    </row>
    <row r="24" spans="1:11" hidden="1">
      <c r="E24" t="str" cm="1">
        <f t="array" ref="E24:E69">IF(ISBLANK('Comb. Competency Log'!C12:C57),"Blank","Not Blank")</f>
        <v>Not Blank</v>
      </c>
    </row>
    <row r="25" spans="1:11" hidden="1">
      <c r="E25" t="str">
        <v>Not Blank</v>
      </c>
    </row>
    <row r="26" spans="1:11" hidden="1">
      <c r="E26" t="str">
        <v>Not Blank</v>
      </c>
    </row>
    <row r="27" spans="1:11" hidden="1">
      <c r="E27" t="str">
        <v>Not Blank</v>
      </c>
    </row>
    <row r="28" spans="1:11" hidden="1">
      <c r="E28" t="str">
        <v>Blank</v>
      </c>
    </row>
    <row r="29" spans="1:11" hidden="1">
      <c r="E29" t="str">
        <v>Not Blank</v>
      </c>
    </row>
    <row r="30" spans="1:11" hidden="1">
      <c r="E30" t="str">
        <v>Not Blank</v>
      </c>
    </row>
    <row r="31" spans="1:11" hidden="1">
      <c r="E31" t="str">
        <v>Blank</v>
      </c>
    </row>
    <row r="32" spans="1:11" hidden="1">
      <c r="E32" t="str">
        <v>Not Blank</v>
      </c>
    </row>
    <row r="33" spans="5:5" hidden="1">
      <c r="E33" t="str">
        <v>Not Blank</v>
      </c>
    </row>
    <row r="34" spans="5:5" hidden="1">
      <c r="E34" t="str">
        <v>Not Blank</v>
      </c>
    </row>
    <row r="35" spans="5:5" hidden="1">
      <c r="E35" t="str">
        <v>Not Blank</v>
      </c>
    </row>
    <row r="36" spans="5:5" hidden="1">
      <c r="E36" t="str">
        <v>Not Blank</v>
      </c>
    </row>
    <row r="37" spans="5:5" hidden="1">
      <c r="E37" t="str">
        <v>Blank</v>
      </c>
    </row>
    <row r="38" spans="5:5" hidden="1">
      <c r="E38" t="str">
        <v>Not Blank</v>
      </c>
    </row>
    <row r="39" spans="5:5" hidden="1">
      <c r="E39" t="str">
        <v>Not Blank</v>
      </c>
    </row>
    <row r="40" spans="5:5" hidden="1">
      <c r="E40" t="str">
        <v>Not Blank</v>
      </c>
    </row>
    <row r="41" spans="5:5" hidden="1">
      <c r="E41" t="str">
        <v>Not Blank</v>
      </c>
    </row>
    <row r="42" spans="5:5" hidden="1">
      <c r="E42" t="str">
        <v>Blank</v>
      </c>
    </row>
    <row r="43" spans="5:5" hidden="1">
      <c r="E43" t="str">
        <v>Not Blank</v>
      </c>
    </row>
    <row r="44" spans="5:5" hidden="1">
      <c r="E44" t="str">
        <v>Not Blank</v>
      </c>
    </row>
    <row r="45" spans="5:5" hidden="1">
      <c r="E45" t="str">
        <v>Not Blank</v>
      </c>
    </row>
    <row r="46" spans="5:5" hidden="1">
      <c r="E46" t="str">
        <v>Not Blank</v>
      </c>
    </row>
    <row r="47" spans="5:5" hidden="1">
      <c r="E47" t="str">
        <v>Not Blank</v>
      </c>
    </row>
    <row r="48" spans="5:5" hidden="1">
      <c r="E48" t="str">
        <v>Not Blank</v>
      </c>
    </row>
    <row r="49" spans="5:5" hidden="1">
      <c r="E49" t="str">
        <v>Not Blank</v>
      </c>
    </row>
    <row r="50" spans="5:5" hidden="1">
      <c r="E50" t="str">
        <v>Not Blank</v>
      </c>
    </row>
    <row r="51" spans="5:5" hidden="1">
      <c r="E51" t="str">
        <v>Not Blank</v>
      </c>
    </row>
    <row r="52" spans="5:5" hidden="1">
      <c r="E52" t="str">
        <v>Not Blank</v>
      </c>
    </row>
    <row r="53" spans="5:5" hidden="1">
      <c r="E53" t="str">
        <v>Not Blank</v>
      </c>
    </row>
    <row r="54" spans="5:5" hidden="1">
      <c r="E54" t="str">
        <v>Not Blank</v>
      </c>
    </row>
    <row r="55" spans="5:5" hidden="1">
      <c r="E55" t="str">
        <v>Not Blank</v>
      </c>
    </row>
    <row r="56" spans="5:5" hidden="1">
      <c r="E56" t="str">
        <v>Not Blank</v>
      </c>
    </row>
    <row r="57" spans="5:5" hidden="1">
      <c r="E57" t="str">
        <v>Not Blank</v>
      </c>
    </row>
    <row r="58" spans="5:5" hidden="1">
      <c r="E58" t="str">
        <v>Not Blank</v>
      </c>
    </row>
    <row r="59" spans="5:5" hidden="1">
      <c r="E59" t="str">
        <v>Not Blank</v>
      </c>
    </row>
    <row r="60" spans="5:5" hidden="1">
      <c r="E60" t="str">
        <v>Not Blank</v>
      </c>
    </row>
    <row r="61" spans="5:5" hidden="1">
      <c r="E61" t="str">
        <v>Not Blank</v>
      </c>
    </row>
    <row r="62" spans="5:5" hidden="1">
      <c r="E62" t="str">
        <v>Not Blank</v>
      </c>
    </row>
    <row r="63" spans="5:5" hidden="1">
      <c r="E63" t="str">
        <v>Not Blank</v>
      </c>
    </row>
    <row r="64" spans="5:5" hidden="1">
      <c r="E64" t="str">
        <v>Not Blank</v>
      </c>
    </row>
    <row r="65" spans="5:5" hidden="1">
      <c r="E65" t="str">
        <v>Not Blank</v>
      </c>
    </row>
    <row r="66" spans="5:5" hidden="1">
      <c r="E66" t="str">
        <v>Not Blank</v>
      </c>
    </row>
    <row r="67" spans="5:5" hidden="1">
      <c r="E67" t="str">
        <v>Not Blank</v>
      </c>
    </row>
    <row r="68" spans="5:5" hidden="1">
      <c r="E68" t="str">
        <v>Not Blank</v>
      </c>
    </row>
    <row r="69" spans="5:5" hidden="1">
      <c r="E69" t="str">
        <v>Not Blank</v>
      </c>
    </row>
  </sheetData>
  <sheetProtection sheet="1" objects="1" scenarios="1"/>
  <mergeCells count="1">
    <mergeCell ref="A6:I6"/>
  </mergeCells>
  <phoneticPr fontId="18" type="noConversion"/>
  <pageMargins left="0.7" right="0.7" top="0.75" bottom="0.75" header="0.3" footer="0.3"/>
  <pageSetup orientation="portrait" horizontalDpi="0" verticalDpi="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851EA-A468-DA4F-BC2D-D57C0EBAE6A9}">
  <sheetPr>
    <pageSetUpPr fitToPage="1"/>
  </sheetPr>
  <dimension ref="A1:F57"/>
  <sheetViews>
    <sheetView zoomScaleNormal="100" zoomScaleSheetLayoutView="64" zoomScalePageLayoutView="41" workbookViewId="0">
      <selection activeCell="C12" sqref="C12"/>
    </sheetView>
  </sheetViews>
  <sheetFormatPr defaultColWidth="11" defaultRowHeight="15.75"/>
  <cols>
    <col min="1" max="1" width="69.625" customWidth="1"/>
    <col min="2" max="2" width="13.875" customWidth="1"/>
    <col min="3" max="3" width="111" customWidth="1"/>
    <col min="6" max="6" width="43.375" customWidth="1"/>
  </cols>
  <sheetData>
    <row r="1" spans="1:6">
      <c r="A1" s="1" t="s">
        <v>13</v>
      </c>
      <c r="B1" s="21" t="s">
        <v>82</v>
      </c>
    </row>
    <row r="2" spans="1:6" ht="27" customHeight="1">
      <c r="A2" s="100" t="s">
        <v>14</v>
      </c>
      <c r="B2" s="100"/>
      <c r="C2" s="100"/>
    </row>
    <row r="4" spans="1:6">
      <c r="A4" s="2" t="str">
        <f xml:space="preserve"> "Name: "&amp;'Personal info'!B3</f>
        <v>Name: Sarah Hibbert Johnson</v>
      </c>
      <c r="B4" t="str">
        <f>"Phone: "&amp;'Personal info'!B7</f>
        <v>Phone: (208) 000-0000</v>
      </c>
    </row>
    <row r="5" spans="1:6">
      <c r="A5" s="2" t="str">
        <f>"Name of Apprenticeship Site: "&amp;'Personal info'!B5</f>
        <v>Name of Apprenticeship Site: Idaho State University CHW Academy</v>
      </c>
      <c r="B5" t="str">
        <f>"Email: "&amp;'Personal info'!B8</f>
        <v>Email: test@example.com</v>
      </c>
    </row>
    <row r="6" spans="1:6" ht="5.0999999999999996" customHeight="1">
      <c r="A6" s="2"/>
    </row>
    <row r="7" spans="1:6">
      <c r="A7" s="12" t="s">
        <v>37</v>
      </c>
      <c r="B7" s="13">
        <f>'Personal info'!B4</f>
        <v>45334</v>
      </c>
    </row>
    <row r="9" spans="1:6" ht="59.1" customHeight="1">
      <c r="A9" s="100" t="s">
        <v>15</v>
      </c>
      <c r="B9" s="100"/>
      <c r="C9" s="100"/>
      <c r="D9" s="6"/>
      <c r="E9" s="6"/>
      <c r="F9" s="6"/>
    </row>
    <row r="10" spans="1:6" s="4" customFormat="1">
      <c r="A10" s="8" t="s">
        <v>0</v>
      </c>
      <c r="B10" s="3" t="s">
        <v>1</v>
      </c>
      <c r="C10" s="3" t="s">
        <v>2</v>
      </c>
    </row>
    <row r="11" spans="1:6" s="5" customFormat="1" ht="25.5">
      <c r="A11" s="9" t="s">
        <v>3</v>
      </c>
    </row>
    <row r="12" spans="1:6" ht="25.5">
      <c r="A12" s="10" t="s">
        <v>23</v>
      </c>
      <c r="C12" s="22" t="str">
        <f>_xlfn.TEXTJOIN(CHAR(10), TRUE, 'Q1'!C12,'Q2'!C12,'Q3'!C12,'Q4'!C12,'Q5 (PT)'!C12,'Q6 (PT)'!C12,'Q7 (PT)'!C12,'Q8 (PT)'!C12)</f>
        <v>[Q1] I did…</v>
      </c>
    </row>
    <row r="13" spans="1:6" ht="38.25">
      <c r="A13" s="10" t="s">
        <v>24</v>
      </c>
      <c r="C13" s="22" t="str">
        <f>_xlfn.TEXTJOIN(CHAR(10), TRUE, 'Q1'!C13,'Q2'!C13,'Q3'!C13,'Q4'!C13,'Q5 (PT)'!C13,'Q6 (PT)'!C13,'Q7 (PT)'!C13,'Q8 (PT)'!C13)</f>
        <v/>
      </c>
    </row>
    <row r="14" spans="1:6">
      <c r="A14" s="10" t="s">
        <v>25</v>
      </c>
      <c r="C14" s="22" t="str">
        <f>_xlfn.TEXTJOIN(CHAR(10), TRUE, 'Q1'!C14,'Q2'!C14,'Q3'!C14,'Q4'!C14,'Q5 (PT)'!C14,'Q6 (PT)'!C14,'Q7 (PT)'!C14,'Q8 (PT)'!C14)</f>
        <v/>
      </c>
    </row>
    <row r="15" spans="1:6" ht="25.5">
      <c r="A15" s="10" t="s">
        <v>26</v>
      </c>
      <c r="C15" s="22" t="str">
        <f>_xlfn.TEXTJOIN(CHAR(10), TRUE, 'Q1'!C15,'Q2'!C15,'Q3'!C15,'Q4'!C15,'Q5 (PT)'!C15,'Q6 (PT)'!C15,'Q7 (PT)'!C15,'Q8 (PT)'!C15)</f>
        <v/>
      </c>
    </row>
    <row r="16" spans="1:6" s="5" customFormat="1">
      <c r="A16" s="9" t="s">
        <v>4</v>
      </c>
      <c r="C16" s="23"/>
    </row>
    <row r="17" spans="1:3" ht="25.5">
      <c r="A17" s="10" t="s">
        <v>38</v>
      </c>
      <c r="C17" s="22" t="str">
        <f>_xlfn.TEXTJOIN(CHAR(10), TRUE, 'Q1'!C17,'Q2'!C17,'Q3'!C17,'Q4'!C17,'Q5 (PT)'!C17,'Q6 (PT)'!C17,'Q7 (PT)'!C17,'Q8 (PT)'!C17)</f>
        <v/>
      </c>
    </row>
    <row r="18" spans="1:3" ht="25.5">
      <c r="A18" s="10" t="s">
        <v>39</v>
      </c>
      <c r="C18" s="22" t="str">
        <f>_xlfn.TEXTJOIN(CHAR(10), TRUE, 'Q1'!C18,'Q2'!C18,'Q3'!C18,'Q4'!C18,'Q5 (PT)'!C18,'Q6 (PT)'!C18,'Q7 (PT)'!C18,'Q8 (PT)'!C18)</f>
        <v/>
      </c>
    </row>
    <row r="19" spans="1:3" s="5" customFormat="1" ht="25.5">
      <c r="A19" s="9" t="s">
        <v>5</v>
      </c>
      <c r="C19" s="23"/>
    </row>
    <row r="20" spans="1:3">
      <c r="A20" s="10" t="s">
        <v>40</v>
      </c>
      <c r="C20" s="22" t="str">
        <f>_xlfn.TEXTJOIN(CHAR(10), TRUE, 'Q1'!C20,'Q2'!C20,'Q3'!C20,'Q4'!C20,'Q5 (PT)'!C20,'Q6 (PT)'!C20,'Q7 (PT)'!C20,'Q8 (PT)'!C20)</f>
        <v/>
      </c>
    </row>
    <row r="21" spans="1:3">
      <c r="A21" s="10" t="s">
        <v>41</v>
      </c>
      <c r="C21" s="22" t="str">
        <f>_xlfn.TEXTJOIN(CHAR(10), TRUE, 'Q1'!C21,'Q2'!C21,'Q3'!C21,'Q4'!C21,'Q5 (PT)'!C21,'Q6 (PT)'!C21,'Q7 (PT)'!C21,'Q8 (PT)'!C21)</f>
        <v/>
      </c>
    </row>
    <row r="22" spans="1:3" ht="25.5">
      <c r="A22" s="10" t="s">
        <v>42</v>
      </c>
      <c r="C22" s="22" t="str">
        <f>_xlfn.TEXTJOIN(CHAR(10), TRUE, 'Q1'!C22,'Q2'!C22,'Q3'!C22,'Q4'!C22,'Q5 (PT)'!C22,'Q6 (PT)'!C22,'Q7 (PT)'!C22,'Q8 (PT)'!C22)</f>
        <v/>
      </c>
    </row>
    <row r="23" spans="1:3">
      <c r="A23" s="10" t="s">
        <v>43</v>
      </c>
      <c r="C23" s="22" t="str">
        <f>_xlfn.TEXTJOIN(CHAR(10), TRUE, 'Q1'!C23,'Q2'!C23,'Q3'!C23,'Q4'!C23,'Q5 (PT)'!C23,'Q6 (PT)'!C23,'Q7 (PT)'!C23,'Q8 (PT)'!C23)</f>
        <v/>
      </c>
    </row>
    <row r="24" spans="1:3">
      <c r="A24" s="10" t="s">
        <v>44</v>
      </c>
      <c r="C24" s="22" t="str">
        <f>_xlfn.TEXTJOIN(CHAR(10), TRUE, 'Q1'!C24,'Q2'!C24,'Q3'!C24,'Q4'!C24,'Q5 (PT)'!C24,'Q6 (PT)'!C24,'Q7 (PT)'!C24,'Q8 (PT)'!C24)</f>
        <v/>
      </c>
    </row>
    <row r="25" spans="1:3" s="5" customFormat="1">
      <c r="A25" s="9" t="s">
        <v>6</v>
      </c>
      <c r="C25" s="23"/>
    </row>
    <row r="26" spans="1:3">
      <c r="A26" s="10" t="s">
        <v>45</v>
      </c>
      <c r="C26" s="22" t="str">
        <f>_xlfn.TEXTJOIN(CHAR(10), TRUE, 'Q1'!C26,'Q2'!C26,'Q3'!C26,'Q4'!C26,'Q5 (PT)'!C26,'Q6 (PT)'!C26,'Q7 (PT)'!C26,'Q8 (PT)'!C26)</f>
        <v/>
      </c>
    </row>
    <row r="27" spans="1:3">
      <c r="A27" s="10" t="s">
        <v>46</v>
      </c>
      <c r="C27" s="22" t="str">
        <f>_xlfn.TEXTJOIN(CHAR(10), TRUE, 'Q1'!C27,'Q2'!C27,'Q3'!C27,'Q4'!C27,'Q5 (PT)'!C27,'Q6 (PT)'!C27,'Q7 (PT)'!C27,'Q8 (PT)'!C27)</f>
        <v/>
      </c>
    </row>
    <row r="28" spans="1:3" ht="25.5">
      <c r="A28" s="10" t="s">
        <v>47</v>
      </c>
      <c r="C28" s="22" t="str">
        <f>_xlfn.TEXTJOIN(CHAR(10), TRUE, 'Q1'!C28,'Q2'!C28,'Q3'!C28,'Q4'!C28,'Q5 (PT)'!C28,'Q6 (PT)'!C28,'Q7 (PT)'!C28,'Q8 (PT)'!C28)</f>
        <v/>
      </c>
    </row>
    <row r="29" spans="1:3">
      <c r="A29" s="10" t="s">
        <v>48</v>
      </c>
      <c r="C29" s="22" t="str">
        <f>_xlfn.TEXTJOIN(CHAR(10), TRUE, 'Q1'!C29,'Q2'!C29,'Q3'!C29,'Q4'!C29,'Q5 (PT)'!C29,'Q6 (PT)'!C29,'Q7 (PT)'!C29,'Q8 (PT)'!C29)</f>
        <v/>
      </c>
    </row>
    <row r="30" spans="1:3" s="5" customFormat="1">
      <c r="A30" s="9" t="s">
        <v>7</v>
      </c>
      <c r="C30" s="23"/>
    </row>
    <row r="31" spans="1:3">
      <c r="A31" s="10" t="s">
        <v>49</v>
      </c>
      <c r="C31" s="22" t="str">
        <f>_xlfn.TEXTJOIN(CHAR(10), TRUE, 'Q1'!C31,'Q2'!C31,'Q3'!C31,'Q4'!C31,'Q5 (PT)'!C31,'Q6 (PT)'!C31,'Q7 (PT)'!C31,'Q8 (PT)'!C31)</f>
        <v/>
      </c>
    </row>
    <row r="32" spans="1:3" ht="25.5">
      <c r="A32" s="10" t="s">
        <v>50</v>
      </c>
      <c r="C32" s="22" t="str">
        <f>_xlfn.TEXTJOIN(CHAR(10), TRUE, 'Q1'!C32,'Q2'!C32,'Q3'!C32,'Q4'!C32,'Q5 (PT)'!C32,'Q6 (PT)'!C32,'Q7 (PT)'!C32,'Q8 (PT)'!C32)</f>
        <v/>
      </c>
    </row>
    <row r="33" spans="1:3" ht="25.5">
      <c r="A33" s="10" t="s">
        <v>51</v>
      </c>
      <c r="C33" s="22" t="str">
        <f>_xlfn.TEXTJOIN(CHAR(10), TRUE, 'Q1'!C33,'Q2'!C33,'Q3'!C33,'Q4'!C33,'Q5 (PT)'!C33,'Q6 (PT)'!C33,'Q7 (PT)'!C33,'Q8 (PT)'!C33)</f>
        <v/>
      </c>
    </row>
    <row r="34" spans="1:3" s="5" customFormat="1">
      <c r="A34" s="9" t="s">
        <v>8</v>
      </c>
      <c r="C34" s="23" t="str">
        <f>_xlfn.TEXTJOIN(CHAR(10), TRUE, 'Q1'!C34,'Q2'!C34,'Q3'!C34,'Q4'!C34,'Q5 (PT)'!C34,'Q6 (PT)'!C34,'Q7 (PT)'!C34,'Q8 (PT)'!C34)</f>
        <v/>
      </c>
    </row>
    <row r="35" spans="1:3" ht="38.25">
      <c r="A35" s="10" t="s">
        <v>52</v>
      </c>
      <c r="C35" s="22" t="str">
        <f>_xlfn.TEXTJOIN(CHAR(10), TRUE, 'Q1'!C35,'Q2'!C35,'Q3'!C35,'Q4'!C35,'Q5 (PT)'!C35,'Q6 (PT)'!C35,'Q7 (PT)'!C35,'Q8 (PT)'!C35)</f>
        <v/>
      </c>
    </row>
    <row r="36" spans="1:3" ht="38.25">
      <c r="A36" s="10" t="s">
        <v>53</v>
      </c>
      <c r="C36" s="22" t="str">
        <f>_xlfn.TEXTJOIN(CHAR(10), TRUE, 'Q1'!C36,'Q2'!C36,'Q3'!C36,'Q4'!C36,'Q5 (PT)'!C36,'Q6 (PT)'!C36,'Q7 (PT)'!C36,'Q8 (PT)'!C36)</f>
        <v/>
      </c>
    </row>
    <row r="37" spans="1:3" ht="25.5">
      <c r="A37" s="10" t="s">
        <v>54</v>
      </c>
      <c r="C37" s="22" t="str">
        <f>_xlfn.TEXTJOIN(CHAR(10), TRUE, 'Q1'!C37,'Q2'!C37,'Q3'!C37,'Q4'!C37,'Q5 (PT)'!C37,'Q6 (PT)'!C37,'Q7 (PT)'!C37,'Q8 (PT)'!C37)</f>
        <v/>
      </c>
    </row>
    <row r="38" spans="1:3" s="5" customFormat="1">
      <c r="A38" s="9" t="s">
        <v>9</v>
      </c>
      <c r="C38" s="23" t="str">
        <f>_xlfn.TEXTJOIN(CHAR(10), TRUE, 'Q1'!C38,'Q2'!C38,'Q3'!C38,'Q4'!C38,'Q5 (PT)'!C38,'Q6 (PT)'!C38,'Q7 (PT)'!C38,'Q8 (PT)'!C38)</f>
        <v/>
      </c>
    </row>
    <row r="39" spans="1:3" ht="25.5">
      <c r="A39" s="10" t="s">
        <v>55</v>
      </c>
      <c r="C39" s="22" t="str">
        <f>_xlfn.TEXTJOIN(CHAR(10), TRUE, 'Q1'!C39,'Q2'!C39,'Q3'!C39,'Q4'!C39,'Q5 (PT)'!C39,'Q6 (PT)'!C39,'Q7 (PT)'!C39,'Q8 (PT)'!C39)</f>
        <v/>
      </c>
    </row>
    <row r="40" spans="1:3">
      <c r="A40" s="10" t="s">
        <v>56</v>
      </c>
      <c r="C40" s="22" t="str">
        <f>_xlfn.TEXTJOIN(CHAR(10), TRUE, 'Q1'!C40,'Q2'!C40,'Q3'!C40,'Q4'!C40,'Q5 (PT)'!C40,'Q6 (PT)'!C40,'Q7 (PT)'!C40,'Q8 (PT)'!C40)</f>
        <v/>
      </c>
    </row>
    <row r="41" spans="1:3" ht="25.5">
      <c r="A41" s="10" t="s">
        <v>57</v>
      </c>
      <c r="C41" s="22" t="str">
        <f>_xlfn.TEXTJOIN(CHAR(10), TRUE, 'Q1'!C41,'Q2'!C41,'Q3'!C41,'Q4'!C41,'Q5 (PT)'!C41,'Q6 (PT)'!C41,'Q7 (PT)'!C41,'Q8 (PT)'!C41)</f>
        <v/>
      </c>
    </row>
    <row r="42" spans="1:3" s="5" customFormat="1">
      <c r="A42" s="9" t="s">
        <v>10</v>
      </c>
      <c r="C42" s="23" t="str">
        <f>_xlfn.TEXTJOIN(CHAR(10), TRUE, 'Q1'!C42,'Q2'!C42,'Q3'!C42,'Q4'!C42,'Q5 (PT)'!C42,'Q6 (PT)'!C42,'Q7 (PT)'!C42,'Q8 (PT)'!C42)</f>
        <v/>
      </c>
    </row>
    <row r="43" spans="1:3" ht="25.5">
      <c r="A43" s="10" t="s">
        <v>58</v>
      </c>
      <c r="C43" s="22" t="str">
        <f>_xlfn.TEXTJOIN(CHAR(10), TRUE, 'Q1'!C43,'Q2'!C43,'Q3'!C43,'Q4'!C43,'Q5 (PT)'!C43,'Q6 (PT)'!C43,'Q7 (PT)'!C43,'Q8 (PT)'!C43)</f>
        <v/>
      </c>
    </row>
    <row r="44" spans="1:3" ht="38.25">
      <c r="A44" s="10" t="s">
        <v>59</v>
      </c>
      <c r="C44" s="22" t="str">
        <f>_xlfn.TEXTJOIN(CHAR(10), TRUE, 'Q1'!C44,'Q2'!C44,'Q3'!C44,'Q4'!C44,'Q5 (PT)'!C44,'Q6 (PT)'!C44,'Q7 (PT)'!C44,'Q8 (PT)'!C44)</f>
        <v/>
      </c>
    </row>
    <row r="45" spans="1:3" s="5" customFormat="1">
      <c r="A45" s="9" t="s">
        <v>11</v>
      </c>
      <c r="C45" s="23" t="str">
        <f>_xlfn.TEXTJOIN(CHAR(10), TRUE, 'Q1'!C45,'Q2'!C45,'Q3'!C45,'Q4'!C45,'Q5 (PT)'!C45,'Q6 (PT)'!C45,'Q7 (PT)'!C45,'Q8 (PT)'!C45)</f>
        <v/>
      </c>
    </row>
    <row r="46" spans="1:3" ht="25.5">
      <c r="A46" s="10" t="s">
        <v>60</v>
      </c>
      <c r="C46" s="22" t="str">
        <f>_xlfn.TEXTJOIN(CHAR(10), TRUE, 'Q1'!C46,'Q2'!C46,'Q3'!C46,'Q4'!C46,'Q5 (PT)'!C46,'Q6 (PT)'!C46,'Q7 (PT)'!C46,'Q8 (PT)'!C46)</f>
        <v/>
      </c>
    </row>
    <row r="47" spans="1:3" ht="25.5">
      <c r="A47" s="10" t="s">
        <v>61</v>
      </c>
      <c r="C47" s="22" t="str">
        <f>_xlfn.TEXTJOIN(CHAR(10), TRUE, 'Q1'!C47,'Q2'!C47,'Q3'!C47,'Q4'!C47,'Q5 (PT)'!C47,'Q6 (PT)'!C47,'Q7 (PT)'!C47,'Q8 (PT)'!C47)</f>
        <v/>
      </c>
    </row>
    <row r="48" spans="1:3">
      <c r="A48" s="10" t="s">
        <v>62</v>
      </c>
      <c r="C48" s="22" t="str">
        <f>_xlfn.TEXTJOIN(CHAR(10), TRUE, 'Q1'!C48,'Q2'!C48,'Q3'!C48,'Q4'!C48,'Q5 (PT)'!C48,'Q6 (PT)'!C48,'Q7 (PT)'!C48,'Q8 (PT)'!C48)</f>
        <v/>
      </c>
    </row>
    <row r="49" spans="1:3" ht="38.25">
      <c r="A49" s="10" t="s">
        <v>63</v>
      </c>
      <c r="C49" s="22" t="str">
        <f>_xlfn.TEXTJOIN(CHAR(10), TRUE, 'Q1'!C49,'Q2'!C49,'Q3'!C49,'Q4'!C49,'Q5 (PT)'!C49,'Q6 (PT)'!C49,'Q7 (PT)'!C49,'Q8 (PT)'!C49)</f>
        <v/>
      </c>
    </row>
    <row r="50" spans="1:3" s="5" customFormat="1">
      <c r="A50" s="9" t="s">
        <v>12</v>
      </c>
      <c r="C50" s="23" t="str">
        <f>_xlfn.TEXTJOIN(CHAR(10), TRUE, 'Q1'!C50,'Q2'!C50,'Q3'!C50,'Q4'!C50,'Q5 (PT)'!C50,'Q6 (PT)'!C50,'Q7 (PT)'!C50,'Q8 (PT)'!C50)</f>
        <v/>
      </c>
    </row>
    <row r="51" spans="1:3">
      <c r="A51" s="10" t="s">
        <v>64</v>
      </c>
      <c r="C51" s="22" t="str">
        <f>_xlfn.TEXTJOIN(CHAR(10), TRUE, 'Q1'!C51,'Q2'!C51,'Q3'!C51,'Q4'!C51,'Q5 (PT)'!C51,'Q6 (PT)'!C51,'Q7 (PT)'!C51,'Q8 (PT)'!C51)</f>
        <v/>
      </c>
    </row>
    <row r="52" spans="1:3" ht="25.5">
      <c r="A52" s="10" t="s">
        <v>65</v>
      </c>
      <c r="C52" s="22" t="str">
        <f>_xlfn.TEXTJOIN(CHAR(10), TRUE, 'Q1'!C52,'Q2'!C52,'Q3'!C52,'Q4'!C52,'Q5 (PT)'!C52,'Q6 (PT)'!C52,'Q7 (PT)'!C52,'Q8 (PT)'!C52)</f>
        <v/>
      </c>
    </row>
    <row r="53" spans="1:3">
      <c r="A53" s="10" t="s">
        <v>66</v>
      </c>
      <c r="C53" s="22" t="str">
        <f>_xlfn.TEXTJOIN(CHAR(10), TRUE, 'Q1'!C53,'Q2'!C53,'Q3'!C53,'Q4'!C53,'Q5 (PT)'!C53,'Q6 (PT)'!C53,'Q7 (PT)'!C53,'Q8 (PT)'!C53)</f>
        <v/>
      </c>
    </row>
    <row r="54" spans="1:3">
      <c r="A54" s="10" t="s">
        <v>67</v>
      </c>
      <c r="C54" s="22" t="str">
        <f>_xlfn.TEXTJOIN(CHAR(10), TRUE, 'Q1'!C54,'Q2'!C54,'Q3'!C54,'Q4'!C54,'Q5 (PT)'!C54,'Q6 (PT)'!C54,'Q7 (PT)'!C54,'Q8 (PT)'!C54)</f>
        <v/>
      </c>
    </row>
    <row r="55" spans="1:3">
      <c r="A55" s="10" t="s">
        <v>68</v>
      </c>
      <c r="C55" s="22" t="str">
        <f>_xlfn.TEXTJOIN(CHAR(10), TRUE, 'Q1'!C55,'Q2'!C55,'Q3'!C55,'Q4'!C55,'Q5 (PT)'!C55,'Q6 (PT)'!C55,'Q7 (PT)'!C55,'Q8 (PT)'!C55)</f>
        <v/>
      </c>
    </row>
    <row r="56" spans="1:3">
      <c r="A56" s="10" t="s">
        <v>69</v>
      </c>
      <c r="C56" s="22" t="str">
        <f>_xlfn.TEXTJOIN(CHAR(10), TRUE, 'Q1'!C56,'Q2'!C56,'Q3'!C56,'Q4'!C56,'Q5 (PT)'!C56,'Q6 (PT)'!C56,'Q7 (PT)'!C56,'Q8 (PT)'!C56)</f>
        <v/>
      </c>
    </row>
    <row r="57" spans="1:3">
      <c r="A57" s="10" t="s">
        <v>70</v>
      </c>
      <c r="C57" s="22" t="str">
        <f>_xlfn.TEXTJOIN(CHAR(10), TRUE, 'Q1'!C57,'Q2'!C57,'Q3'!C57,'Q4'!C57,'Q5 (PT)'!C57,'Q6 (PT)'!C57,'Q7 (PT)'!C57,'Q8 (PT)'!C57)</f>
        <v/>
      </c>
    </row>
  </sheetData>
  <sheetProtection sheet="1" objects="1" scenarios="1" selectLockedCells="1" selectUnlockedCells="1"/>
  <mergeCells count="2">
    <mergeCell ref="A2:C2"/>
    <mergeCell ref="A9:C9"/>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8BE54-4B92-664D-A9C6-B49E2A544C6C}">
  <dimension ref="A1:A4"/>
  <sheetViews>
    <sheetView workbookViewId="0">
      <selection activeCell="A5" sqref="A5"/>
    </sheetView>
  </sheetViews>
  <sheetFormatPr defaultColWidth="11" defaultRowHeight="15.75"/>
  <sheetData>
    <row r="1" spans="1:1">
      <c r="A1" t="s">
        <v>33</v>
      </c>
    </row>
    <row r="3" spans="1:1">
      <c r="A3" t="s">
        <v>34</v>
      </c>
    </row>
    <row r="4" spans="1:1">
      <c r="A4" t="s">
        <v>35</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9E59E-74C6-B445-A76B-51DAFBAB6AE2}">
  <dimension ref="A1:D641"/>
  <sheetViews>
    <sheetView workbookViewId="0">
      <selection activeCell="D16" sqref="D16"/>
    </sheetView>
  </sheetViews>
  <sheetFormatPr defaultColWidth="10.875" defaultRowHeight="17.25"/>
  <cols>
    <col min="1" max="1" width="22.5" style="57" customWidth="1"/>
    <col min="2" max="2" width="10.5" style="57" customWidth="1"/>
    <col min="3" max="3" width="58.375" style="57" customWidth="1"/>
    <col min="4" max="4" width="14.625" style="57" customWidth="1"/>
    <col min="5" max="16384" width="10.875" style="58"/>
  </cols>
  <sheetData>
    <row r="1" spans="1:4" ht="34.5">
      <c r="A1" s="28" t="s">
        <v>16</v>
      </c>
      <c r="B1" s="67"/>
      <c r="C1" s="67"/>
      <c r="D1" s="67"/>
    </row>
    <row r="2" spans="1:4" ht="36" customHeight="1">
      <c r="A2" s="96" t="s">
        <v>109</v>
      </c>
      <c r="B2" s="96"/>
      <c r="C2" s="96"/>
      <c r="D2" s="96"/>
    </row>
    <row r="3" spans="1:4">
      <c r="A3" s="67"/>
      <c r="B3" s="67"/>
      <c r="C3" s="67"/>
      <c r="D3" s="67"/>
    </row>
    <row r="4" spans="1:4">
      <c r="A4" s="68" t="str">
        <f xml:space="preserve"> "Name: "&amp;'Personal info'!B3</f>
        <v>Name: Sarah Hibbert Johnson</v>
      </c>
      <c r="B4" s="67"/>
      <c r="C4" s="67"/>
      <c r="D4" s="67"/>
    </row>
    <row r="5" spans="1:4">
      <c r="A5" s="68" t="str">
        <f>"Name of Apprenticeship Site: "&amp;'Personal info'!B5</f>
        <v>Name of Apprenticeship Site: Idaho State University CHW Academy</v>
      </c>
      <c r="B5" s="67"/>
      <c r="C5" s="67"/>
      <c r="D5" s="67"/>
    </row>
    <row r="6" spans="1:4">
      <c r="A6" s="69" t="str">
        <f>"Phone: "&amp;'Personal info'!B7</f>
        <v>Phone: (208) 000-0000</v>
      </c>
      <c r="B6" s="67"/>
      <c r="C6" s="67"/>
      <c r="D6" s="69"/>
    </row>
    <row r="7" spans="1:4">
      <c r="A7" s="69" t="str">
        <f>"Email: "&amp;'Personal info'!B8</f>
        <v>Email: test@example.com</v>
      </c>
      <c r="B7" s="67"/>
      <c r="C7" s="67"/>
      <c r="D7" s="69"/>
    </row>
    <row r="8" spans="1:4">
      <c r="A8" s="68"/>
      <c r="B8" s="67"/>
      <c r="C8" s="67"/>
      <c r="D8" s="69"/>
    </row>
    <row r="9" spans="1:4">
      <c r="A9" s="70" t="s">
        <v>37</v>
      </c>
      <c r="B9" s="67"/>
      <c r="C9" s="71">
        <f>'Personal info'!B4</f>
        <v>45334</v>
      </c>
      <c r="D9" s="67"/>
    </row>
    <row r="10" spans="1:4">
      <c r="A10" s="72" t="s">
        <v>22</v>
      </c>
      <c r="B10" s="79">
        <f>SUM(B13:B402)</f>
        <v>8</v>
      </c>
      <c r="C10" s="73" t="s">
        <v>21</v>
      </c>
      <c r="D10" s="73"/>
    </row>
    <row r="11" spans="1:4" ht="34.5">
      <c r="A11" s="74" t="s">
        <v>110</v>
      </c>
      <c r="B11" s="80">
        <f>SUM(D11:D399)</f>
        <v>14</v>
      </c>
      <c r="C11" s="73"/>
      <c r="D11" s="73"/>
    </row>
    <row r="12" spans="1:4" ht="34.5">
      <c r="A12" s="75" t="s">
        <v>17</v>
      </c>
      <c r="B12" s="76" t="s">
        <v>18</v>
      </c>
      <c r="C12" s="77" t="s">
        <v>19</v>
      </c>
      <c r="D12" s="78" t="s">
        <v>20</v>
      </c>
    </row>
    <row r="13" spans="1:4">
      <c r="A13" s="62">
        <v>45335</v>
      </c>
      <c r="B13" s="64">
        <v>8</v>
      </c>
      <c r="C13" s="65" t="s">
        <v>111</v>
      </c>
      <c r="D13" s="60">
        <v>6</v>
      </c>
    </row>
    <row r="14" spans="1:4">
      <c r="A14" s="62"/>
      <c r="B14" s="64"/>
      <c r="C14" s="66"/>
      <c r="D14" s="60">
        <v>8</v>
      </c>
    </row>
    <row r="15" spans="1:4">
      <c r="A15" s="62"/>
      <c r="B15" s="64"/>
      <c r="C15" s="66"/>
      <c r="D15" s="60"/>
    </row>
    <row r="16" spans="1:4">
      <c r="A16" s="62"/>
      <c r="B16" s="64"/>
      <c r="C16" s="66"/>
      <c r="D16" s="60"/>
    </row>
    <row r="17" spans="1:4">
      <c r="A17" s="62"/>
      <c r="B17" s="64"/>
      <c r="C17" s="66"/>
      <c r="D17" s="60"/>
    </row>
    <row r="18" spans="1:4">
      <c r="A18" s="62"/>
      <c r="B18" s="64"/>
      <c r="C18" s="66"/>
      <c r="D18" s="60"/>
    </row>
    <row r="19" spans="1:4">
      <c r="A19" s="62"/>
      <c r="B19" s="64"/>
      <c r="C19" s="66"/>
      <c r="D19" s="60"/>
    </row>
    <row r="20" spans="1:4">
      <c r="A20" s="62"/>
      <c r="B20" s="64"/>
      <c r="C20" s="66"/>
      <c r="D20" s="60"/>
    </row>
    <row r="21" spans="1:4">
      <c r="A21" s="62"/>
      <c r="B21" s="64"/>
      <c r="C21" s="66"/>
      <c r="D21" s="60"/>
    </row>
    <row r="22" spans="1:4">
      <c r="A22" s="62"/>
      <c r="B22" s="64"/>
      <c r="C22" s="66"/>
      <c r="D22" s="60"/>
    </row>
    <row r="23" spans="1:4">
      <c r="A23" s="62"/>
      <c r="B23" s="64"/>
      <c r="C23" s="66"/>
      <c r="D23" s="60"/>
    </row>
    <row r="24" spans="1:4">
      <c r="A24" s="62"/>
      <c r="B24" s="64"/>
      <c r="C24" s="66"/>
      <c r="D24" s="60"/>
    </row>
    <row r="25" spans="1:4">
      <c r="A25" s="62"/>
      <c r="B25" s="64"/>
      <c r="C25" s="66"/>
      <c r="D25" s="60"/>
    </row>
    <row r="26" spans="1:4">
      <c r="A26" s="62"/>
      <c r="B26" s="64"/>
      <c r="C26" s="66"/>
      <c r="D26" s="60"/>
    </row>
    <row r="27" spans="1:4">
      <c r="A27" s="62"/>
      <c r="B27" s="64"/>
      <c r="C27" s="66"/>
      <c r="D27" s="60"/>
    </row>
    <row r="28" spans="1:4">
      <c r="A28" s="62"/>
      <c r="B28" s="64"/>
      <c r="C28" s="66"/>
      <c r="D28" s="60"/>
    </row>
    <row r="29" spans="1:4">
      <c r="A29" s="62"/>
      <c r="B29" s="64"/>
      <c r="C29" s="66"/>
      <c r="D29" s="60"/>
    </row>
    <row r="30" spans="1:4">
      <c r="A30" s="62"/>
      <c r="B30" s="64"/>
      <c r="C30" s="66"/>
      <c r="D30" s="60"/>
    </row>
    <row r="31" spans="1:4">
      <c r="A31" s="62"/>
      <c r="B31" s="64"/>
      <c r="C31" s="66"/>
      <c r="D31" s="60"/>
    </row>
    <row r="32" spans="1:4">
      <c r="A32" s="62"/>
      <c r="B32" s="64"/>
      <c r="C32" s="66"/>
      <c r="D32" s="60"/>
    </row>
    <row r="33" spans="1:4">
      <c r="A33" s="62"/>
      <c r="B33" s="64"/>
      <c r="C33" s="66"/>
      <c r="D33" s="60"/>
    </row>
    <row r="34" spans="1:4">
      <c r="A34" s="62"/>
      <c r="B34" s="64"/>
      <c r="C34" s="66"/>
      <c r="D34" s="60"/>
    </row>
    <row r="35" spans="1:4">
      <c r="A35" s="62"/>
      <c r="B35" s="64"/>
      <c r="C35" s="66"/>
      <c r="D35" s="60"/>
    </row>
    <row r="36" spans="1:4">
      <c r="A36" s="62"/>
      <c r="B36" s="64"/>
      <c r="C36" s="66"/>
      <c r="D36" s="60"/>
    </row>
    <row r="37" spans="1:4">
      <c r="A37" s="62"/>
      <c r="B37" s="64"/>
      <c r="C37" s="66"/>
      <c r="D37" s="60"/>
    </row>
    <row r="38" spans="1:4">
      <c r="A38" s="62"/>
      <c r="B38" s="64"/>
      <c r="C38" s="66"/>
      <c r="D38" s="60"/>
    </row>
    <row r="39" spans="1:4">
      <c r="A39" s="62"/>
      <c r="B39" s="64"/>
      <c r="C39" s="66"/>
      <c r="D39" s="60"/>
    </row>
    <row r="40" spans="1:4">
      <c r="A40" s="62"/>
      <c r="B40" s="64"/>
      <c r="C40" s="66"/>
      <c r="D40" s="60"/>
    </row>
    <row r="41" spans="1:4">
      <c r="A41" s="62"/>
      <c r="B41" s="64"/>
      <c r="C41" s="66"/>
      <c r="D41" s="60"/>
    </row>
    <row r="42" spans="1:4">
      <c r="A42" s="62"/>
      <c r="B42" s="64"/>
      <c r="C42" s="66"/>
      <c r="D42" s="60"/>
    </row>
    <row r="43" spans="1:4">
      <c r="A43" s="62"/>
      <c r="B43" s="64"/>
      <c r="C43" s="66"/>
      <c r="D43" s="60"/>
    </row>
    <row r="44" spans="1:4">
      <c r="A44" s="62"/>
      <c r="B44" s="64"/>
      <c r="C44" s="66"/>
      <c r="D44" s="60"/>
    </row>
    <row r="45" spans="1:4">
      <c r="A45" s="62"/>
      <c r="B45" s="64"/>
      <c r="C45" s="66"/>
      <c r="D45" s="60"/>
    </row>
    <row r="46" spans="1:4">
      <c r="A46" s="62"/>
      <c r="B46" s="64"/>
      <c r="C46" s="66"/>
      <c r="D46" s="60"/>
    </row>
    <row r="47" spans="1:4">
      <c r="A47" s="62"/>
      <c r="B47" s="64"/>
      <c r="C47" s="66"/>
      <c r="D47" s="60"/>
    </row>
    <row r="48" spans="1:4">
      <c r="A48" s="62"/>
      <c r="B48" s="64"/>
      <c r="C48" s="66"/>
      <c r="D48" s="60"/>
    </row>
    <row r="49" spans="1:4">
      <c r="A49" s="62"/>
      <c r="B49" s="64"/>
      <c r="C49" s="66"/>
      <c r="D49" s="60"/>
    </row>
    <row r="50" spans="1:4">
      <c r="A50" s="62"/>
      <c r="B50" s="64"/>
      <c r="C50" s="66"/>
      <c r="D50" s="60"/>
    </row>
    <row r="51" spans="1:4">
      <c r="A51" s="62"/>
      <c r="B51" s="64"/>
      <c r="C51" s="66"/>
      <c r="D51" s="60"/>
    </row>
    <row r="52" spans="1:4">
      <c r="A52" s="62"/>
      <c r="B52" s="64"/>
      <c r="C52" s="66"/>
      <c r="D52" s="60"/>
    </row>
    <row r="53" spans="1:4">
      <c r="A53" s="62"/>
      <c r="B53" s="64"/>
      <c r="C53" s="66"/>
      <c r="D53" s="60"/>
    </row>
    <row r="54" spans="1:4">
      <c r="A54" s="62"/>
      <c r="B54" s="64"/>
      <c r="C54" s="66"/>
      <c r="D54" s="60"/>
    </row>
    <row r="55" spans="1:4">
      <c r="A55" s="62"/>
      <c r="B55" s="64"/>
      <c r="C55" s="66"/>
      <c r="D55" s="60"/>
    </row>
    <row r="56" spans="1:4">
      <c r="A56" s="62"/>
      <c r="B56" s="64"/>
      <c r="C56" s="66"/>
      <c r="D56" s="60"/>
    </row>
    <row r="57" spans="1:4">
      <c r="A57" s="62"/>
      <c r="B57" s="64"/>
      <c r="C57" s="66"/>
      <c r="D57" s="60"/>
    </row>
    <row r="58" spans="1:4">
      <c r="A58" s="62"/>
      <c r="B58" s="64"/>
      <c r="C58" s="66"/>
      <c r="D58" s="60"/>
    </row>
    <row r="59" spans="1:4">
      <c r="A59" s="62"/>
      <c r="B59" s="64"/>
      <c r="C59" s="66"/>
      <c r="D59" s="60"/>
    </row>
    <row r="60" spans="1:4">
      <c r="A60" s="62"/>
      <c r="B60" s="64"/>
      <c r="C60" s="66"/>
      <c r="D60" s="60"/>
    </row>
    <row r="61" spans="1:4">
      <c r="A61" s="62"/>
      <c r="B61" s="64"/>
      <c r="C61" s="66"/>
      <c r="D61" s="60"/>
    </row>
    <row r="62" spans="1:4">
      <c r="A62" s="62"/>
      <c r="B62" s="64"/>
      <c r="C62" s="66"/>
      <c r="D62" s="60"/>
    </row>
    <row r="63" spans="1:4">
      <c r="A63" s="62"/>
      <c r="B63" s="64"/>
      <c r="C63" s="66"/>
      <c r="D63" s="60"/>
    </row>
    <row r="64" spans="1:4">
      <c r="A64" s="62"/>
      <c r="B64" s="64"/>
      <c r="C64" s="66"/>
      <c r="D64" s="60"/>
    </row>
    <row r="65" spans="1:4">
      <c r="A65" s="62"/>
      <c r="B65" s="64"/>
      <c r="C65" s="66"/>
      <c r="D65" s="60"/>
    </row>
    <row r="66" spans="1:4">
      <c r="A66" s="62"/>
      <c r="B66" s="64"/>
      <c r="C66" s="66"/>
      <c r="D66" s="60"/>
    </row>
    <row r="67" spans="1:4">
      <c r="A67" s="62"/>
      <c r="B67" s="64"/>
      <c r="C67" s="66"/>
      <c r="D67" s="60"/>
    </row>
    <row r="68" spans="1:4">
      <c r="A68" s="62"/>
      <c r="B68" s="64"/>
      <c r="C68" s="66"/>
      <c r="D68" s="60"/>
    </row>
    <row r="69" spans="1:4">
      <c r="A69" s="62"/>
      <c r="B69" s="64"/>
      <c r="C69" s="66"/>
      <c r="D69" s="60"/>
    </row>
    <row r="70" spans="1:4">
      <c r="A70" s="62"/>
      <c r="B70" s="64"/>
      <c r="C70" s="66"/>
      <c r="D70" s="60"/>
    </row>
    <row r="71" spans="1:4">
      <c r="A71" s="62"/>
      <c r="B71" s="64"/>
      <c r="C71" s="66"/>
      <c r="D71" s="60"/>
    </row>
    <row r="72" spans="1:4">
      <c r="A72" s="62"/>
      <c r="B72" s="64"/>
      <c r="C72" s="66"/>
      <c r="D72" s="60"/>
    </row>
    <row r="73" spans="1:4">
      <c r="A73" s="62"/>
      <c r="B73" s="64"/>
      <c r="C73" s="66"/>
      <c r="D73" s="60"/>
    </row>
    <row r="74" spans="1:4">
      <c r="A74" s="62"/>
      <c r="B74" s="64"/>
      <c r="C74" s="66"/>
      <c r="D74" s="60"/>
    </row>
    <row r="75" spans="1:4">
      <c r="A75" s="62"/>
      <c r="B75" s="64"/>
      <c r="C75" s="66"/>
      <c r="D75" s="60"/>
    </row>
    <row r="76" spans="1:4">
      <c r="A76" s="62"/>
      <c r="B76" s="64"/>
      <c r="C76" s="66"/>
      <c r="D76" s="60"/>
    </row>
    <row r="77" spans="1:4">
      <c r="A77" s="62"/>
      <c r="B77" s="64"/>
      <c r="C77" s="66"/>
      <c r="D77" s="60"/>
    </row>
    <row r="78" spans="1:4">
      <c r="A78" s="62"/>
      <c r="B78" s="64"/>
      <c r="C78" s="66"/>
      <c r="D78" s="60"/>
    </row>
    <row r="79" spans="1:4">
      <c r="A79" s="62"/>
      <c r="B79" s="64"/>
      <c r="C79" s="66"/>
      <c r="D79" s="60"/>
    </row>
    <row r="80" spans="1:4">
      <c r="A80" s="62"/>
      <c r="B80" s="64"/>
      <c r="C80" s="66"/>
      <c r="D80" s="60"/>
    </row>
    <row r="81" spans="1:4">
      <c r="A81" s="62"/>
      <c r="B81" s="64"/>
      <c r="C81" s="66"/>
      <c r="D81" s="60"/>
    </row>
    <row r="82" spans="1:4">
      <c r="A82" s="62"/>
      <c r="B82" s="64"/>
      <c r="C82" s="66"/>
      <c r="D82" s="60"/>
    </row>
    <row r="83" spans="1:4">
      <c r="A83" s="62"/>
      <c r="B83" s="64"/>
      <c r="C83" s="66"/>
      <c r="D83" s="60"/>
    </row>
    <row r="84" spans="1:4">
      <c r="A84" s="62"/>
      <c r="B84" s="64"/>
      <c r="C84" s="66"/>
      <c r="D84" s="60"/>
    </row>
    <row r="85" spans="1:4">
      <c r="A85" s="62"/>
      <c r="B85" s="64"/>
      <c r="C85" s="66"/>
      <c r="D85" s="60"/>
    </row>
    <row r="86" spans="1:4">
      <c r="A86" s="62"/>
      <c r="B86" s="64"/>
      <c r="C86" s="66"/>
      <c r="D86" s="60"/>
    </row>
    <row r="87" spans="1:4">
      <c r="A87" s="62"/>
      <c r="B87" s="64"/>
      <c r="C87" s="66"/>
      <c r="D87" s="60"/>
    </row>
    <row r="88" spans="1:4">
      <c r="A88" s="62"/>
      <c r="B88" s="64"/>
      <c r="C88" s="66"/>
      <c r="D88" s="60"/>
    </row>
    <row r="89" spans="1:4">
      <c r="A89" s="62"/>
      <c r="B89" s="64"/>
      <c r="C89" s="66"/>
      <c r="D89" s="60"/>
    </row>
    <row r="90" spans="1:4">
      <c r="A90" s="62"/>
      <c r="B90" s="64"/>
      <c r="C90" s="66"/>
      <c r="D90" s="60"/>
    </row>
    <row r="91" spans="1:4">
      <c r="A91" s="62"/>
      <c r="B91" s="64"/>
      <c r="C91" s="66"/>
      <c r="D91" s="60"/>
    </row>
    <row r="92" spans="1:4">
      <c r="A92" s="62"/>
      <c r="B92" s="64"/>
      <c r="C92" s="66"/>
      <c r="D92" s="60"/>
    </row>
    <row r="93" spans="1:4">
      <c r="A93" s="62"/>
      <c r="B93" s="64"/>
      <c r="C93" s="66"/>
      <c r="D93" s="60"/>
    </row>
    <row r="94" spans="1:4">
      <c r="A94" s="62"/>
      <c r="B94" s="64"/>
      <c r="C94" s="66"/>
      <c r="D94" s="60"/>
    </row>
    <row r="95" spans="1:4">
      <c r="A95" s="62"/>
      <c r="B95" s="64"/>
      <c r="C95" s="66"/>
      <c r="D95" s="60"/>
    </row>
    <row r="96" spans="1:4">
      <c r="A96" s="62"/>
      <c r="B96" s="64"/>
      <c r="C96" s="66"/>
      <c r="D96" s="60"/>
    </row>
    <row r="97" spans="1:4">
      <c r="A97" s="62"/>
      <c r="B97" s="64"/>
      <c r="C97" s="66"/>
      <c r="D97" s="60"/>
    </row>
    <row r="98" spans="1:4">
      <c r="A98" s="62"/>
      <c r="B98" s="64"/>
      <c r="C98" s="66"/>
      <c r="D98" s="60"/>
    </row>
    <row r="99" spans="1:4">
      <c r="A99" s="62"/>
      <c r="B99" s="64"/>
      <c r="C99" s="66"/>
      <c r="D99" s="60"/>
    </row>
    <row r="100" spans="1:4">
      <c r="A100" s="62"/>
      <c r="B100" s="64"/>
      <c r="C100" s="66"/>
      <c r="D100" s="60"/>
    </row>
    <row r="101" spans="1:4">
      <c r="A101" s="62"/>
      <c r="B101" s="64"/>
      <c r="C101" s="66"/>
      <c r="D101" s="60"/>
    </row>
    <row r="102" spans="1:4">
      <c r="A102" s="62"/>
      <c r="B102" s="64"/>
      <c r="C102" s="66"/>
      <c r="D102" s="60"/>
    </row>
    <row r="103" spans="1:4">
      <c r="A103" s="62"/>
      <c r="B103" s="64"/>
      <c r="C103" s="66"/>
      <c r="D103" s="60"/>
    </row>
    <row r="104" spans="1:4">
      <c r="A104" s="62"/>
      <c r="B104" s="64"/>
      <c r="C104" s="66"/>
      <c r="D104" s="60"/>
    </row>
    <row r="105" spans="1:4">
      <c r="A105" s="62"/>
      <c r="B105" s="64"/>
      <c r="C105" s="66"/>
      <c r="D105" s="60"/>
    </row>
    <row r="106" spans="1:4">
      <c r="A106" s="62"/>
      <c r="B106" s="64"/>
      <c r="C106" s="66"/>
      <c r="D106" s="60"/>
    </row>
    <row r="107" spans="1:4">
      <c r="A107" s="62"/>
      <c r="B107" s="64"/>
      <c r="C107" s="66"/>
      <c r="D107" s="60"/>
    </row>
    <row r="108" spans="1:4">
      <c r="A108" s="62"/>
      <c r="B108" s="64"/>
      <c r="C108" s="66"/>
      <c r="D108" s="60"/>
    </row>
    <row r="109" spans="1:4">
      <c r="A109" s="62"/>
      <c r="B109" s="64"/>
      <c r="C109" s="66"/>
      <c r="D109" s="60"/>
    </row>
    <row r="110" spans="1:4">
      <c r="A110" s="62"/>
      <c r="B110" s="64"/>
      <c r="C110" s="66"/>
      <c r="D110" s="60"/>
    </row>
    <row r="111" spans="1:4">
      <c r="A111" s="62"/>
      <c r="B111" s="64"/>
      <c r="C111" s="66"/>
      <c r="D111" s="60"/>
    </row>
    <row r="112" spans="1:4">
      <c r="A112" s="62"/>
      <c r="B112" s="64"/>
      <c r="C112" s="66"/>
      <c r="D112" s="60"/>
    </row>
    <row r="113" spans="1:4">
      <c r="A113" s="62"/>
      <c r="B113" s="64"/>
      <c r="C113" s="66"/>
      <c r="D113" s="60"/>
    </row>
    <row r="114" spans="1:4">
      <c r="A114" s="62"/>
      <c r="B114" s="64"/>
      <c r="C114" s="66"/>
      <c r="D114" s="60"/>
    </row>
    <row r="115" spans="1:4">
      <c r="A115" s="62"/>
      <c r="B115" s="64"/>
      <c r="C115" s="66"/>
      <c r="D115" s="60"/>
    </row>
    <row r="116" spans="1:4">
      <c r="A116" s="62"/>
      <c r="B116" s="64"/>
      <c r="C116" s="66"/>
      <c r="D116" s="60"/>
    </row>
    <row r="117" spans="1:4">
      <c r="A117" s="62"/>
      <c r="B117" s="64"/>
      <c r="C117" s="66"/>
      <c r="D117" s="60"/>
    </row>
    <row r="118" spans="1:4">
      <c r="A118" s="62"/>
      <c r="B118" s="64"/>
      <c r="C118" s="66"/>
      <c r="D118" s="60"/>
    </row>
    <row r="119" spans="1:4">
      <c r="A119" s="62"/>
      <c r="B119" s="64"/>
      <c r="C119" s="66"/>
      <c r="D119" s="60"/>
    </row>
    <row r="120" spans="1:4">
      <c r="A120" s="62"/>
      <c r="B120" s="64"/>
      <c r="C120" s="66"/>
      <c r="D120" s="60"/>
    </row>
    <row r="121" spans="1:4">
      <c r="A121" s="62"/>
      <c r="B121" s="64"/>
      <c r="C121" s="66"/>
      <c r="D121" s="60"/>
    </row>
    <row r="122" spans="1:4">
      <c r="A122" s="62"/>
      <c r="B122" s="64"/>
      <c r="C122" s="66"/>
      <c r="D122" s="60"/>
    </row>
    <row r="123" spans="1:4">
      <c r="A123" s="62"/>
      <c r="B123" s="64"/>
      <c r="C123" s="66"/>
      <c r="D123" s="60"/>
    </row>
    <row r="124" spans="1:4">
      <c r="A124" s="62"/>
      <c r="B124" s="64"/>
      <c r="C124" s="66"/>
      <c r="D124" s="60"/>
    </row>
    <row r="125" spans="1:4">
      <c r="A125" s="62"/>
      <c r="B125" s="64"/>
      <c r="C125" s="66"/>
      <c r="D125" s="60"/>
    </row>
    <row r="126" spans="1:4">
      <c r="A126" s="62"/>
      <c r="B126" s="64"/>
      <c r="C126" s="66"/>
      <c r="D126" s="60"/>
    </row>
    <row r="127" spans="1:4">
      <c r="A127" s="62"/>
      <c r="B127" s="64"/>
      <c r="C127" s="66"/>
      <c r="D127" s="60"/>
    </row>
    <row r="128" spans="1:4">
      <c r="A128" s="62"/>
      <c r="B128" s="64"/>
      <c r="C128" s="66"/>
      <c r="D128" s="60"/>
    </row>
    <row r="129" spans="1:4">
      <c r="A129" s="62"/>
      <c r="B129" s="64"/>
      <c r="C129" s="66"/>
      <c r="D129" s="60"/>
    </row>
    <row r="130" spans="1:4">
      <c r="A130" s="62"/>
      <c r="B130" s="64"/>
      <c r="C130" s="66"/>
      <c r="D130" s="60"/>
    </row>
    <row r="131" spans="1:4">
      <c r="A131" s="62"/>
      <c r="B131" s="64"/>
      <c r="C131" s="66"/>
      <c r="D131" s="60"/>
    </row>
    <row r="132" spans="1:4">
      <c r="A132" s="62"/>
      <c r="B132" s="64"/>
      <c r="C132" s="66"/>
      <c r="D132" s="60"/>
    </row>
    <row r="133" spans="1:4">
      <c r="A133" s="62"/>
      <c r="B133" s="64"/>
      <c r="C133" s="66"/>
      <c r="D133" s="60"/>
    </row>
    <row r="134" spans="1:4">
      <c r="A134" s="62"/>
      <c r="B134" s="64"/>
      <c r="C134" s="66"/>
      <c r="D134" s="60"/>
    </row>
    <row r="135" spans="1:4">
      <c r="A135" s="62"/>
      <c r="B135" s="64"/>
      <c r="C135" s="66"/>
      <c r="D135" s="60"/>
    </row>
    <row r="136" spans="1:4">
      <c r="A136" s="62"/>
      <c r="B136" s="64"/>
      <c r="C136" s="66"/>
      <c r="D136" s="60"/>
    </row>
    <row r="137" spans="1:4">
      <c r="A137" s="62"/>
      <c r="B137" s="64"/>
      <c r="C137" s="66"/>
      <c r="D137" s="60"/>
    </row>
    <row r="138" spans="1:4">
      <c r="A138" s="62"/>
      <c r="B138" s="64"/>
      <c r="C138" s="66"/>
      <c r="D138" s="60"/>
    </row>
    <row r="139" spans="1:4">
      <c r="A139" s="62"/>
      <c r="B139" s="64"/>
      <c r="C139" s="66"/>
      <c r="D139" s="60"/>
    </row>
    <row r="140" spans="1:4">
      <c r="A140" s="62"/>
      <c r="B140" s="64"/>
      <c r="C140" s="66"/>
      <c r="D140" s="60"/>
    </row>
    <row r="141" spans="1:4">
      <c r="A141" s="62"/>
      <c r="B141" s="64"/>
      <c r="C141" s="66"/>
      <c r="D141" s="60"/>
    </row>
    <row r="142" spans="1:4">
      <c r="A142" s="62"/>
      <c r="B142" s="64"/>
      <c r="C142" s="66"/>
      <c r="D142" s="60"/>
    </row>
    <row r="143" spans="1:4">
      <c r="A143" s="62"/>
      <c r="B143" s="64"/>
      <c r="C143" s="66"/>
      <c r="D143" s="60"/>
    </row>
    <row r="144" spans="1:4">
      <c r="A144" s="62"/>
      <c r="B144" s="64"/>
      <c r="C144" s="66"/>
      <c r="D144" s="60"/>
    </row>
    <row r="145" spans="1:4">
      <c r="A145" s="62"/>
      <c r="B145" s="64"/>
      <c r="C145" s="66"/>
      <c r="D145" s="60"/>
    </row>
    <row r="146" spans="1:4">
      <c r="A146" s="62"/>
      <c r="B146" s="64"/>
      <c r="C146" s="66"/>
      <c r="D146" s="60"/>
    </row>
    <row r="147" spans="1:4">
      <c r="A147" s="62"/>
      <c r="B147" s="64"/>
      <c r="C147" s="66"/>
      <c r="D147" s="60"/>
    </row>
    <row r="148" spans="1:4">
      <c r="A148" s="62"/>
      <c r="B148" s="64"/>
      <c r="C148" s="66"/>
      <c r="D148" s="60"/>
    </row>
    <row r="149" spans="1:4">
      <c r="A149" s="62"/>
      <c r="B149" s="64"/>
      <c r="C149" s="66"/>
      <c r="D149" s="60"/>
    </row>
    <row r="150" spans="1:4">
      <c r="A150" s="62"/>
      <c r="B150" s="64"/>
      <c r="C150" s="66"/>
      <c r="D150" s="60"/>
    </row>
    <row r="151" spans="1:4">
      <c r="A151" s="62"/>
      <c r="B151" s="64"/>
      <c r="C151" s="66"/>
      <c r="D151" s="60"/>
    </row>
    <row r="152" spans="1:4">
      <c r="A152" s="62"/>
      <c r="B152" s="64"/>
      <c r="C152" s="66"/>
      <c r="D152" s="60"/>
    </row>
    <row r="153" spans="1:4">
      <c r="A153" s="62"/>
      <c r="B153" s="64"/>
      <c r="C153" s="66"/>
      <c r="D153" s="60"/>
    </row>
    <row r="154" spans="1:4">
      <c r="A154" s="62"/>
      <c r="B154" s="64"/>
      <c r="C154" s="66"/>
      <c r="D154" s="60"/>
    </row>
    <row r="155" spans="1:4">
      <c r="A155" s="62"/>
      <c r="B155" s="64"/>
      <c r="C155" s="66"/>
      <c r="D155" s="60"/>
    </row>
    <row r="156" spans="1:4">
      <c r="A156" s="62"/>
      <c r="B156" s="64"/>
      <c r="C156" s="66"/>
      <c r="D156" s="60"/>
    </row>
    <row r="157" spans="1:4">
      <c r="A157" s="62"/>
      <c r="B157" s="64"/>
      <c r="C157" s="66"/>
      <c r="D157" s="60"/>
    </row>
    <row r="158" spans="1:4">
      <c r="A158" s="62"/>
      <c r="B158" s="64"/>
      <c r="C158" s="66"/>
      <c r="D158" s="60"/>
    </row>
    <row r="159" spans="1:4">
      <c r="A159" s="62"/>
      <c r="B159" s="64"/>
      <c r="C159" s="66"/>
      <c r="D159" s="60"/>
    </row>
    <row r="160" spans="1:4">
      <c r="A160" s="62"/>
      <c r="B160" s="64"/>
      <c r="C160" s="66"/>
      <c r="D160" s="60"/>
    </row>
    <row r="161" spans="1:4">
      <c r="A161" s="62"/>
      <c r="B161" s="64"/>
      <c r="C161" s="66"/>
      <c r="D161" s="60"/>
    </row>
    <row r="162" spans="1:4">
      <c r="A162" s="62"/>
      <c r="B162" s="64"/>
      <c r="C162" s="66"/>
      <c r="D162" s="60"/>
    </row>
    <row r="163" spans="1:4">
      <c r="A163" s="62"/>
      <c r="B163" s="64"/>
      <c r="C163" s="66"/>
      <c r="D163" s="60"/>
    </row>
    <row r="164" spans="1:4">
      <c r="A164" s="62"/>
      <c r="B164" s="64"/>
      <c r="C164" s="66"/>
      <c r="D164" s="60"/>
    </row>
    <row r="165" spans="1:4">
      <c r="A165" s="62"/>
      <c r="B165" s="64"/>
      <c r="C165" s="66"/>
      <c r="D165" s="60"/>
    </row>
    <row r="166" spans="1:4">
      <c r="A166" s="62"/>
      <c r="B166" s="64"/>
      <c r="C166" s="66"/>
      <c r="D166" s="60"/>
    </row>
    <row r="167" spans="1:4">
      <c r="A167" s="62"/>
      <c r="B167" s="64"/>
      <c r="C167" s="66"/>
      <c r="D167" s="60"/>
    </row>
    <row r="168" spans="1:4">
      <c r="A168" s="62"/>
      <c r="B168" s="64"/>
      <c r="C168" s="66"/>
      <c r="D168" s="60"/>
    </row>
    <row r="169" spans="1:4">
      <c r="A169" s="62"/>
      <c r="B169" s="64"/>
      <c r="C169" s="66"/>
      <c r="D169" s="60"/>
    </row>
    <row r="170" spans="1:4">
      <c r="A170" s="62"/>
      <c r="B170" s="64"/>
      <c r="C170" s="66"/>
      <c r="D170" s="60"/>
    </row>
    <row r="171" spans="1:4">
      <c r="A171" s="62"/>
      <c r="B171" s="64"/>
      <c r="C171" s="66"/>
      <c r="D171" s="60"/>
    </row>
    <row r="172" spans="1:4">
      <c r="A172" s="62"/>
      <c r="B172" s="64"/>
      <c r="C172" s="66"/>
      <c r="D172" s="60"/>
    </row>
    <row r="173" spans="1:4">
      <c r="A173" s="62"/>
      <c r="B173" s="64"/>
      <c r="C173" s="66"/>
      <c r="D173" s="60"/>
    </row>
    <row r="174" spans="1:4">
      <c r="A174" s="62"/>
      <c r="B174" s="64"/>
      <c r="C174" s="66"/>
      <c r="D174" s="60"/>
    </row>
    <row r="175" spans="1:4">
      <c r="A175" s="62"/>
      <c r="B175" s="64"/>
      <c r="C175" s="66"/>
      <c r="D175" s="60"/>
    </row>
    <row r="176" spans="1:4">
      <c r="A176" s="62"/>
      <c r="B176" s="64"/>
      <c r="C176" s="66"/>
      <c r="D176" s="60"/>
    </row>
    <row r="177" spans="1:4">
      <c r="A177" s="62"/>
      <c r="B177" s="64"/>
      <c r="C177" s="66"/>
      <c r="D177" s="60"/>
    </row>
    <row r="178" spans="1:4">
      <c r="A178" s="62"/>
      <c r="B178" s="64"/>
      <c r="C178" s="66"/>
      <c r="D178" s="60"/>
    </row>
    <row r="179" spans="1:4">
      <c r="A179" s="62"/>
      <c r="B179" s="64"/>
      <c r="C179" s="66"/>
      <c r="D179" s="60"/>
    </row>
    <row r="180" spans="1:4">
      <c r="A180" s="62"/>
      <c r="B180" s="64"/>
      <c r="C180" s="66"/>
      <c r="D180" s="60"/>
    </row>
    <row r="181" spans="1:4">
      <c r="A181" s="62"/>
      <c r="B181" s="64"/>
      <c r="C181" s="66"/>
      <c r="D181" s="60"/>
    </row>
    <row r="182" spans="1:4">
      <c r="A182" s="62"/>
      <c r="B182" s="64"/>
      <c r="C182" s="66"/>
      <c r="D182" s="60"/>
    </row>
    <row r="183" spans="1:4">
      <c r="A183" s="62"/>
      <c r="B183" s="64"/>
      <c r="C183" s="66"/>
      <c r="D183" s="60"/>
    </row>
    <row r="184" spans="1:4">
      <c r="A184" s="62"/>
      <c r="B184" s="64"/>
      <c r="C184" s="66"/>
      <c r="D184" s="60"/>
    </row>
    <row r="185" spans="1:4">
      <c r="A185" s="62"/>
      <c r="B185" s="64"/>
      <c r="C185" s="66"/>
      <c r="D185" s="60"/>
    </row>
    <row r="186" spans="1:4">
      <c r="A186" s="62"/>
      <c r="B186" s="64"/>
      <c r="C186" s="66"/>
      <c r="D186" s="60"/>
    </row>
    <row r="187" spans="1:4">
      <c r="A187" s="62"/>
      <c r="B187" s="64"/>
      <c r="C187" s="66"/>
      <c r="D187" s="60"/>
    </row>
    <row r="188" spans="1:4">
      <c r="A188" s="62"/>
      <c r="B188" s="64"/>
      <c r="C188" s="66"/>
      <c r="D188" s="60"/>
    </row>
    <row r="189" spans="1:4">
      <c r="A189" s="62"/>
      <c r="B189" s="64"/>
      <c r="C189" s="66"/>
      <c r="D189" s="60"/>
    </row>
    <row r="190" spans="1:4">
      <c r="A190" s="62"/>
      <c r="B190" s="64"/>
      <c r="C190" s="66"/>
      <c r="D190" s="60"/>
    </row>
    <row r="191" spans="1:4">
      <c r="A191" s="62"/>
      <c r="B191" s="64"/>
      <c r="C191" s="66"/>
      <c r="D191" s="60"/>
    </row>
    <row r="192" spans="1:4">
      <c r="A192" s="62"/>
      <c r="B192" s="64"/>
      <c r="C192" s="66"/>
      <c r="D192" s="60"/>
    </row>
    <row r="193" spans="1:4">
      <c r="A193" s="62"/>
      <c r="B193" s="64"/>
      <c r="C193" s="66"/>
      <c r="D193" s="60"/>
    </row>
    <row r="194" spans="1:4">
      <c r="A194" s="62"/>
      <c r="B194" s="64"/>
      <c r="C194" s="66"/>
      <c r="D194" s="60"/>
    </row>
    <row r="195" spans="1:4">
      <c r="A195" s="62"/>
      <c r="B195" s="64"/>
      <c r="C195" s="66"/>
      <c r="D195" s="60"/>
    </row>
    <row r="196" spans="1:4">
      <c r="A196" s="62"/>
      <c r="B196" s="64"/>
      <c r="C196" s="66"/>
      <c r="D196" s="60"/>
    </row>
    <row r="197" spans="1:4">
      <c r="A197" s="62"/>
      <c r="B197" s="64"/>
      <c r="C197" s="66"/>
      <c r="D197" s="60"/>
    </row>
    <row r="198" spans="1:4">
      <c r="A198" s="62"/>
      <c r="B198" s="64"/>
      <c r="C198" s="66"/>
      <c r="D198" s="60"/>
    </row>
    <row r="199" spans="1:4">
      <c r="A199" s="62"/>
      <c r="B199" s="64"/>
      <c r="C199" s="66"/>
      <c r="D199" s="60"/>
    </row>
    <row r="200" spans="1:4">
      <c r="A200" s="62"/>
      <c r="B200" s="64"/>
      <c r="C200" s="66"/>
      <c r="D200" s="60"/>
    </row>
    <row r="201" spans="1:4">
      <c r="A201" s="62"/>
      <c r="B201" s="64"/>
      <c r="C201" s="66"/>
      <c r="D201" s="60"/>
    </row>
    <row r="202" spans="1:4">
      <c r="A202" s="62"/>
      <c r="B202" s="64"/>
      <c r="C202" s="66"/>
      <c r="D202" s="60"/>
    </row>
    <row r="203" spans="1:4">
      <c r="A203" s="62"/>
      <c r="B203" s="64"/>
      <c r="C203" s="66"/>
      <c r="D203" s="60"/>
    </row>
    <row r="204" spans="1:4">
      <c r="A204" s="62"/>
      <c r="B204" s="64"/>
      <c r="C204" s="66"/>
      <c r="D204" s="60"/>
    </row>
    <row r="205" spans="1:4">
      <c r="A205" s="62"/>
      <c r="B205" s="64"/>
      <c r="C205" s="66"/>
      <c r="D205" s="60"/>
    </row>
    <row r="206" spans="1:4">
      <c r="A206" s="62"/>
      <c r="B206" s="64"/>
      <c r="C206" s="66"/>
      <c r="D206" s="60"/>
    </row>
    <row r="207" spans="1:4">
      <c r="A207" s="62"/>
      <c r="B207" s="64"/>
      <c r="C207" s="66"/>
      <c r="D207" s="60"/>
    </row>
    <row r="208" spans="1:4">
      <c r="A208" s="62"/>
      <c r="B208" s="64"/>
      <c r="C208" s="66"/>
      <c r="D208" s="60"/>
    </row>
    <row r="209" spans="1:4">
      <c r="A209" s="62"/>
      <c r="B209" s="64"/>
      <c r="C209" s="66"/>
      <c r="D209" s="60"/>
    </row>
    <row r="210" spans="1:4">
      <c r="A210" s="62"/>
      <c r="B210" s="64"/>
      <c r="C210" s="66"/>
      <c r="D210" s="60"/>
    </row>
    <row r="211" spans="1:4">
      <c r="A211" s="62"/>
      <c r="B211" s="64"/>
      <c r="C211" s="66"/>
      <c r="D211" s="60"/>
    </row>
    <row r="212" spans="1:4">
      <c r="A212" s="62"/>
      <c r="B212" s="64"/>
      <c r="C212" s="66"/>
      <c r="D212" s="60"/>
    </row>
    <row r="213" spans="1:4">
      <c r="A213" s="62"/>
      <c r="B213" s="64"/>
      <c r="C213" s="66"/>
      <c r="D213" s="60"/>
    </row>
    <row r="214" spans="1:4">
      <c r="A214" s="62"/>
      <c r="B214" s="64"/>
      <c r="C214" s="66"/>
      <c r="D214" s="60"/>
    </row>
    <row r="215" spans="1:4">
      <c r="A215" s="62"/>
      <c r="B215" s="64"/>
      <c r="C215" s="66"/>
      <c r="D215" s="60"/>
    </row>
    <row r="216" spans="1:4">
      <c r="A216" s="62"/>
      <c r="B216" s="64"/>
      <c r="C216" s="66"/>
      <c r="D216" s="60"/>
    </row>
    <row r="217" spans="1:4">
      <c r="A217" s="62"/>
      <c r="B217" s="64"/>
      <c r="C217" s="66"/>
      <c r="D217" s="60"/>
    </row>
    <row r="218" spans="1:4">
      <c r="A218" s="62"/>
      <c r="B218" s="64"/>
      <c r="C218" s="66"/>
      <c r="D218" s="60"/>
    </row>
    <row r="219" spans="1:4">
      <c r="A219" s="62"/>
      <c r="B219" s="64"/>
      <c r="C219" s="66"/>
      <c r="D219" s="60"/>
    </row>
    <row r="220" spans="1:4">
      <c r="A220" s="62"/>
      <c r="B220" s="64"/>
      <c r="C220" s="66"/>
      <c r="D220" s="60"/>
    </row>
    <row r="221" spans="1:4">
      <c r="A221" s="62"/>
      <c r="B221" s="64"/>
      <c r="C221" s="66"/>
      <c r="D221" s="60"/>
    </row>
    <row r="222" spans="1:4">
      <c r="A222" s="62"/>
      <c r="B222" s="64"/>
      <c r="C222" s="66"/>
      <c r="D222" s="60"/>
    </row>
    <row r="223" spans="1:4">
      <c r="A223" s="62"/>
      <c r="B223" s="64"/>
      <c r="C223" s="66"/>
      <c r="D223" s="60"/>
    </row>
    <row r="224" spans="1:4">
      <c r="A224" s="62"/>
      <c r="B224" s="64"/>
      <c r="C224" s="66"/>
      <c r="D224" s="60"/>
    </row>
    <row r="225" spans="1:4">
      <c r="A225" s="62"/>
      <c r="B225" s="64"/>
      <c r="C225" s="66"/>
      <c r="D225" s="60"/>
    </row>
    <row r="226" spans="1:4">
      <c r="A226" s="62"/>
      <c r="B226" s="64"/>
      <c r="C226" s="66"/>
      <c r="D226" s="60"/>
    </row>
    <row r="227" spans="1:4">
      <c r="A227" s="62"/>
      <c r="B227" s="64"/>
      <c r="C227" s="66"/>
      <c r="D227" s="60"/>
    </row>
    <row r="228" spans="1:4">
      <c r="A228" s="62"/>
      <c r="B228" s="64"/>
      <c r="C228" s="66"/>
      <c r="D228" s="60"/>
    </row>
    <row r="229" spans="1:4">
      <c r="A229" s="62"/>
      <c r="B229" s="64"/>
      <c r="C229" s="66"/>
      <c r="D229" s="60"/>
    </row>
    <row r="230" spans="1:4">
      <c r="A230" s="62"/>
      <c r="B230" s="64"/>
      <c r="C230" s="66"/>
      <c r="D230" s="60"/>
    </row>
    <row r="231" spans="1:4">
      <c r="A231" s="62"/>
      <c r="B231" s="64"/>
      <c r="C231" s="66"/>
      <c r="D231" s="60"/>
    </row>
    <row r="232" spans="1:4">
      <c r="A232" s="62"/>
      <c r="B232" s="64"/>
      <c r="C232" s="66"/>
      <c r="D232" s="60"/>
    </row>
    <row r="233" spans="1:4">
      <c r="A233" s="62"/>
      <c r="B233" s="64"/>
      <c r="C233" s="66"/>
      <c r="D233" s="60"/>
    </row>
    <row r="234" spans="1:4">
      <c r="A234" s="62"/>
      <c r="B234" s="64"/>
      <c r="C234" s="66"/>
      <c r="D234" s="60"/>
    </row>
    <row r="235" spans="1:4">
      <c r="A235" s="62"/>
      <c r="B235" s="64"/>
      <c r="C235" s="66"/>
      <c r="D235" s="60"/>
    </row>
    <row r="236" spans="1:4">
      <c r="A236" s="62"/>
      <c r="B236" s="64"/>
      <c r="C236" s="66"/>
      <c r="D236" s="60"/>
    </row>
    <row r="237" spans="1:4">
      <c r="A237" s="62"/>
      <c r="B237" s="64"/>
      <c r="C237" s="66"/>
      <c r="D237" s="60"/>
    </row>
    <row r="238" spans="1:4">
      <c r="A238" s="62"/>
      <c r="B238" s="64"/>
      <c r="C238" s="66"/>
      <c r="D238" s="60"/>
    </row>
    <row r="239" spans="1:4">
      <c r="A239" s="62"/>
      <c r="B239" s="64"/>
      <c r="C239" s="66"/>
      <c r="D239" s="60"/>
    </row>
    <row r="240" spans="1:4">
      <c r="A240" s="62"/>
      <c r="B240" s="64"/>
      <c r="C240" s="66"/>
      <c r="D240" s="60"/>
    </row>
    <row r="241" spans="1:4">
      <c r="A241" s="62"/>
      <c r="B241" s="64"/>
      <c r="C241" s="66"/>
      <c r="D241" s="60"/>
    </row>
    <row r="242" spans="1:4">
      <c r="A242" s="62"/>
      <c r="B242" s="64"/>
      <c r="C242" s="66"/>
      <c r="D242" s="60"/>
    </row>
    <row r="243" spans="1:4">
      <c r="A243" s="62"/>
      <c r="B243" s="64"/>
      <c r="C243" s="66"/>
      <c r="D243" s="60"/>
    </row>
    <row r="244" spans="1:4">
      <c r="A244" s="62"/>
      <c r="B244" s="64"/>
      <c r="C244" s="66"/>
      <c r="D244" s="60"/>
    </row>
    <row r="245" spans="1:4">
      <c r="A245" s="62"/>
      <c r="B245" s="64"/>
      <c r="C245" s="66"/>
      <c r="D245" s="60"/>
    </row>
    <row r="246" spans="1:4">
      <c r="A246" s="62"/>
      <c r="B246" s="64"/>
      <c r="C246" s="66"/>
      <c r="D246" s="60"/>
    </row>
    <row r="247" spans="1:4">
      <c r="A247" s="62"/>
      <c r="B247" s="64"/>
      <c r="C247" s="66"/>
      <c r="D247" s="60"/>
    </row>
    <row r="248" spans="1:4">
      <c r="A248" s="62"/>
      <c r="B248" s="64"/>
      <c r="C248" s="66"/>
      <c r="D248" s="60"/>
    </row>
    <row r="249" spans="1:4">
      <c r="A249" s="62"/>
      <c r="B249" s="64"/>
      <c r="C249" s="66"/>
      <c r="D249" s="60"/>
    </row>
    <row r="250" spans="1:4">
      <c r="A250" s="62"/>
      <c r="B250" s="64"/>
      <c r="C250" s="66"/>
      <c r="D250" s="60"/>
    </row>
    <row r="251" spans="1:4">
      <c r="A251" s="62"/>
      <c r="B251" s="64"/>
      <c r="C251" s="66"/>
      <c r="D251" s="60"/>
    </row>
    <row r="252" spans="1:4">
      <c r="A252" s="62"/>
      <c r="B252" s="64"/>
      <c r="C252" s="66"/>
      <c r="D252" s="60"/>
    </row>
    <row r="253" spans="1:4">
      <c r="A253" s="62"/>
      <c r="B253" s="64"/>
      <c r="C253" s="66"/>
      <c r="D253" s="60"/>
    </row>
    <row r="254" spans="1:4">
      <c r="A254" s="62"/>
      <c r="B254" s="64"/>
      <c r="C254" s="66"/>
      <c r="D254" s="60"/>
    </row>
    <row r="255" spans="1:4">
      <c r="A255" s="62"/>
      <c r="B255" s="64"/>
      <c r="C255" s="66"/>
      <c r="D255" s="60"/>
    </row>
    <row r="256" spans="1:4">
      <c r="A256" s="62"/>
      <c r="B256" s="64"/>
      <c r="C256" s="66"/>
      <c r="D256" s="60"/>
    </row>
    <row r="257" spans="1:4">
      <c r="A257" s="62"/>
      <c r="B257" s="64"/>
      <c r="C257" s="66"/>
      <c r="D257" s="60"/>
    </row>
    <row r="258" spans="1:4">
      <c r="A258" s="62"/>
      <c r="B258" s="64"/>
      <c r="C258" s="66"/>
      <c r="D258" s="60"/>
    </row>
    <row r="259" spans="1:4">
      <c r="A259" s="62"/>
      <c r="B259" s="64"/>
      <c r="C259" s="66"/>
      <c r="D259" s="60"/>
    </row>
    <row r="260" spans="1:4">
      <c r="A260" s="62"/>
      <c r="B260" s="64"/>
      <c r="C260" s="66"/>
      <c r="D260" s="60"/>
    </row>
    <row r="261" spans="1:4">
      <c r="A261" s="62"/>
      <c r="B261" s="64"/>
      <c r="C261" s="66"/>
      <c r="D261" s="60"/>
    </row>
    <row r="262" spans="1:4">
      <c r="A262" s="62"/>
      <c r="B262" s="64"/>
      <c r="C262" s="66"/>
      <c r="D262" s="60"/>
    </row>
    <row r="263" spans="1:4">
      <c r="A263" s="62"/>
      <c r="B263" s="64"/>
      <c r="C263" s="66"/>
      <c r="D263" s="60"/>
    </row>
    <row r="264" spans="1:4">
      <c r="A264" s="62"/>
      <c r="B264" s="64"/>
      <c r="C264" s="66"/>
      <c r="D264" s="60"/>
    </row>
    <row r="265" spans="1:4">
      <c r="A265" s="62"/>
      <c r="B265" s="64"/>
      <c r="C265" s="66"/>
      <c r="D265" s="60"/>
    </row>
    <row r="266" spans="1:4">
      <c r="A266" s="62"/>
      <c r="B266" s="64"/>
      <c r="C266" s="66"/>
      <c r="D266" s="60"/>
    </row>
    <row r="267" spans="1:4">
      <c r="A267" s="62"/>
      <c r="B267" s="64"/>
      <c r="C267" s="66"/>
      <c r="D267" s="60"/>
    </row>
    <row r="268" spans="1:4">
      <c r="A268" s="62"/>
      <c r="B268" s="64"/>
      <c r="C268" s="66"/>
      <c r="D268" s="60"/>
    </row>
    <row r="269" spans="1:4">
      <c r="A269" s="62"/>
      <c r="B269" s="64"/>
      <c r="C269" s="66"/>
      <c r="D269" s="60"/>
    </row>
    <row r="270" spans="1:4">
      <c r="A270" s="62"/>
      <c r="B270" s="64"/>
      <c r="C270" s="66"/>
      <c r="D270" s="60"/>
    </row>
    <row r="271" spans="1:4">
      <c r="A271" s="62"/>
      <c r="B271" s="64"/>
      <c r="C271" s="66"/>
      <c r="D271" s="60"/>
    </row>
    <row r="272" spans="1:4">
      <c r="A272" s="62"/>
      <c r="B272" s="64"/>
      <c r="C272" s="66"/>
      <c r="D272" s="60"/>
    </row>
    <row r="273" spans="1:4">
      <c r="A273" s="62"/>
      <c r="B273" s="64"/>
      <c r="C273" s="66"/>
      <c r="D273" s="60"/>
    </row>
    <row r="274" spans="1:4">
      <c r="A274" s="62"/>
      <c r="B274" s="64"/>
      <c r="C274" s="66"/>
      <c r="D274" s="60"/>
    </row>
    <row r="275" spans="1:4">
      <c r="A275" s="62"/>
      <c r="B275" s="64"/>
      <c r="C275" s="66"/>
      <c r="D275" s="60"/>
    </row>
    <row r="276" spans="1:4">
      <c r="A276" s="62"/>
      <c r="B276" s="64"/>
      <c r="C276" s="66"/>
      <c r="D276" s="60"/>
    </row>
    <row r="277" spans="1:4">
      <c r="A277" s="62"/>
      <c r="B277" s="64"/>
      <c r="C277" s="66"/>
      <c r="D277" s="60"/>
    </row>
    <row r="278" spans="1:4">
      <c r="A278" s="62"/>
      <c r="B278" s="64"/>
      <c r="C278" s="66"/>
      <c r="D278" s="60"/>
    </row>
    <row r="279" spans="1:4">
      <c r="A279" s="62"/>
      <c r="B279" s="64"/>
      <c r="C279" s="66"/>
      <c r="D279" s="60"/>
    </row>
    <row r="280" spans="1:4">
      <c r="A280" s="62"/>
      <c r="B280" s="64"/>
      <c r="C280" s="66"/>
      <c r="D280" s="60"/>
    </row>
    <row r="281" spans="1:4">
      <c r="A281" s="62"/>
      <c r="B281" s="64"/>
      <c r="C281" s="66"/>
      <c r="D281" s="60"/>
    </row>
    <row r="282" spans="1:4">
      <c r="A282" s="62"/>
      <c r="B282" s="64"/>
      <c r="C282" s="66"/>
      <c r="D282" s="60"/>
    </row>
    <row r="283" spans="1:4">
      <c r="A283" s="62"/>
      <c r="B283" s="64"/>
      <c r="C283" s="66"/>
      <c r="D283" s="60"/>
    </row>
    <row r="284" spans="1:4">
      <c r="A284" s="62"/>
      <c r="B284" s="64"/>
      <c r="C284" s="66"/>
      <c r="D284" s="60"/>
    </row>
    <row r="285" spans="1:4">
      <c r="A285" s="62"/>
      <c r="B285" s="64"/>
      <c r="C285" s="66"/>
      <c r="D285" s="60"/>
    </row>
    <row r="286" spans="1:4">
      <c r="A286" s="62"/>
      <c r="B286" s="64"/>
      <c r="C286" s="66"/>
      <c r="D286" s="60"/>
    </row>
    <row r="287" spans="1:4">
      <c r="A287" s="62"/>
      <c r="B287" s="64"/>
      <c r="C287" s="66"/>
      <c r="D287" s="60"/>
    </row>
    <row r="288" spans="1:4">
      <c r="A288" s="62"/>
      <c r="B288" s="64"/>
      <c r="C288" s="66"/>
      <c r="D288" s="60"/>
    </row>
    <row r="289" spans="1:4">
      <c r="A289" s="62"/>
      <c r="B289" s="64"/>
      <c r="C289" s="66"/>
      <c r="D289" s="60"/>
    </row>
    <row r="290" spans="1:4">
      <c r="A290" s="62"/>
      <c r="B290" s="64"/>
      <c r="C290" s="66"/>
      <c r="D290" s="60"/>
    </row>
    <row r="291" spans="1:4">
      <c r="A291" s="62"/>
      <c r="B291" s="64"/>
      <c r="C291" s="66"/>
      <c r="D291" s="60"/>
    </row>
    <row r="292" spans="1:4">
      <c r="A292" s="62"/>
      <c r="B292" s="64"/>
      <c r="C292" s="66"/>
      <c r="D292" s="60"/>
    </row>
    <row r="293" spans="1:4">
      <c r="A293" s="62"/>
      <c r="B293" s="64"/>
      <c r="C293" s="66"/>
      <c r="D293" s="60"/>
    </row>
    <row r="294" spans="1:4">
      <c r="A294" s="62"/>
      <c r="B294" s="64"/>
      <c r="C294" s="66"/>
      <c r="D294" s="60"/>
    </row>
    <row r="295" spans="1:4">
      <c r="A295" s="62"/>
      <c r="B295" s="64"/>
      <c r="C295" s="66"/>
      <c r="D295" s="60"/>
    </row>
    <row r="296" spans="1:4">
      <c r="A296" s="62"/>
      <c r="B296" s="64"/>
      <c r="C296" s="66"/>
      <c r="D296" s="60"/>
    </row>
    <row r="297" spans="1:4">
      <c r="A297" s="62"/>
      <c r="B297" s="64"/>
      <c r="C297" s="66"/>
      <c r="D297" s="60"/>
    </row>
    <row r="298" spans="1:4">
      <c r="A298" s="62"/>
      <c r="B298" s="64"/>
      <c r="C298" s="66"/>
      <c r="D298" s="60"/>
    </row>
    <row r="299" spans="1:4">
      <c r="A299" s="62"/>
      <c r="B299" s="64"/>
      <c r="C299" s="66"/>
      <c r="D299" s="60"/>
    </row>
    <row r="300" spans="1:4">
      <c r="A300" s="62"/>
      <c r="B300" s="64"/>
      <c r="C300" s="66"/>
      <c r="D300" s="60"/>
    </row>
    <row r="301" spans="1:4">
      <c r="A301" s="62"/>
      <c r="B301" s="64"/>
      <c r="C301" s="66"/>
      <c r="D301" s="60"/>
    </row>
    <row r="302" spans="1:4">
      <c r="A302" s="62"/>
      <c r="B302" s="64"/>
      <c r="C302" s="66"/>
      <c r="D302" s="60"/>
    </row>
    <row r="303" spans="1:4">
      <c r="A303" s="62"/>
      <c r="B303" s="64"/>
      <c r="C303" s="66"/>
      <c r="D303" s="60"/>
    </row>
    <row r="304" spans="1:4">
      <c r="A304" s="62"/>
      <c r="B304" s="64"/>
      <c r="C304" s="66"/>
      <c r="D304" s="60"/>
    </row>
    <row r="305" spans="1:4">
      <c r="A305" s="62"/>
      <c r="B305" s="64"/>
      <c r="C305" s="66"/>
      <c r="D305" s="60"/>
    </row>
    <row r="306" spans="1:4">
      <c r="A306" s="62"/>
      <c r="B306" s="64"/>
      <c r="C306" s="66"/>
      <c r="D306" s="60"/>
    </row>
    <row r="307" spans="1:4">
      <c r="A307" s="62"/>
      <c r="B307" s="64"/>
      <c r="C307" s="66"/>
      <c r="D307" s="60"/>
    </row>
    <row r="308" spans="1:4">
      <c r="A308" s="62"/>
      <c r="B308" s="64"/>
      <c r="C308" s="66"/>
      <c r="D308" s="60"/>
    </row>
    <row r="309" spans="1:4">
      <c r="A309" s="62"/>
      <c r="B309" s="64"/>
      <c r="C309" s="66"/>
      <c r="D309" s="60"/>
    </row>
    <row r="310" spans="1:4">
      <c r="A310" s="62"/>
      <c r="B310" s="64"/>
      <c r="C310" s="66"/>
      <c r="D310" s="60"/>
    </row>
    <row r="311" spans="1:4">
      <c r="A311" s="62"/>
      <c r="B311" s="64"/>
      <c r="C311" s="66"/>
      <c r="D311" s="60"/>
    </row>
    <row r="312" spans="1:4">
      <c r="A312" s="62"/>
      <c r="B312" s="64"/>
      <c r="C312" s="66"/>
      <c r="D312" s="60"/>
    </row>
    <row r="313" spans="1:4">
      <c r="A313" s="62"/>
      <c r="B313" s="64"/>
      <c r="C313" s="66"/>
      <c r="D313" s="60"/>
    </row>
    <row r="314" spans="1:4">
      <c r="A314" s="62"/>
      <c r="B314" s="64"/>
      <c r="C314" s="66"/>
      <c r="D314" s="60"/>
    </row>
    <row r="315" spans="1:4">
      <c r="A315" s="62"/>
      <c r="B315" s="64"/>
      <c r="C315" s="66"/>
      <c r="D315" s="60"/>
    </row>
    <row r="316" spans="1:4">
      <c r="A316" s="62"/>
      <c r="B316" s="64"/>
      <c r="C316" s="66"/>
      <c r="D316" s="60"/>
    </row>
    <row r="317" spans="1:4">
      <c r="A317" s="62"/>
      <c r="B317" s="64"/>
      <c r="C317" s="66"/>
      <c r="D317" s="60"/>
    </row>
    <row r="318" spans="1:4">
      <c r="A318" s="62"/>
      <c r="B318" s="64"/>
      <c r="C318" s="66"/>
      <c r="D318" s="60"/>
    </row>
    <row r="319" spans="1:4">
      <c r="A319" s="62"/>
      <c r="B319" s="64"/>
      <c r="C319" s="66"/>
      <c r="D319" s="60"/>
    </row>
    <row r="320" spans="1:4">
      <c r="A320" s="62"/>
      <c r="B320" s="64"/>
      <c r="C320" s="66"/>
      <c r="D320" s="60"/>
    </row>
    <row r="321" spans="1:4">
      <c r="A321" s="62"/>
      <c r="B321" s="64"/>
      <c r="C321" s="66"/>
      <c r="D321" s="60"/>
    </row>
    <row r="322" spans="1:4">
      <c r="A322" s="62"/>
      <c r="B322" s="64"/>
      <c r="C322" s="66"/>
      <c r="D322" s="60"/>
    </row>
    <row r="323" spans="1:4">
      <c r="A323" s="62"/>
      <c r="B323" s="64"/>
      <c r="C323" s="66"/>
      <c r="D323" s="60"/>
    </row>
    <row r="324" spans="1:4">
      <c r="A324" s="62"/>
      <c r="B324" s="64"/>
      <c r="C324" s="66"/>
      <c r="D324" s="60"/>
    </row>
    <row r="325" spans="1:4">
      <c r="A325" s="62"/>
      <c r="B325" s="64"/>
      <c r="C325" s="66"/>
      <c r="D325" s="60"/>
    </row>
    <row r="326" spans="1:4">
      <c r="A326" s="62"/>
      <c r="B326" s="64"/>
      <c r="C326" s="66"/>
      <c r="D326" s="60"/>
    </row>
    <row r="327" spans="1:4">
      <c r="A327" s="62"/>
      <c r="B327" s="64"/>
      <c r="C327" s="66"/>
      <c r="D327" s="60"/>
    </row>
    <row r="328" spans="1:4">
      <c r="A328" s="62"/>
      <c r="B328" s="64"/>
      <c r="C328" s="66"/>
      <c r="D328" s="60"/>
    </row>
    <row r="329" spans="1:4">
      <c r="A329" s="62"/>
      <c r="B329" s="64"/>
      <c r="C329" s="66"/>
      <c r="D329" s="60"/>
    </row>
    <row r="330" spans="1:4">
      <c r="A330" s="62"/>
      <c r="B330" s="64"/>
      <c r="C330" s="66"/>
      <c r="D330" s="60"/>
    </row>
    <row r="331" spans="1:4">
      <c r="A331" s="62"/>
      <c r="B331" s="64"/>
      <c r="C331" s="66"/>
      <c r="D331" s="60"/>
    </row>
    <row r="332" spans="1:4">
      <c r="A332" s="62"/>
      <c r="B332" s="64"/>
      <c r="C332" s="66"/>
      <c r="D332" s="60"/>
    </row>
    <row r="333" spans="1:4">
      <c r="A333" s="62"/>
      <c r="B333" s="64"/>
      <c r="C333" s="66"/>
      <c r="D333" s="60"/>
    </row>
    <row r="334" spans="1:4">
      <c r="A334" s="62"/>
      <c r="B334" s="64"/>
      <c r="C334" s="66"/>
      <c r="D334" s="60"/>
    </row>
    <row r="335" spans="1:4">
      <c r="A335" s="62"/>
      <c r="B335" s="64"/>
      <c r="C335" s="66"/>
      <c r="D335" s="60"/>
    </row>
    <row r="336" spans="1:4">
      <c r="A336" s="62"/>
      <c r="B336" s="64"/>
      <c r="C336" s="66"/>
      <c r="D336" s="60"/>
    </row>
    <row r="337" spans="1:4">
      <c r="A337" s="62"/>
      <c r="B337" s="64"/>
      <c r="C337" s="66"/>
      <c r="D337" s="60"/>
    </row>
    <row r="338" spans="1:4">
      <c r="A338" s="62"/>
      <c r="B338" s="64"/>
      <c r="C338" s="66"/>
      <c r="D338" s="60"/>
    </row>
    <row r="339" spans="1:4">
      <c r="A339" s="62"/>
      <c r="B339" s="64"/>
      <c r="C339" s="66"/>
      <c r="D339" s="60"/>
    </row>
    <row r="340" spans="1:4">
      <c r="A340" s="62"/>
      <c r="B340" s="64"/>
      <c r="C340" s="66"/>
      <c r="D340" s="60"/>
    </row>
    <row r="341" spans="1:4">
      <c r="A341" s="62"/>
      <c r="B341" s="64"/>
      <c r="C341" s="66"/>
      <c r="D341" s="60"/>
    </row>
    <row r="342" spans="1:4">
      <c r="A342" s="62"/>
      <c r="B342" s="64"/>
      <c r="C342" s="66"/>
      <c r="D342" s="60"/>
    </row>
    <row r="343" spans="1:4">
      <c r="A343" s="62"/>
      <c r="B343" s="64"/>
      <c r="C343" s="66"/>
      <c r="D343" s="60"/>
    </row>
    <row r="344" spans="1:4">
      <c r="A344" s="62"/>
      <c r="B344" s="64"/>
      <c r="C344" s="66"/>
      <c r="D344" s="60"/>
    </row>
    <row r="345" spans="1:4">
      <c r="A345" s="62"/>
      <c r="B345" s="64"/>
      <c r="C345" s="66"/>
      <c r="D345" s="60"/>
    </row>
    <row r="346" spans="1:4">
      <c r="A346" s="62"/>
      <c r="B346" s="64"/>
      <c r="C346" s="66"/>
      <c r="D346" s="60"/>
    </row>
    <row r="347" spans="1:4">
      <c r="A347" s="62"/>
      <c r="B347" s="64"/>
      <c r="C347" s="66"/>
      <c r="D347" s="60"/>
    </row>
    <row r="348" spans="1:4">
      <c r="A348" s="62"/>
      <c r="B348" s="64"/>
      <c r="C348" s="66"/>
      <c r="D348" s="60"/>
    </row>
    <row r="349" spans="1:4">
      <c r="A349" s="62"/>
      <c r="B349" s="64"/>
      <c r="C349" s="66"/>
      <c r="D349" s="60"/>
    </row>
    <row r="350" spans="1:4">
      <c r="A350" s="62"/>
      <c r="B350" s="64"/>
      <c r="C350" s="66"/>
      <c r="D350" s="60"/>
    </row>
    <row r="351" spans="1:4">
      <c r="A351" s="62"/>
      <c r="B351" s="64"/>
      <c r="C351" s="66"/>
      <c r="D351" s="60"/>
    </row>
    <row r="352" spans="1:4">
      <c r="A352" s="62"/>
      <c r="B352" s="64"/>
      <c r="C352" s="66"/>
      <c r="D352" s="60"/>
    </row>
    <row r="353" spans="1:4">
      <c r="A353" s="62"/>
      <c r="B353" s="64"/>
      <c r="C353" s="66"/>
      <c r="D353" s="60"/>
    </row>
    <row r="354" spans="1:4">
      <c r="A354" s="62"/>
      <c r="B354" s="64"/>
      <c r="C354" s="66"/>
      <c r="D354" s="60"/>
    </row>
    <row r="355" spans="1:4">
      <c r="A355" s="62"/>
      <c r="B355" s="64"/>
      <c r="C355" s="66"/>
      <c r="D355" s="60"/>
    </row>
    <row r="356" spans="1:4">
      <c r="A356" s="62"/>
      <c r="B356" s="64"/>
      <c r="C356" s="66"/>
      <c r="D356" s="60"/>
    </row>
    <row r="357" spans="1:4">
      <c r="A357" s="62"/>
      <c r="B357" s="64"/>
      <c r="C357" s="66"/>
      <c r="D357" s="60"/>
    </row>
    <row r="358" spans="1:4">
      <c r="A358" s="62"/>
      <c r="B358" s="64"/>
      <c r="C358" s="66"/>
      <c r="D358" s="60"/>
    </row>
    <row r="359" spans="1:4">
      <c r="A359" s="62"/>
      <c r="B359" s="64"/>
      <c r="C359" s="66"/>
      <c r="D359" s="60"/>
    </row>
    <row r="360" spans="1:4">
      <c r="A360" s="62"/>
      <c r="B360" s="64"/>
      <c r="C360" s="66"/>
      <c r="D360" s="60"/>
    </row>
    <row r="361" spans="1:4">
      <c r="A361" s="62"/>
      <c r="B361" s="64"/>
      <c r="C361" s="66"/>
      <c r="D361" s="60"/>
    </row>
    <row r="362" spans="1:4">
      <c r="A362" s="62"/>
      <c r="B362" s="64"/>
      <c r="C362" s="66"/>
      <c r="D362" s="60"/>
    </row>
    <row r="363" spans="1:4">
      <c r="A363" s="62"/>
      <c r="B363" s="64"/>
      <c r="C363" s="66"/>
      <c r="D363" s="60"/>
    </row>
    <row r="364" spans="1:4">
      <c r="A364" s="62"/>
      <c r="B364" s="64"/>
      <c r="C364" s="66"/>
      <c r="D364" s="60"/>
    </row>
    <row r="365" spans="1:4">
      <c r="A365" s="62"/>
      <c r="B365" s="64"/>
      <c r="C365" s="66"/>
      <c r="D365" s="60"/>
    </row>
    <row r="366" spans="1:4">
      <c r="A366" s="62"/>
      <c r="B366" s="64"/>
      <c r="C366" s="66"/>
      <c r="D366" s="60"/>
    </row>
    <row r="367" spans="1:4">
      <c r="A367" s="62"/>
      <c r="B367" s="64"/>
      <c r="C367" s="66"/>
      <c r="D367" s="60"/>
    </row>
    <row r="368" spans="1:4">
      <c r="A368" s="62"/>
      <c r="B368" s="64"/>
      <c r="C368" s="66"/>
      <c r="D368" s="60"/>
    </row>
    <row r="369" spans="1:4">
      <c r="A369" s="62"/>
      <c r="B369" s="64"/>
      <c r="C369" s="66"/>
      <c r="D369" s="60"/>
    </row>
    <row r="370" spans="1:4">
      <c r="A370" s="62"/>
      <c r="B370" s="64"/>
      <c r="C370" s="66"/>
      <c r="D370" s="60"/>
    </row>
    <row r="371" spans="1:4">
      <c r="A371" s="62"/>
      <c r="B371" s="64"/>
      <c r="C371" s="66"/>
      <c r="D371" s="60"/>
    </row>
    <row r="372" spans="1:4">
      <c r="A372" s="62"/>
      <c r="B372" s="64"/>
      <c r="C372" s="66"/>
      <c r="D372" s="60"/>
    </row>
    <row r="373" spans="1:4">
      <c r="A373" s="62"/>
      <c r="B373" s="64"/>
      <c r="C373" s="66"/>
      <c r="D373" s="60"/>
    </row>
    <row r="374" spans="1:4">
      <c r="A374" s="62"/>
      <c r="B374" s="64"/>
      <c r="C374" s="66"/>
      <c r="D374" s="60"/>
    </row>
    <row r="375" spans="1:4">
      <c r="A375" s="62"/>
      <c r="B375" s="64"/>
      <c r="C375" s="66"/>
      <c r="D375" s="60"/>
    </row>
    <row r="376" spans="1:4">
      <c r="A376" s="62"/>
      <c r="B376" s="64"/>
      <c r="C376" s="66"/>
      <c r="D376" s="60"/>
    </row>
    <row r="377" spans="1:4">
      <c r="A377" s="62"/>
      <c r="B377" s="64"/>
      <c r="C377" s="66"/>
      <c r="D377" s="60"/>
    </row>
    <row r="378" spans="1:4">
      <c r="A378" s="62"/>
      <c r="B378" s="64"/>
      <c r="C378" s="66"/>
      <c r="D378" s="60"/>
    </row>
    <row r="379" spans="1:4">
      <c r="A379" s="62"/>
      <c r="B379" s="64"/>
      <c r="C379" s="66"/>
      <c r="D379" s="60"/>
    </row>
    <row r="380" spans="1:4">
      <c r="A380" s="62"/>
      <c r="B380" s="64"/>
      <c r="C380" s="66"/>
      <c r="D380" s="60"/>
    </row>
    <row r="381" spans="1:4">
      <c r="A381" s="62"/>
      <c r="B381" s="64"/>
      <c r="C381" s="66"/>
      <c r="D381" s="60"/>
    </row>
    <row r="382" spans="1:4">
      <c r="A382" s="62"/>
      <c r="B382" s="64"/>
      <c r="C382" s="66"/>
      <c r="D382" s="60"/>
    </row>
    <row r="383" spans="1:4">
      <c r="A383" s="62"/>
      <c r="B383" s="64"/>
      <c r="C383" s="66"/>
      <c r="D383" s="60"/>
    </row>
    <row r="384" spans="1:4">
      <c r="A384" s="62"/>
      <c r="B384" s="64"/>
      <c r="C384" s="66"/>
      <c r="D384" s="60"/>
    </row>
    <row r="385" spans="1:4">
      <c r="A385" s="62"/>
      <c r="B385" s="64"/>
      <c r="C385" s="66"/>
      <c r="D385" s="60"/>
    </row>
    <row r="386" spans="1:4">
      <c r="A386" s="62"/>
      <c r="B386" s="64"/>
      <c r="C386" s="66"/>
      <c r="D386" s="60"/>
    </row>
    <row r="387" spans="1:4">
      <c r="A387" s="62"/>
      <c r="B387" s="64"/>
      <c r="C387" s="66"/>
      <c r="D387" s="60"/>
    </row>
    <row r="388" spans="1:4">
      <c r="A388" s="62"/>
      <c r="B388" s="64"/>
      <c r="C388" s="66"/>
      <c r="D388" s="60"/>
    </row>
    <row r="389" spans="1:4">
      <c r="A389" s="62"/>
      <c r="B389" s="64"/>
      <c r="C389" s="66"/>
      <c r="D389" s="60"/>
    </row>
    <row r="390" spans="1:4">
      <c r="A390" s="62"/>
      <c r="B390" s="64"/>
      <c r="C390" s="66"/>
      <c r="D390" s="60"/>
    </row>
    <row r="391" spans="1:4">
      <c r="A391" s="62"/>
      <c r="B391" s="64"/>
      <c r="C391" s="66"/>
      <c r="D391" s="60"/>
    </row>
    <row r="392" spans="1:4">
      <c r="A392" s="62"/>
      <c r="B392" s="64"/>
      <c r="C392" s="66"/>
      <c r="D392" s="60"/>
    </row>
    <row r="393" spans="1:4">
      <c r="A393" s="62"/>
      <c r="B393" s="64"/>
      <c r="C393" s="66"/>
      <c r="D393" s="60"/>
    </row>
    <row r="394" spans="1:4">
      <c r="A394" s="62"/>
      <c r="B394" s="64"/>
      <c r="C394" s="66"/>
      <c r="D394" s="60"/>
    </row>
    <row r="395" spans="1:4">
      <c r="A395" s="62"/>
      <c r="B395" s="64"/>
      <c r="C395" s="66"/>
      <c r="D395" s="60"/>
    </row>
    <row r="396" spans="1:4">
      <c r="A396" s="62"/>
      <c r="B396" s="64"/>
      <c r="C396" s="66"/>
      <c r="D396" s="60"/>
    </row>
    <row r="397" spans="1:4">
      <c r="A397" s="62"/>
      <c r="B397" s="64"/>
      <c r="C397" s="66"/>
      <c r="D397" s="60"/>
    </row>
    <row r="398" spans="1:4">
      <c r="A398" s="62"/>
      <c r="B398" s="64"/>
      <c r="C398" s="66"/>
      <c r="D398" s="60"/>
    </row>
    <row r="399" spans="1:4">
      <c r="A399" s="62"/>
      <c r="B399" s="64"/>
      <c r="C399" s="66"/>
      <c r="D399" s="60"/>
    </row>
    <row r="400" spans="1:4">
      <c r="A400" s="63"/>
      <c r="B400" s="64"/>
      <c r="C400" s="61"/>
      <c r="D400" s="61"/>
    </row>
    <row r="401" spans="1:4">
      <c r="A401" s="63"/>
      <c r="B401" s="64"/>
      <c r="C401" s="61"/>
      <c r="D401" s="61"/>
    </row>
    <row r="402" spans="1:4">
      <c r="A402" s="63"/>
      <c r="B402" s="64"/>
      <c r="C402" s="61"/>
      <c r="D402" s="61"/>
    </row>
    <row r="403" spans="1:4">
      <c r="A403" s="63"/>
      <c r="B403" s="61"/>
      <c r="C403" s="61"/>
      <c r="D403" s="61"/>
    </row>
    <row r="404" spans="1:4">
      <c r="A404" s="63"/>
      <c r="B404" s="61"/>
      <c r="C404" s="61"/>
      <c r="D404" s="61"/>
    </row>
    <row r="405" spans="1:4">
      <c r="A405" s="63"/>
      <c r="B405" s="61"/>
      <c r="C405" s="61"/>
      <c r="D405" s="61"/>
    </row>
    <row r="406" spans="1:4">
      <c r="A406" s="63"/>
      <c r="B406" s="61"/>
      <c r="C406" s="61"/>
      <c r="D406" s="61"/>
    </row>
    <row r="407" spans="1:4">
      <c r="A407" s="63"/>
      <c r="B407" s="61"/>
      <c r="C407" s="61"/>
      <c r="D407" s="61"/>
    </row>
    <row r="408" spans="1:4">
      <c r="A408" s="63"/>
      <c r="B408" s="61"/>
      <c r="C408" s="61"/>
      <c r="D408" s="61"/>
    </row>
    <row r="409" spans="1:4">
      <c r="A409" s="63"/>
      <c r="B409" s="61"/>
      <c r="C409" s="61"/>
      <c r="D409" s="61"/>
    </row>
    <row r="410" spans="1:4">
      <c r="A410" s="63"/>
      <c r="B410" s="61"/>
      <c r="C410" s="61"/>
      <c r="D410" s="61"/>
    </row>
    <row r="411" spans="1:4">
      <c r="A411" s="63"/>
      <c r="B411" s="61"/>
      <c r="C411" s="61"/>
      <c r="D411" s="61"/>
    </row>
    <row r="412" spans="1:4">
      <c r="A412" s="63"/>
      <c r="B412" s="61"/>
      <c r="C412" s="61"/>
      <c r="D412" s="61"/>
    </row>
    <row r="413" spans="1:4">
      <c r="A413" s="63"/>
      <c r="B413" s="61"/>
      <c r="C413" s="61"/>
      <c r="D413" s="61"/>
    </row>
    <row r="414" spans="1:4">
      <c r="A414" s="63"/>
      <c r="B414" s="61"/>
      <c r="C414" s="61"/>
      <c r="D414" s="61"/>
    </row>
    <row r="415" spans="1:4">
      <c r="A415" s="63"/>
      <c r="B415" s="61"/>
      <c r="C415" s="61"/>
      <c r="D415" s="61"/>
    </row>
    <row r="416" spans="1:4">
      <c r="A416" s="63"/>
      <c r="B416" s="61"/>
      <c r="C416" s="61"/>
      <c r="D416" s="61"/>
    </row>
    <row r="417" spans="1:4">
      <c r="A417" s="63"/>
      <c r="B417" s="61"/>
      <c r="C417" s="61"/>
      <c r="D417" s="61"/>
    </row>
    <row r="418" spans="1:4">
      <c r="A418" s="63"/>
      <c r="B418" s="61"/>
      <c r="C418" s="61"/>
      <c r="D418" s="61"/>
    </row>
    <row r="419" spans="1:4">
      <c r="A419" s="63"/>
      <c r="B419" s="61"/>
      <c r="C419" s="61"/>
      <c r="D419" s="61"/>
    </row>
    <row r="420" spans="1:4">
      <c r="A420" s="63"/>
      <c r="B420" s="61"/>
      <c r="C420" s="61"/>
      <c r="D420" s="61"/>
    </row>
    <row r="421" spans="1:4">
      <c r="A421" s="63"/>
      <c r="B421" s="61"/>
      <c r="C421" s="61"/>
      <c r="D421" s="61"/>
    </row>
    <row r="422" spans="1:4">
      <c r="A422" s="63"/>
      <c r="B422" s="61"/>
      <c r="C422" s="61"/>
      <c r="D422" s="61"/>
    </row>
    <row r="423" spans="1:4">
      <c r="A423" s="63"/>
      <c r="B423" s="61"/>
      <c r="C423" s="61"/>
      <c r="D423" s="61"/>
    </row>
    <row r="424" spans="1:4">
      <c r="A424" s="63"/>
      <c r="B424" s="61"/>
      <c r="C424" s="61"/>
      <c r="D424" s="61"/>
    </row>
    <row r="425" spans="1:4">
      <c r="A425" s="63"/>
      <c r="B425" s="61"/>
      <c r="C425" s="61"/>
      <c r="D425" s="61"/>
    </row>
    <row r="426" spans="1:4">
      <c r="A426" s="63"/>
      <c r="B426" s="61"/>
      <c r="C426" s="61"/>
      <c r="D426" s="61"/>
    </row>
    <row r="427" spans="1:4">
      <c r="A427" s="63"/>
      <c r="B427" s="61"/>
      <c r="C427" s="61"/>
      <c r="D427" s="61"/>
    </row>
    <row r="428" spans="1:4">
      <c r="A428" s="63"/>
      <c r="B428" s="61"/>
      <c r="C428" s="61"/>
      <c r="D428" s="61"/>
    </row>
    <row r="429" spans="1:4">
      <c r="A429" s="63"/>
      <c r="B429" s="61"/>
      <c r="C429" s="61"/>
      <c r="D429" s="61"/>
    </row>
    <row r="430" spans="1:4">
      <c r="A430" s="63"/>
      <c r="B430" s="61"/>
      <c r="C430" s="61"/>
      <c r="D430" s="61"/>
    </row>
    <row r="431" spans="1:4">
      <c r="A431" s="63"/>
      <c r="B431" s="61"/>
      <c r="C431" s="61"/>
      <c r="D431" s="61"/>
    </row>
    <row r="432" spans="1:4">
      <c r="A432" s="63"/>
      <c r="B432" s="61"/>
      <c r="C432" s="61"/>
      <c r="D432" s="61"/>
    </row>
    <row r="433" spans="1:4">
      <c r="A433" s="63"/>
      <c r="B433" s="61"/>
      <c r="C433" s="61"/>
      <c r="D433" s="61"/>
    </row>
    <row r="434" spans="1:4">
      <c r="A434" s="63"/>
      <c r="B434" s="61"/>
      <c r="C434" s="61"/>
      <c r="D434" s="61"/>
    </row>
    <row r="435" spans="1:4">
      <c r="A435" s="63"/>
      <c r="B435" s="61"/>
      <c r="C435" s="61"/>
      <c r="D435" s="61"/>
    </row>
    <row r="436" spans="1:4">
      <c r="A436" s="63"/>
      <c r="B436" s="61"/>
      <c r="C436" s="61"/>
      <c r="D436" s="61"/>
    </row>
    <row r="437" spans="1:4">
      <c r="A437" s="63"/>
      <c r="B437" s="61"/>
      <c r="C437" s="61"/>
      <c r="D437" s="61"/>
    </row>
    <row r="438" spans="1:4">
      <c r="A438" s="63"/>
      <c r="B438" s="61"/>
      <c r="C438" s="61"/>
      <c r="D438" s="61"/>
    </row>
    <row r="439" spans="1:4">
      <c r="A439" s="63"/>
      <c r="B439" s="61"/>
      <c r="C439" s="61"/>
      <c r="D439" s="61"/>
    </row>
    <row r="440" spans="1:4">
      <c r="A440" s="63"/>
      <c r="B440" s="61"/>
      <c r="C440" s="61"/>
      <c r="D440" s="61"/>
    </row>
    <row r="441" spans="1:4">
      <c r="A441" s="63"/>
      <c r="B441" s="61"/>
      <c r="C441" s="61"/>
      <c r="D441" s="61"/>
    </row>
    <row r="442" spans="1:4">
      <c r="A442" s="63"/>
      <c r="B442" s="61"/>
      <c r="C442" s="61"/>
      <c r="D442" s="61"/>
    </row>
    <row r="443" spans="1:4">
      <c r="A443" s="63"/>
      <c r="B443" s="61"/>
      <c r="C443" s="61"/>
      <c r="D443" s="61"/>
    </row>
    <row r="444" spans="1:4">
      <c r="A444" s="63"/>
      <c r="B444" s="61"/>
      <c r="C444" s="61"/>
      <c r="D444" s="61"/>
    </row>
    <row r="445" spans="1:4">
      <c r="A445" s="63"/>
      <c r="B445" s="61"/>
      <c r="C445" s="61"/>
      <c r="D445" s="61"/>
    </row>
    <row r="446" spans="1:4">
      <c r="A446" s="63"/>
      <c r="B446" s="61"/>
      <c r="C446" s="61"/>
      <c r="D446" s="61"/>
    </row>
    <row r="447" spans="1:4">
      <c r="A447" s="63"/>
      <c r="B447" s="61"/>
      <c r="C447" s="61"/>
      <c r="D447" s="61"/>
    </row>
    <row r="448" spans="1:4">
      <c r="A448" s="63"/>
      <c r="B448" s="61"/>
      <c r="C448" s="61"/>
      <c r="D448" s="61"/>
    </row>
    <row r="449" spans="1:4">
      <c r="A449" s="63"/>
      <c r="B449" s="61"/>
      <c r="C449" s="61"/>
      <c r="D449" s="61"/>
    </row>
    <row r="450" spans="1:4">
      <c r="A450" s="63"/>
      <c r="B450" s="61"/>
      <c r="C450" s="61"/>
      <c r="D450" s="61"/>
    </row>
    <row r="451" spans="1:4">
      <c r="A451" s="63"/>
      <c r="B451" s="61"/>
      <c r="C451" s="61"/>
      <c r="D451" s="61"/>
    </row>
    <row r="452" spans="1:4">
      <c r="A452" s="63"/>
      <c r="B452" s="61"/>
      <c r="C452" s="61"/>
      <c r="D452" s="61"/>
    </row>
    <row r="453" spans="1:4">
      <c r="A453" s="63"/>
      <c r="B453" s="61"/>
      <c r="C453" s="61"/>
      <c r="D453" s="61"/>
    </row>
    <row r="454" spans="1:4">
      <c r="A454" s="63"/>
      <c r="B454" s="61"/>
      <c r="C454" s="61"/>
      <c r="D454" s="61"/>
    </row>
    <row r="455" spans="1:4">
      <c r="A455" s="63"/>
      <c r="B455" s="61"/>
      <c r="C455" s="61"/>
      <c r="D455" s="61"/>
    </row>
    <row r="456" spans="1:4">
      <c r="A456" s="63"/>
      <c r="B456" s="61"/>
      <c r="C456" s="61"/>
      <c r="D456" s="61"/>
    </row>
    <row r="457" spans="1:4">
      <c r="A457" s="63"/>
      <c r="B457" s="61"/>
      <c r="C457" s="61"/>
      <c r="D457" s="61"/>
    </row>
    <row r="458" spans="1:4">
      <c r="A458" s="63"/>
      <c r="B458" s="61"/>
      <c r="C458" s="61"/>
      <c r="D458" s="61"/>
    </row>
    <row r="459" spans="1:4">
      <c r="A459" s="63"/>
      <c r="B459" s="61"/>
      <c r="C459" s="61"/>
      <c r="D459" s="61"/>
    </row>
    <row r="460" spans="1:4">
      <c r="A460" s="63"/>
      <c r="B460" s="61"/>
      <c r="C460" s="61"/>
      <c r="D460" s="61"/>
    </row>
    <row r="461" spans="1:4">
      <c r="A461" s="63"/>
      <c r="B461" s="61"/>
      <c r="C461" s="61"/>
      <c r="D461" s="61"/>
    </row>
    <row r="462" spans="1:4">
      <c r="A462" s="63"/>
      <c r="B462" s="61"/>
      <c r="C462" s="61"/>
      <c r="D462" s="61"/>
    </row>
    <row r="463" spans="1:4">
      <c r="A463" s="63"/>
      <c r="B463" s="61"/>
      <c r="C463" s="61"/>
      <c r="D463" s="61"/>
    </row>
    <row r="464" spans="1:4">
      <c r="A464" s="63"/>
      <c r="B464" s="61"/>
      <c r="C464" s="61"/>
      <c r="D464" s="61"/>
    </row>
    <row r="465" spans="1:4">
      <c r="A465" s="63"/>
      <c r="B465" s="61"/>
      <c r="C465" s="61"/>
      <c r="D465" s="61"/>
    </row>
    <row r="466" spans="1:4">
      <c r="A466" s="63"/>
      <c r="B466" s="61"/>
      <c r="C466" s="61"/>
      <c r="D466" s="61"/>
    </row>
    <row r="467" spans="1:4">
      <c r="A467" s="63"/>
      <c r="B467" s="61"/>
      <c r="C467" s="61"/>
      <c r="D467" s="61"/>
    </row>
    <row r="468" spans="1:4">
      <c r="A468" s="63"/>
      <c r="B468" s="61"/>
      <c r="C468" s="61"/>
      <c r="D468" s="61"/>
    </row>
    <row r="469" spans="1:4">
      <c r="A469" s="63"/>
      <c r="B469" s="61"/>
      <c r="C469" s="61"/>
      <c r="D469" s="61"/>
    </row>
    <row r="470" spans="1:4">
      <c r="A470" s="63"/>
      <c r="B470" s="61"/>
      <c r="C470" s="61"/>
      <c r="D470" s="61"/>
    </row>
    <row r="471" spans="1:4">
      <c r="A471" s="63"/>
      <c r="B471" s="61"/>
      <c r="C471" s="61"/>
      <c r="D471" s="61"/>
    </row>
    <row r="472" spans="1:4">
      <c r="A472" s="63"/>
      <c r="B472" s="61"/>
      <c r="C472" s="61"/>
      <c r="D472" s="61"/>
    </row>
    <row r="473" spans="1:4">
      <c r="A473" s="63"/>
      <c r="B473" s="61"/>
      <c r="C473" s="61"/>
      <c r="D473" s="61"/>
    </row>
    <row r="474" spans="1:4">
      <c r="A474" s="63"/>
      <c r="B474" s="61"/>
      <c r="C474" s="61"/>
      <c r="D474" s="61"/>
    </row>
    <row r="475" spans="1:4">
      <c r="A475" s="63"/>
      <c r="B475" s="61"/>
      <c r="C475" s="61"/>
      <c r="D475" s="61"/>
    </row>
    <row r="476" spans="1:4">
      <c r="A476" s="63"/>
      <c r="B476" s="61"/>
      <c r="C476" s="61"/>
      <c r="D476" s="61"/>
    </row>
    <row r="477" spans="1:4">
      <c r="A477" s="63"/>
      <c r="B477" s="61"/>
      <c r="C477" s="61"/>
      <c r="D477" s="61"/>
    </row>
    <row r="478" spans="1:4">
      <c r="A478" s="63"/>
      <c r="B478" s="61"/>
      <c r="C478" s="61"/>
      <c r="D478" s="61"/>
    </row>
    <row r="479" spans="1:4">
      <c r="A479" s="63"/>
      <c r="B479" s="61"/>
      <c r="C479" s="61"/>
      <c r="D479" s="61"/>
    </row>
    <row r="480" spans="1:4">
      <c r="A480" s="63"/>
      <c r="B480" s="61"/>
      <c r="C480" s="61"/>
      <c r="D480" s="61"/>
    </row>
    <row r="481" spans="1:4">
      <c r="A481" s="63"/>
      <c r="B481" s="61"/>
      <c r="C481" s="61"/>
      <c r="D481" s="61"/>
    </row>
    <row r="482" spans="1:4">
      <c r="A482" s="63"/>
      <c r="B482" s="61"/>
      <c r="C482" s="61"/>
      <c r="D482" s="61"/>
    </row>
    <row r="483" spans="1:4">
      <c r="A483" s="63"/>
      <c r="B483" s="61"/>
      <c r="C483" s="61"/>
      <c r="D483" s="61"/>
    </row>
    <row r="484" spans="1:4">
      <c r="A484" s="63"/>
      <c r="B484" s="61"/>
      <c r="C484" s="61"/>
      <c r="D484" s="61"/>
    </row>
    <row r="485" spans="1:4">
      <c r="A485" s="63"/>
      <c r="B485" s="61"/>
      <c r="C485" s="61"/>
      <c r="D485" s="61"/>
    </row>
    <row r="486" spans="1:4">
      <c r="A486" s="63"/>
      <c r="B486" s="61"/>
      <c r="C486" s="61"/>
      <c r="D486" s="61"/>
    </row>
    <row r="487" spans="1:4">
      <c r="A487" s="63"/>
      <c r="B487" s="61"/>
      <c r="C487" s="61"/>
      <c r="D487" s="61"/>
    </row>
    <row r="488" spans="1:4">
      <c r="A488" s="63"/>
      <c r="B488" s="61"/>
      <c r="C488" s="61"/>
      <c r="D488" s="61"/>
    </row>
    <row r="489" spans="1:4">
      <c r="A489" s="63"/>
      <c r="B489" s="61"/>
      <c r="C489" s="61"/>
      <c r="D489" s="61"/>
    </row>
    <row r="490" spans="1:4">
      <c r="A490" s="63"/>
      <c r="B490" s="61"/>
      <c r="C490" s="61"/>
      <c r="D490" s="61"/>
    </row>
    <row r="491" spans="1:4">
      <c r="A491" s="63"/>
      <c r="B491" s="61"/>
      <c r="C491" s="61"/>
      <c r="D491" s="61"/>
    </row>
    <row r="492" spans="1:4">
      <c r="A492" s="63"/>
      <c r="B492" s="61"/>
      <c r="C492" s="61"/>
      <c r="D492" s="61"/>
    </row>
    <row r="493" spans="1:4">
      <c r="A493" s="63"/>
      <c r="B493" s="61"/>
      <c r="C493" s="61"/>
      <c r="D493" s="61"/>
    </row>
    <row r="494" spans="1:4">
      <c r="A494" s="59"/>
      <c r="B494" s="61"/>
      <c r="C494" s="61"/>
      <c r="D494" s="61"/>
    </row>
    <row r="495" spans="1:4">
      <c r="A495" s="59"/>
      <c r="B495" s="61"/>
      <c r="C495" s="61"/>
      <c r="D495" s="61"/>
    </row>
    <row r="496" spans="1:4">
      <c r="A496" s="59"/>
      <c r="B496" s="61"/>
      <c r="C496" s="61"/>
      <c r="D496" s="61"/>
    </row>
    <row r="497" spans="1:4">
      <c r="A497" s="59"/>
      <c r="B497" s="61"/>
      <c r="C497" s="61"/>
      <c r="D497" s="61"/>
    </row>
    <row r="498" spans="1:4">
      <c r="A498" s="59"/>
      <c r="B498" s="61"/>
      <c r="C498" s="61"/>
      <c r="D498" s="61"/>
    </row>
    <row r="499" spans="1:4">
      <c r="A499" s="59"/>
      <c r="B499" s="61"/>
      <c r="C499" s="61"/>
      <c r="D499" s="61"/>
    </row>
    <row r="500" spans="1:4">
      <c r="A500" s="59"/>
      <c r="B500" s="61"/>
      <c r="C500" s="61"/>
      <c r="D500" s="61"/>
    </row>
    <row r="501" spans="1:4">
      <c r="A501" s="59"/>
      <c r="B501" s="61"/>
      <c r="C501" s="61"/>
      <c r="D501" s="61"/>
    </row>
    <row r="502" spans="1:4">
      <c r="A502" s="59"/>
      <c r="B502" s="61"/>
      <c r="C502" s="61"/>
      <c r="D502" s="61"/>
    </row>
    <row r="503" spans="1:4">
      <c r="A503" s="59"/>
      <c r="B503" s="61"/>
      <c r="C503" s="61"/>
      <c r="D503" s="61"/>
    </row>
    <row r="504" spans="1:4">
      <c r="A504" s="59"/>
      <c r="B504" s="61"/>
      <c r="C504" s="61"/>
      <c r="D504" s="61"/>
    </row>
    <row r="505" spans="1:4">
      <c r="A505" s="59"/>
      <c r="B505" s="61"/>
      <c r="C505" s="61"/>
      <c r="D505" s="61"/>
    </row>
    <row r="506" spans="1:4">
      <c r="A506" s="59"/>
      <c r="B506" s="61"/>
      <c r="C506" s="61"/>
      <c r="D506" s="61"/>
    </row>
    <row r="507" spans="1:4">
      <c r="A507" s="59"/>
      <c r="B507" s="61"/>
      <c r="C507" s="61"/>
      <c r="D507" s="61"/>
    </row>
    <row r="508" spans="1:4">
      <c r="A508" s="59"/>
      <c r="B508" s="61"/>
      <c r="C508" s="61"/>
      <c r="D508" s="61"/>
    </row>
    <row r="509" spans="1:4">
      <c r="A509" s="59"/>
      <c r="B509" s="61"/>
      <c r="C509" s="61"/>
      <c r="D509" s="61"/>
    </row>
    <row r="510" spans="1:4">
      <c r="A510" s="59"/>
      <c r="B510" s="61"/>
      <c r="C510" s="61"/>
      <c r="D510" s="61"/>
    </row>
    <row r="511" spans="1:4">
      <c r="A511" s="59"/>
      <c r="B511" s="61"/>
      <c r="C511" s="61"/>
      <c r="D511" s="61"/>
    </row>
    <row r="512" spans="1:4">
      <c r="A512" s="59"/>
      <c r="B512" s="61"/>
      <c r="C512" s="61"/>
      <c r="D512" s="61"/>
    </row>
    <row r="513" spans="1:4">
      <c r="A513" s="59"/>
      <c r="B513" s="61"/>
      <c r="C513" s="61"/>
      <c r="D513" s="61"/>
    </row>
    <row r="514" spans="1:4">
      <c r="A514" s="59"/>
      <c r="B514" s="61"/>
      <c r="C514" s="61"/>
      <c r="D514" s="61"/>
    </row>
    <row r="515" spans="1:4">
      <c r="A515" s="59"/>
      <c r="B515" s="61"/>
      <c r="C515" s="61"/>
      <c r="D515" s="61"/>
    </row>
    <row r="516" spans="1:4">
      <c r="A516" s="59"/>
      <c r="B516" s="61"/>
      <c r="C516" s="61"/>
      <c r="D516" s="61"/>
    </row>
    <row r="517" spans="1:4">
      <c r="A517" s="59"/>
      <c r="B517" s="61"/>
      <c r="C517" s="61"/>
      <c r="D517" s="61"/>
    </row>
    <row r="518" spans="1:4">
      <c r="A518" s="59"/>
      <c r="B518" s="61"/>
      <c r="C518" s="61"/>
      <c r="D518" s="61"/>
    </row>
    <row r="519" spans="1:4">
      <c r="A519" s="59"/>
      <c r="B519" s="61"/>
      <c r="C519" s="61"/>
      <c r="D519" s="61"/>
    </row>
    <row r="520" spans="1:4">
      <c r="A520" s="59"/>
      <c r="B520" s="61"/>
      <c r="C520" s="61"/>
      <c r="D520" s="61"/>
    </row>
    <row r="521" spans="1:4">
      <c r="A521" s="59"/>
      <c r="B521" s="61"/>
      <c r="C521" s="61"/>
      <c r="D521" s="61"/>
    </row>
    <row r="522" spans="1:4">
      <c r="A522" s="59"/>
      <c r="B522" s="61"/>
      <c r="C522" s="61"/>
      <c r="D522" s="61"/>
    </row>
    <row r="523" spans="1:4">
      <c r="A523" s="59"/>
      <c r="B523" s="61"/>
      <c r="C523" s="61"/>
      <c r="D523" s="61"/>
    </row>
    <row r="524" spans="1:4">
      <c r="A524" s="59"/>
      <c r="B524" s="61"/>
      <c r="C524" s="61"/>
      <c r="D524" s="61"/>
    </row>
    <row r="525" spans="1:4">
      <c r="A525" s="59"/>
      <c r="B525" s="61"/>
      <c r="C525" s="61"/>
      <c r="D525" s="61"/>
    </row>
    <row r="526" spans="1:4">
      <c r="A526" s="59"/>
      <c r="B526" s="61"/>
      <c r="C526" s="61"/>
      <c r="D526" s="61"/>
    </row>
    <row r="527" spans="1:4">
      <c r="A527" s="59"/>
      <c r="B527" s="61"/>
      <c r="C527" s="61"/>
      <c r="D527" s="61"/>
    </row>
    <row r="528" spans="1:4">
      <c r="A528" s="59"/>
      <c r="B528" s="61"/>
      <c r="C528" s="61"/>
      <c r="D528" s="61"/>
    </row>
    <row r="529" spans="1:4">
      <c r="A529" s="59"/>
      <c r="B529" s="61"/>
      <c r="C529" s="61"/>
      <c r="D529" s="61"/>
    </row>
    <row r="530" spans="1:4">
      <c r="A530" s="59"/>
      <c r="B530" s="61"/>
      <c r="C530" s="61"/>
      <c r="D530" s="61"/>
    </row>
    <row r="531" spans="1:4">
      <c r="A531" s="59"/>
      <c r="B531" s="61"/>
      <c r="C531" s="61"/>
      <c r="D531" s="61"/>
    </row>
    <row r="532" spans="1:4">
      <c r="A532" s="59"/>
      <c r="B532" s="61"/>
      <c r="C532" s="61"/>
      <c r="D532" s="61"/>
    </row>
    <row r="533" spans="1:4">
      <c r="A533" s="59"/>
      <c r="B533" s="61"/>
      <c r="C533" s="61"/>
      <c r="D533" s="61"/>
    </row>
    <row r="534" spans="1:4">
      <c r="A534" s="59"/>
      <c r="B534" s="61"/>
      <c r="C534" s="61"/>
      <c r="D534" s="61"/>
    </row>
    <row r="535" spans="1:4">
      <c r="A535" s="59"/>
      <c r="B535" s="61"/>
      <c r="C535" s="61"/>
      <c r="D535" s="61"/>
    </row>
    <row r="536" spans="1:4">
      <c r="A536" s="59"/>
      <c r="B536" s="61"/>
      <c r="C536" s="61"/>
      <c r="D536" s="61"/>
    </row>
    <row r="537" spans="1:4">
      <c r="A537" s="59"/>
      <c r="B537" s="61"/>
      <c r="C537" s="61"/>
      <c r="D537" s="61"/>
    </row>
    <row r="538" spans="1:4">
      <c r="A538" s="59"/>
      <c r="B538" s="61"/>
      <c r="C538" s="61"/>
      <c r="D538" s="61"/>
    </row>
    <row r="539" spans="1:4">
      <c r="A539" s="59"/>
      <c r="B539" s="61"/>
      <c r="C539" s="61"/>
      <c r="D539" s="61"/>
    </row>
    <row r="540" spans="1:4">
      <c r="A540" s="59"/>
      <c r="B540" s="61"/>
      <c r="C540" s="61"/>
      <c r="D540" s="61"/>
    </row>
    <row r="541" spans="1:4">
      <c r="A541" s="59"/>
      <c r="B541" s="61"/>
      <c r="C541" s="61"/>
      <c r="D541" s="61"/>
    </row>
    <row r="542" spans="1:4">
      <c r="A542" s="59"/>
      <c r="B542" s="61"/>
      <c r="C542" s="61"/>
      <c r="D542" s="61"/>
    </row>
    <row r="543" spans="1:4">
      <c r="A543" s="59"/>
      <c r="B543" s="61"/>
      <c r="C543" s="61"/>
      <c r="D543" s="61"/>
    </row>
    <row r="544" spans="1:4">
      <c r="A544" s="59"/>
      <c r="B544" s="61"/>
      <c r="C544" s="61"/>
      <c r="D544" s="61"/>
    </row>
    <row r="545" spans="1:4">
      <c r="A545" s="59"/>
      <c r="B545" s="61"/>
      <c r="C545" s="61"/>
      <c r="D545" s="61"/>
    </row>
    <row r="546" spans="1:4">
      <c r="A546" s="59"/>
      <c r="B546" s="61"/>
      <c r="C546" s="61"/>
      <c r="D546" s="61"/>
    </row>
    <row r="547" spans="1:4">
      <c r="A547" s="59"/>
      <c r="B547" s="61"/>
      <c r="C547" s="61"/>
      <c r="D547" s="61"/>
    </row>
    <row r="548" spans="1:4">
      <c r="A548" s="59"/>
      <c r="C548" s="61"/>
      <c r="D548" s="61"/>
    </row>
    <row r="549" spans="1:4">
      <c r="A549" s="59"/>
      <c r="C549" s="61"/>
      <c r="D549" s="61"/>
    </row>
    <row r="550" spans="1:4">
      <c r="A550" s="59"/>
      <c r="C550" s="61"/>
      <c r="D550" s="61"/>
    </row>
    <row r="551" spans="1:4">
      <c r="A551" s="59"/>
      <c r="C551" s="61"/>
      <c r="D551" s="61"/>
    </row>
    <row r="552" spans="1:4">
      <c r="A552" s="59"/>
      <c r="C552" s="61"/>
      <c r="D552" s="61"/>
    </row>
    <row r="553" spans="1:4">
      <c r="A553" s="59"/>
      <c r="C553" s="61"/>
      <c r="D553" s="61"/>
    </row>
    <row r="554" spans="1:4">
      <c r="A554" s="59"/>
      <c r="C554" s="61"/>
      <c r="D554" s="61"/>
    </row>
    <row r="555" spans="1:4">
      <c r="A555" s="59"/>
      <c r="C555" s="61"/>
      <c r="D555" s="61"/>
    </row>
    <row r="556" spans="1:4">
      <c r="A556" s="59"/>
      <c r="C556" s="61"/>
      <c r="D556" s="61"/>
    </row>
    <row r="557" spans="1:4">
      <c r="A557" s="59"/>
      <c r="C557" s="61"/>
      <c r="D557" s="61"/>
    </row>
    <row r="558" spans="1:4">
      <c r="A558" s="59"/>
      <c r="C558" s="61"/>
      <c r="D558" s="61"/>
    </row>
    <row r="559" spans="1:4">
      <c r="A559" s="59"/>
      <c r="C559" s="61"/>
      <c r="D559" s="61"/>
    </row>
    <row r="560" spans="1:4">
      <c r="A560" s="59"/>
      <c r="C560" s="61"/>
      <c r="D560" s="61"/>
    </row>
    <row r="561" spans="1:4">
      <c r="A561" s="59"/>
      <c r="C561" s="61"/>
      <c r="D561" s="61"/>
    </row>
    <row r="562" spans="1:4">
      <c r="A562" s="59"/>
      <c r="C562" s="61"/>
      <c r="D562" s="61"/>
    </row>
    <row r="563" spans="1:4">
      <c r="A563" s="59"/>
      <c r="C563" s="61"/>
      <c r="D563" s="61"/>
    </row>
    <row r="564" spans="1:4">
      <c r="A564" s="59"/>
      <c r="C564" s="61"/>
      <c r="D564" s="61"/>
    </row>
    <row r="565" spans="1:4">
      <c r="A565" s="59"/>
      <c r="C565" s="61"/>
      <c r="D565" s="61"/>
    </row>
    <row r="566" spans="1:4">
      <c r="A566" s="59"/>
      <c r="C566" s="61"/>
      <c r="D566" s="61"/>
    </row>
    <row r="567" spans="1:4">
      <c r="A567" s="59"/>
      <c r="C567" s="61"/>
      <c r="D567" s="61"/>
    </row>
    <row r="568" spans="1:4">
      <c r="A568" s="59"/>
      <c r="C568" s="61"/>
      <c r="D568" s="61"/>
    </row>
    <row r="569" spans="1:4">
      <c r="A569" s="59"/>
      <c r="C569" s="61"/>
      <c r="D569" s="61"/>
    </row>
    <row r="570" spans="1:4">
      <c r="A570" s="59"/>
      <c r="C570" s="61"/>
      <c r="D570" s="61"/>
    </row>
    <row r="571" spans="1:4">
      <c r="A571" s="59"/>
      <c r="C571" s="61"/>
      <c r="D571" s="61"/>
    </row>
    <row r="572" spans="1:4">
      <c r="A572" s="59"/>
      <c r="C572" s="61"/>
      <c r="D572" s="61"/>
    </row>
    <row r="573" spans="1:4">
      <c r="A573" s="59"/>
      <c r="C573" s="61"/>
      <c r="D573" s="61"/>
    </row>
    <row r="574" spans="1:4">
      <c r="A574" s="59"/>
      <c r="C574" s="61"/>
      <c r="D574" s="61"/>
    </row>
    <row r="575" spans="1:4">
      <c r="A575" s="59"/>
      <c r="C575" s="61"/>
      <c r="D575" s="61"/>
    </row>
    <row r="576" spans="1:4">
      <c r="A576" s="59"/>
      <c r="C576" s="61"/>
      <c r="D576" s="61"/>
    </row>
    <row r="577" spans="1:4">
      <c r="A577" s="59"/>
      <c r="C577" s="61"/>
      <c r="D577" s="61"/>
    </row>
    <row r="578" spans="1:4">
      <c r="A578" s="59"/>
      <c r="C578" s="61"/>
      <c r="D578" s="61"/>
    </row>
    <row r="579" spans="1:4">
      <c r="A579" s="59"/>
      <c r="C579" s="61"/>
      <c r="D579" s="61"/>
    </row>
    <row r="580" spans="1:4">
      <c r="A580" s="59"/>
      <c r="C580" s="61"/>
      <c r="D580" s="61"/>
    </row>
    <row r="581" spans="1:4">
      <c r="A581" s="59"/>
      <c r="C581" s="61"/>
      <c r="D581" s="61"/>
    </row>
    <row r="582" spans="1:4">
      <c r="A582" s="59"/>
      <c r="C582" s="61"/>
      <c r="D582" s="61"/>
    </row>
    <row r="583" spans="1:4">
      <c r="A583" s="59"/>
      <c r="C583" s="61"/>
      <c r="D583" s="61"/>
    </row>
    <row r="584" spans="1:4">
      <c r="A584" s="59"/>
      <c r="C584" s="61"/>
      <c r="D584" s="61"/>
    </row>
    <row r="585" spans="1:4">
      <c r="A585" s="59"/>
      <c r="C585" s="61"/>
      <c r="D585" s="61"/>
    </row>
    <row r="586" spans="1:4">
      <c r="A586" s="59"/>
      <c r="C586" s="61"/>
      <c r="D586" s="61"/>
    </row>
    <row r="587" spans="1:4">
      <c r="A587" s="59"/>
      <c r="C587" s="61"/>
      <c r="D587" s="61"/>
    </row>
    <row r="588" spans="1:4">
      <c r="A588" s="59"/>
      <c r="C588" s="61"/>
      <c r="D588" s="61"/>
    </row>
    <row r="589" spans="1:4">
      <c r="A589" s="59"/>
      <c r="C589" s="61"/>
      <c r="D589" s="61"/>
    </row>
    <row r="590" spans="1:4">
      <c r="A590" s="59"/>
      <c r="C590" s="61"/>
      <c r="D590" s="61"/>
    </row>
    <row r="591" spans="1:4">
      <c r="A591" s="59"/>
      <c r="C591" s="61"/>
      <c r="D591" s="61"/>
    </row>
    <row r="592" spans="1:4">
      <c r="A592" s="59"/>
      <c r="C592" s="61"/>
      <c r="D592" s="61"/>
    </row>
    <row r="593" spans="1:4">
      <c r="A593" s="59"/>
      <c r="C593" s="61"/>
      <c r="D593" s="61"/>
    </row>
    <row r="594" spans="1:4">
      <c r="A594" s="59"/>
      <c r="C594" s="61"/>
      <c r="D594" s="61"/>
    </row>
    <row r="595" spans="1:4">
      <c r="A595" s="59"/>
      <c r="C595" s="61"/>
      <c r="D595" s="61"/>
    </row>
    <row r="596" spans="1:4">
      <c r="A596" s="59"/>
      <c r="C596" s="61"/>
      <c r="D596" s="61"/>
    </row>
    <row r="597" spans="1:4">
      <c r="A597" s="59"/>
      <c r="C597" s="61"/>
      <c r="D597" s="61"/>
    </row>
    <row r="598" spans="1:4">
      <c r="A598" s="59"/>
      <c r="C598" s="61"/>
      <c r="D598" s="61"/>
    </row>
    <row r="599" spans="1:4">
      <c r="A599" s="59"/>
      <c r="C599" s="61"/>
      <c r="D599" s="61"/>
    </row>
    <row r="600" spans="1:4">
      <c r="A600" s="59"/>
      <c r="C600" s="61"/>
      <c r="D600" s="61"/>
    </row>
    <row r="601" spans="1:4">
      <c r="A601" s="59"/>
      <c r="C601" s="61"/>
      <c r="D601" s="61"/>
    </row>
    <row r="602" spans="1:4">
      <c r="A602" s="59"/>
      <c r="C602" s="61"/>
      <c r="D602" s="61"/>
    </row>
    <row r="603" spans="1:4">
      <c r="A603" s="59"/>
      <c r="C603" s="61"/>
      <c r="D603" s="61"/>
    </row>
    <row r="604" spans="1:4">
      <c r="A604" s="59"/>
      <c r="C604" s="61"/>
      <c r="D604" s="61"/>
    </row>
    <row r="605" spans="1:4">
      <c r="A605" s="59"/>
      <c r="C605" s="61"/>
      <c r="D605" s="61"/>
    </row>
    <row r="606" spans="1:4">
      <c r="A606" s="59"/>
      <c r="C606" s="61"/>
      <c r="D606" s="61"/>
    </row>
    <row r="607" spans="1:4">
      <c r="A607" s="59"/>
      <c r="C607" s="61"/>
      <c r="D607" s="61"/>
    </row>
    <row r="608" spans="1:4">
      <c r="A608" s="59"/>
      <c r="C608" s="61"/>
      <c r="D608" s="61"/>
    </row>
    <row r="609" spans="1:4">
      <c r="A609" s="59"/>
      <c r="C609" s="61"/>
      <c r="D609" s="61"/>
    </row>
    <row r="610" spans="1:4">
      <c r="A610" s="59"/>
      <c r="C610" s="61"/>
      <c r="D610" s="61"/>
    </row>
    <row r="611" spans="1:4">
      <c r="A611" s="59"/>
      <c r="C611" s="61"/>
      <c r="D611" s="61"/>
    </row>
    <row r="612" spans="1:4">
      <c r="A612" s="59"/>
      <c r="C612" s="61"/>
      <c r="D612" s="61"/>
    </row>
    <row r="613" spans="1:4">
      <c r="A613" s="59"/>
      <c r="C613" s="61"/>
      <c r="D613" s="61"/>
    </row>
    <row r="614" spans="1:4">
      <c r="A614" s="59"/>
      <c r="C614" s="61"/>
      <c r="D614" s="61"/>
    </row>
    <row r="615" spans="1:4">
      <c r="A615" s="59"/>
      <c r="C615" s="61"/>
      <c r="D615" s="61"/>
    </row>
    <row r="616" spans="1:4">
      <c r="A616" s="59"/>
      <c r="C616" s="61"/>
      <c r="D616" s="61"/>
    </row>
    <row r="617" spans="1:4">
      <c r="A617" s="59"/>
      <c r="C617" s="61"/>
      <c r="D617" s="61"/>
    </row>
    <row r="618" spans="1:4">
      <c r="A618" s="59"/>
      <c r="C618" s="61"/>
      <c r="D618" s="61"/>
    </row>
    <row r="619" spans="1:4">
      <c r="A619" s="59"/>
      <c r="C619" s="61"/>
      <c r="D619" s="61"/>
    </row>
    <row r="620" spans="1:4">
      <c r="A620" s="59"/>
      <c r="C620" s="61"/>
      <c r="D620" s="61"/>
    </row>
    <row r="621" spans="1:4">
      <c r="A621" s="59"/>
      <c r="C621" s="61"/>
      <c r="D621" s="61"/>
    </row>
    <row r="622" spans="1:4">
      <c r="A622" s="59"/>
      <c r="C622" s="61"/>
      <c r="D622" s="61"/>
    </row>
    <row r="623" spans="1:4">
      <c r="A623" s="59"/>
      <c r="C623" s="61"/>
      <c r="D623" s="61"/>
    </row>
    <row r="624" spans="1:4">
      <c r="A624" s="59"/>
      <c r="C624" s="61"/>
      <c r="D624" s="61"/>
    </row>
    <row r="625" spans="1:4">
      <c r="A625" s="59"/>
      <c r="C625" s="61"/>
      <c r="D625" s="61"/>
    </row>
    <row r="626" spans="1:4">
      <c r="A626" s="59"/>
      <c r="C626" s="61"/>
      <c r="D626" s="61"/>
    </row>
    <row r="627" spans="1:4">
      <c r="A627" s="59"/>
      <c r="C627" s="61"/>
      <c r="D627" s="61"/>
    </row>
    <row r="628" spans="1:4">
      <c r="A628" s="59"/>
      <c r="C628" s="61"/>
      <c r="D628" s="61"/>
    </row>
    <row r="629" spans="1:4">
      <c r="A629" s="59"/>
      <c r="C629" s="61"/>
      <c r="D629" s="61"/>
    </row>
    <row r="630" spans="1:4">
      <c r="A630" s="59"/>
      <c r="C630" s="61"/>
      <c r="D630" s="61"/>
    </row>
    <row r="631" spans="1:4">
      <c r="A631" s="59"/>
      <c r="C631" s="61"/>
      <c r="D631" s="61"/>
    </row>
    <row r="632" spans="1:4">
      <c r="A632" s="59"/>
      <c r="D632" s="61"/>
    </row>
    <row r="633" spans="1:4">
      <c r="A633" s="59"/>
      <c r="D633" s="61"/>
    </row>
    <row r="634" spans="1:4">
      <c r="A634" s="59"/>
      <c r="D634" s="61"/>
    </row>
    <row r="635" spans="1:4">
      <c r="A635" s="59"/>
      <c r="D635" s="61"/>
    </row>
    <row r="636" spans="1:4">
      <c r="A636" s="59"/>
      <c r="D636" s="61"/>
    </row>
    <row r="637" spans="1:4">
      <c r="A637" s="59"/>
      <c r="D637" s="61"/>
    </row>
    <row r="638" spans="1:4">
      <c r="A638" s="59"/>
      <c r="D638" s="61"/>
    </row>
    <row r="639" spans="1:4">
      <c r="A639" s="59"/>
      <c r="D639" s="61"/>
    </row>
    <row r="640" spans="1:4">
      <c r="A640" s="59"/>
      <c r="D640" s="61"/>
    </row>
    <row r="641" spans="1:4">
      <c r="A641" s="59"/>
      <c r="D641" s="61"/>
    </row>
  </sheetData>
  <sheetProtection sheet="1" objects="1" scenarios="1"/>
  <mergeCells count="1">
    <mergeCell ref="A2:D2"/>
  </mergeCell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848D7-6835-6B43-9212-6E1FE5576497}">
  <sheetPr>
    <pageSetUpPr fitToPage="1"/>
  </sheetPr>
  <dimension ref="A1:F57"/>
  <sheetViews>
    <sheetView zoomScaleNormal="100" zoomScaleSheetLayoutView="64" zoomScalePageLayoutView="41" workbookViewId="0">
      <selection activeCell="C14" sqref="C14"/>
    </sheetView>
  </sheetViews>
  <sheetFormatPr defaultColWidth="10.875" defaultRowHeight="15.75"/>
  <cols>
    <col min="1" max="1" width="69.625" style="58" customWidth="1"/>
    <col min="2" max="2" width="13.875" style="58" customWidth="1"/>
    <col min="3" max="3" width="111" style="58" customWidth="1"/>
    <col min="4" max="5" width="10.875" style="58"/>
    <col min="6" max="6" width="43.375" style="58" customWidth="1"/>
    <col min="7" max="16384" width="10.875" style="58"/>
  </cols>
  <sheetData>
    <row r="1" spans="1:6">
      <c r="A1" s="89" t="s">
        <v>13</v>
      </c>
      <c r="B1" s="90" t="s">
        <v>81</v>
      </c>
      <c r="C1" s="85"/>
    </row>
    <row r="2" spans="1:6" ht="23.1" customHeight="1">
      <c r="A2" s="97" t="s">
        <v>112</v>
      </c>
      <c r="B2" s="97"/>
      <c r="C2" s="97"/>
    </row>
    <row r="3" spans="1:6">
      <c r="A3" s="91" t="str">
        <f xml:space="preserve"> "Name: "&amp;'Personal info'!B3</f>
        <v>Name: Sarah Hibbert Johnson</v>
      </c>
      <c r="B3" s="87" t="str">
        <f>"Phone: "&amp;'Personal info'!B7</f>
        <v>Phone: (208) 000-0000</v>
      </c>
      <c r="C3" s="87"/>
    </row>
    <row r="4" spans="1:6">
      <c r="A4" s="91" t="str">
        <f>"Name of Apprenticeship Site: "&amp;'Personal info'!B5</f>
        <v>Name of Apprenticeship Site: Idaho State University CHW Academy</v>
      </c>
      <c r="B4" s="87" t="str">
        <f>"Email: "&amp;'Personal info'!B8</f>
        <v>Email: test@example.com</v>
      </c>
      <c r="C4" s="87"/>
    </row>
    <row r="5" spans="1:6" ht="5.0999999999999996" customHeight="1">
      <c r="A5" s="91"/>
      <c r="B5" s="87"/>
      <c r="C5" s="87"/>
    </row>
    <row r="6" spans="1:6">
      <c r="A6" s="92" t="s">
        <v>37</v>
      </c>
      <c r="B6" s="93">
        <f>'Personal info'!B4</f>
        <v>45334</v>
      </c>
      <c r="C6" s="87"/>
    </row>
    <row r="7" spans="1:6">
      <c r="A7" s="94" t="s">
        <v>93</v>
      </c>
      <c r="B7" s="95">
        <f>'Progress Calculator'!B12</f>
        <v>45424</v>
      </c>
      <c r="C7" s="87"/>
    </row>
    <row r="8" spans="1:6" ht="39.950000000000003" customHeight="1">
      <c r="A8" s="99" t="s">
        <v>114</v>
      </c>
      <c r="B8" s="99"/>
      <c r="C8" s="99"/>
    </row>
    <row r="9" spans="1:6" ht="45" customHeight="1">
      <c r="A9" s="98" t="s">
        <v>113</v>
      </c>
      <c r="B9" s="98"/>
      <c r="C9" s="98"/>
      <c r="D9" s="82"/>
      <c r="E9" s="82"/>
      <c r="F9" s="82"/>
    </row>
    <row r="10" spans="1:6" s="85" customFormat="1">
      <c r="A10" s="83" t="s">
        <v>0</v>
      </c>
      <c r="B10" s="84" t="s">
        <v>1</v>
      </c>
      <c r="C10" s="84" t="s">
        <v>2</v>
      </c>
    </row>
    <row r="11" spans="1:6" s="87" customFormat="1" ht="25.5">
      <c r="A11" s="86" t="s">
        <v>3</v>
      </c>
    </row>
    <row r="12" spans="1:6" ht="30" customHeight="1">
      <c r="A12" s="88" t="s">
        <v>23</v>
      </c>
      <c r="B12" s="81">
        <v>45336</v>
      </c>
      <c r="C12" s="58" t="s">
        <v>83</v>
      </c>
    </row>
    <row r="13" spans="1:6" ht="41.1" customHeight="1">
      <c r="A13" s="88" t="s">
        <v>24</v>
      </c>
      <c r="B13" s="81"/>
    </row>
    <row r="14" spans="1:6">
      <c r="A14" s="88" t="s">
        <v>25</v>
      </c>
    </row>
    <row r="15" spans="1:6" ht="25.5">
      <c r="A15" s="88" t="s">
        <v>26</v>
      </c>
    </row>
    <row r="16" spans="1:6" s="87" customFormat="1">
      <c r="A16" s="86" t="s">
        <v>4</v>
      </c>
    </row>
    <row r="17" spans="1:1" ht="27.95" customHeight="1">
      <c r="A17" s="88" t="s">
        <v>38</v>
      </c>
    </row>
    <row r="18" spans="1:1" ht="25.5">
      <c r="A18" s="88" t="s">
        <v>39</v>
      </c>
    </row>
    <row r="19" spans="1:1" s="87" customFormat="1" ht="25.5">
      <c r="A19" s="86" t="s">
        <v>5</v>
      </c>
    </row>
    <row r="20" spans="1:1" ht="15" customHeight="1">
      <c r="A20" s="88" t="s">
        <v>40</v>
      </c>
    </row>
    <row r="21" spans="1:1" ht="15" customHeight="1">
      <c r="A21" s="88" t="s">
        <v>41</v>
      </c>
    </row>
    <row r="22" spans="1:1" ht="25.5">
      <c r="A22" s="88" t="s">
        <v>42</v>
      </c>
    </row>
    <row r="23" spans="1:1">
      <c r="A23" s="88" t="s">
        <v>43</v>
      </c>
    </row>
    <row r="24" spans="1:1" ht="17.100000000000001" customHeight="1">
      <c r="A24" s="88" t="s">
        <v>44</v>
      </c>
    </row>
    <row r="25" spans="1:1" s="87" customFormat="1">
      <c r="A25" s="86" t="s">
        <v>6</v>
      </c>
    </row>
    <row r="26" spans="1:1">
      <c r="A26" s="88" t="s">
        <v>45</v>
      </c>
    </row>
    <row r="27" spans="1:1" ht="15.95" customHeight="1">
      <c r="A27" s="88" t="s">
        <v>46</v>
      </c>
    </row>
    <row r="28" spans="1:1" ht="25.5">
      <c r="A28" s="88" t="s">
        <v>47</v>
      </c>
    </row>
    <row r="29" spans="1:1">
      <c r="A29" s="88" t="s">
        <v>48</v>
      </c>
    </row>
    <row r="30" spans="1:1" s="87" customFormat="1">
      <c r="A30" s="86" t="s">
        <v>7</v>
      </c>
    </row>
    <row r="31" spans="1:1" ht="15" customHeight="1">
      <c r="A31" s="88" t="s">
        <v>49</v>
      </c>
    </row>
    <row r="32" spans="1:1" ht="29.1" customHeight="1">
      <c r="A32" s="88" t="s">
        <v>50</v>
      </c>
    </row>
    <row r="33" spans="1:1" ht="25.5">
      <c r="A33" s="88" t="s">
        <v>51</v>
      </c>
    </row>
    <row r="34" spans="1:1" s="87" customFormat="1">
      <c r="A34" s="86" t="s">
        <v>8</v>
      </c>
    </row>
    <row r="35" spans="1:1" ht="39.950000000000003" customHeight="1">
      <c r="A35" s="88" t="s">
        <v>52</v>
      </c>
    </row>
    <row r="36" spans="1:1" ht="39.950000000000003" customHeight="1">
      <c r="A36" s="88" t="s">
        <v>53</v>
      </c>
    </row>
    <row r="37" spans="1:1" ht="27" customHeight="1">
      <c r="A37" s="88" t="s">
        <v>54</v>
      </c>
    </row>
    <row r="38" spans="1:1" s="87" customFormat="1">
      <c r="A38" s="86" t="s">
        <v>9</v>
      </c>
    </row>
    <row r="39" spans="1:1" ht="27.95" customHeight="1">
      <c r="A39" s="88" t="s">
        <v>55</v>
      </c>
    </row>
    <row r="40" spans="1:1" ht="17.100000000000001" customHeight="1">
      <c r="A40" s="88" t="s">
        <v>56</v>
      </c>
    </row>
    <row r="41" spans="1:1" ht="25.5">
      <c r="A41" s="88" t="s">
        <v>57</v>
      </c>
    </row>
    <row r="42" spans="1:1" s="87" customFormat="1">
      <c r="A42" s="86" t="s">
        <v>10</v>
      </c>
    </row>
    <row r="43" spans="1:1" ht="27.95" customHeight="1">
      <c r="A43" s="88" t="s">
        <v>58</v>
      </c>
    </row>
    <row r="44" spans="1:1" ht="38.25">
      <c r="A44" s="88" t="s">
        <v>59</v>
      </c>
    </row>
    <row r="45" spans="1:1" s="87" customFormat="1">
      <c r="A45" s="86" t="s">
        <v>11</v>
      </c>
    </row>
    <row r="46" spans="1:1" ht="25.5">
      <c r="A46" s="88" t="s">
        <v>60</v>
      </c>
    </row>
    <row r="47" spans="1:1" ht="25.5">
      <c r="A47" s="88" t="s">
        <v>61</v>
      </c>
    </row>
    <row r="48" spans="1:1" ht="15" customHeight="1">
      <c r="A48" s="88" t="s">
        <v>62</v>
      </c>
    </row>
    <row r="49" spans="1:1" ht="41.1" customHeight="1">
      <c r="A49" s="88" t="s">
        <v>63</v>
      </c>
    </row>
    <row r="50" spans="1:1" s="87" customFormat="1">
      <c r="A50" s="86" t="s">
        <v>12</v>
      </c>
    </row>
    <row r="51" spans="1:1">
      <c r="A51" s="88" t="s">
        <v>64</v>
      </c>
    </row>
    <row r="52" spans="1:1" ht="25.5">
      <c r="A52" s="88" t="s">
        <v>65</v>
      </c>
    </row>
    <row r="53" spans="1:1">
      <c r="A53" s="88" t="s">
        <v>66</v>
      </c>
    </row>
    <row r="54" spans="1:1">
      <c r="A54" s="88" t="s">
        <v>67</v>
      </c>
    </row>
    <row r="55" spans="1:1">
      <c r="A55" s="88" t="s">
        <v>68</v>
      </c>
    </row>
    <row r="56" spans="1:1">
      <c r="A56" s="88" t="s">
        <v>69</v>
      </c>
    </row>
    <row r="57" spans="1:1">
      <c r="A57" s="88" t="s">
        <v>70</v>
      </c>
    </row>
  </sheetData>
  <mergeCells count="3">
    <mergeCell ref="A2:C2"/>
    <mergeCell ref="A9:C9"/>
    <mergeCell ref="A8:C8"/>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2D4F1-67AF-9D40-8EDC-630C81348195}">
  <sheetPr>
    <pageSetUpPr fitToPage="1"/>
  </sheetPr>
  <dimension ref="A1:F57"/>
  <sheetViews>
    <sheetView zoomScaleNormal="100" zoomScaleSheetLayoutView="64" zoomScalePageLayoutView="41" workbookViewId="0">
      <selection activeCell="A8" sqref="A8:C8"/>
    </sheetView>
  </sheetViews>
  <sheetFormatPr defaultColWidth="11" defaultRowHeight="15.75"/>
  <cols>
    <col min="1" max="1" width="69.625" customWidth="1"/>
    <col min="2" max="2" width="13.875" customWidth="1"/>
    <col min="3" max="3" width="111" customWidth="1"/>
    <col min="6" max="6" width="43.375" customWidth="1"/>
  </cols>
  <sheetData>
    <row r="1" spans="1:6" ht="15.95" customHeight="1">
      <c r="A1" s="89" t="s">
        <v>13</v>
      </c>
      <c r="B1" s="90" t="s">
        <v>116</v>
      </c>
      <c r="C1" s="85"/>
    </row>
    <row r="2" spans="1:6" ht="27" customHeight="1">
      <c r="A2" s="97" t="s">
        <v>112</v>
      </c>
      <c r="B2" s="97"/>
      <c r="C2" s="97"/>
    </row>
    <row r="3" spans="1:6">
      <c r="A3" s="91" t="str">
        <f xml:space="preserve"> "Name: "&amp;'Personal info'!B3</f>
        <v>Name: Sarah Hibbert Johnson</v>
      </c>
      <c r="B3" s="87" t="str">
        <f>"Phone: "&amp;'Personal info'!B7</f>
        <v>Phone: (208) 000-0000</v>
      </c>
      <c r="C3" s="87"/>
    </row>
    <row r="4" spans="1:6">
      <c r="A4" s="91" t="str">
        <f>"Name of Apprenticeship Site: "&amp;'Personal info'!B5</f>
        <v>Name of Apprenticeship Site: Idaho State University CHW Academy</v>
      </c>
      <c r="B4" s="87" t="str">
        <f>"Email: "&amp;'Personal info'!B8</f>
        <v>Email: test@example.com</v>
      </c>
      <c r="C4" s="87"/>
    </row>
    <row r="5" spans="1:6" ht="2.1" customHeight="1">
      <c r="A5" s="91"/>
      <c r="B5" s="87"/>
      <c r="C5" s="87"/>
    </row>
    <row r="6" spans="1:6" ht="20.100000000000001" customHeight="1">
      <c r="A6" s="92" t="s">
        <v>37</v>
      </c>
      <c r="B6" s="93">
        <f>'Personal info'!B4</f>
        <v>45334</v>
      </c>
      <c r="C6" s="87"/>
    </row>
    <row r="7" spans="1:6">
      <c r="A7" s="94" t="s">
        <v>94</v>
      </c>
      <c r="B7" s="95">
        <f>'Progress Calculator'!B13</f>
        <v>45514</v>
      </c>
      <c r="C7" s="87"/>
    </row>
    <row r="8" spans="1:6" ht="36.950000000000003" customHeight="1">
      <c r="A8" s="99" t="s">
        <v>115</v>
      </c>
      <c r="B8" s="99"/>
      <c r="C8" s="99"/>
    </row>
    <row r="9" spans="1:6" ht="42" customHeight="1">
      <c r="A9" s="98" t="s">
        <v>113</v>
      </c>
      <c r="B9" s="98"/>
      <c r="C9" s="98"/>
      <c r="D9" s="6"/>
      <c r="E9" s="6"/>
      <c r="F9" s="6"/>
    </row>
    <row r="10" spans="1:6" s="4" customFormat="1">
      <c r="A10" s="8" t="s">
        <v>0</v>
      </c>
      <c r="B10" s="3" t="s">
        <v>1</v>
      </c>
      <c r="C10" s="3" t="s">
        <v>2</v>
      </c>
    </row>
    <row r="11" spans="1:6" s="5" customFormat="1" ht="25.5">
      <c r="A11" s="9" t="s">
        <v>3</v>
      </c>
    </row>
    <row r="12" spans="1:6" ht="30" customHeight="1">
      <c r="A12" s="10" t="s">
        <v>23</v>
      </c>
    </row>
    <row r="13" spans="1:6" ht="41.1" customHeight="1">
      <c r="A13" s="10" t="s">
        <v>24</v>
      </c>
    </row>
    <row r="14" spans="1:6">
      <c r="A14" s="10" t="s">
        <v>25</v>
      </c>
    </row>
    <row r="15" spans="1:6" ht="25.5">
      <c r="A15" s="10" t="s">
        <v>26</v>
      </c>
    </row>
    <row r="16" spans="1:6" s="5" customFormat="1">
      <c r="A16" s="9" t="s">
        <v>4</v>
      </c>
    </row>
    <row r="17" spans="1:1" ht="27.95" customHeight="1">
      <c r="A17" s="10" t="s">
        <v>38</v>
      </c>
    </row>
    <row r="18" spans="1:1" ht="25.5">
      <c r="A18" s="10" t="s">
        <v>39</v>
      </c>
    </row>
    <row r="19" spans="1:1" s="5" customFormat="1" ht="25.5">
      <c r="A19" s="9" t="s">
        <v>5</v>
      </c>
    </row>
    <row r="20" spans="1:1" ht="15" customHeight="1">
      <c r="A20" s="10" t="s">
        <v>40</v>
      </c>
    </row>
    <row r="21" spans="1:1" ht="15" customHeight="1">
      <c r="A21" s="10" t="s">
        <v>41</v>
      </c>
    </row>
    <row r="22" spans="1:1" ht="25.5">
      <c r="A22" s="10" t="s">
        <v>42</v>
      </c>
    </row>
    <row r="23" spans="1:1">
      <c r="A23" s="10" t="s">
        <v>43</v>
      </c>
    </row>
    <row r="24" spans="1:1" ht="17.100000000000001" customHeight="1">
      <c r="A24" s="10" t="s">
        <v>44</v>
      </c>
    </row>
    <row r="25" spans="1:1" s="5" customFormat="1">
      <c r="A25" s="9" t="s">
        <v>6</v>
      </c>
    </row>
    <row r="26" spans="1:1">
      <c r="A26" s="10" t="s">
        <v>45</v>
      </c>
    </row>
    <row r="27" spans="1:1" ht="15.95" customHeight="1">
      <c r="A27" s="10" t="s">
        <v>46</v>
      </c>
    </row>
    <row r="28" spans="1:1" ht="25.5">
      <c r="A28" s="10" t="s">
        <v>47</v>
      </c>
    </row>
    <row r="29" spans="1:1">
      <c r="A29" s="10" t="s">
        <v>48</v>
      </c>
    </row>
    <row r="30" spans="1:1" s="5" customFormat="1">
      <c r="A30" s="9" t="s">
        <v>7</v>
      </c>
    </row>
    <row r="31" spans="1:1" ht="15" customHeight="1">
      <c r="A31" s="10" t="s">
        <v>49</v>
      </c>
    </row>
    <row r="32" spans="1:1" ht="29.1" customHeight="1">
      <c r="A32" s="10" t="s">
        <v>50</v>
      </c>
    </row>
    <row r="33" spans="1:1" ht="25.5">
      <c r="A33" s="10" t="s">
        <v>51</v>
      </c>
    </row>
    <row r="34" spans="1:1" s="5" customFormat="1">
      <c r="A34" s="9" t="s">
        <v>8</v>
      </c>
    </row>
    <row r="35" spans="1:1" ht="39.950000000000003" customHeight="1">
      <c r="A35" s="10" t="s">
        <v>52</v>
      </c>
    </row>
    <row r="36" spans="1:1" ht="39.950000000000003" customHeight="1">
      <c r="A36" s="10" t="s">
        <v>53</v>
      </c>
    </row>
    <row r="37" spans="1:1" ht="27" customHeight="1">
      <c r="A37" s="10" t="s">
        <v>54</v>
      </c>
    </row>
    <row r="38" spans="1:1" s="5" customFormat="1">
      <c r="A38" s="9" t="s">
        <v>9</v>
      </c>
    </row>
    <row r="39" spans="1:1" ht="27.95" customHeight="1">
      <c r="A39" s="10" t="s">
        <v>55</v>
      </c>
    </row>
    <row r="40" spans="1:1" ht="17.100000000000001" customHeight="1">
      <c r="A40" s="10" t="s">
        <v>56</v>
      </c>
    </row>
    <row r="41" spans="1:1" ht="25.5">
      <c r="A41" s="10" t="s">
        <v>57</v>
      </c>
    </row>
    <row r="42" spans="1:1" s="5" customFormat="1">
      <c r="A42" s="9" t="s">
        <v>10</v>
      </c>
    </row>
    <row r="43" spans="1:1" ht="27.95" customHeight="1">
      <c r="A43" s="10" t="s">
        <v>58</v>
      </c>
    </row>
    <row r="44" spans="1:1" ht="38.25">
      <c r="A44" s="10" t="s">
        <v>59</v>
      </c>
    </row>
    <row r="45" spans="1:1" s="5" customFormat="1">
      <c r="A45" s="9" t="s">
        <v>11</v>
      </c>
    </row>
    <row r="46" spans="1:1" ht="25.5">
      <c r="A46" s="10" t="s">
        <v>60</v>
      </c>
    </row>
    <row r="47" spans="1:1" ht="25.5">
      <c r="A47" s="10" t="s">
        <v>61</v>
      </c>
    </row>
    <row r="48" spans="1:1" ht="15" customHeight="1">
      <c r="A48" s="10" t="s">
        <v>62</v>
      </c>
    </row>
    <row r="49" spans="1:1" ht="41.1" customHeight="1">
      <c r="A49" s="10" t="s">
        <v>63</v>
      </c>
    </row>
    <row r="50" spans="1:1" s="5" customFormat="1">
      <c r="A50" s="9" t="s">
        <v>12</v>
      </c>
    </row>
    <row r="51" spans="1:1">
      <c r="A51" s="10" t="s">
        <v>64</v>
      </c>
    </row>
    <row r="52" spans="1:1" ht="25.5">
      <c r="A52" s="10" t="s">
        <v>65</v>
      </c>
    </row>
    <row r="53" spans="1:1">
      <c r="A53" s="10" t="s">
        <v>66</v>
      </c>
    </row>
    <row r="54" spans="1:1">
      <c r="A54" s="10" t="s">
        <v>67</v>
      </c>
    </row>
    <row r="55" spans="1:1">
      <c r="A55" s="10" t="s">
        <v>68</v>
      </c>
    </row>
    <row r="56" spans="1:1">
      <c r="A56" s="10" t="s">
        <v>69</v>
      </c>
    </row>
    <row r="57" spans="1:1">
      <c r="A57" s="10" t="s">
        <v>70</v>
      </c>
    </row>
  </sheetData>
  <mergeCells count="3">
    <mergeCell ref="A2:C2"/>
    <mergeCell ref="A9:C9"/>
    <mergeCell ref="A8:C8"/>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2B913-3646-054C-8437-B029FB2D62DA}">
  <sheetPr>
    <pageSetUpPr fitToPage="1"/>
  </sheetPr>
  <dimension ref="A1:F57"/>
  <sheetViews>
    <sheetView zoomScaleNormal="100" zoomScaleSheetLayoutView="64" zoomScalePageLayoutView="41" workbookViewId="0">
      <selection activeCell="C13" sqref="C13"/>
    </sheetView>
  </sheetViews>
  <sheetFormatPr defaultColWidth="11" defaultRowHeight="15.75"/>
  <cols>
    <col min="1" max="1" width="69.625" customWidth="1"/>
    <col min="2" max="2" width="13.875" customWidth="1"/>
    <col min="3" max="3" width="111" customWidth="1"/>
    <col min="6" max="6" width="43.375" customWidth="1"/>
  </cols>
  <sheetData>
    <row r="1" spans="1:6">
      <c r="A1" s="89" t="s">
        <v>13</v>
      </c>
      <c r="B1" s="90" t="s">
        <v>117</v>
      </c>
      <c r="C1" s="85"/>
    </row>
    <row r="2" spans="1:6" ht="27" customHeight="1">
      <c r="A2" s="97" t="s">
        <v>112</v>
      </c>
      <c r="B2" s="97"/>
      <c r="C2" s="97"/>
    </row>
    <row r="3" spans="1:6">
      <c r="A3" s="91" t="str">
        <f xml:space="preserve"> "Name: "&amp;'Personal info'!B3</f>
        <v>Name: Sarah Hibbert Johnson</v>
      </c>
      <c r="B3" s="87" t="str">
        <f>"Phone: "&amp;'Personal info'!B7</f>
        <v>Phone: (208) 000-0000</v>
      </c>
      <c r="C3" s="87"/>
    </row>
    <row r="4" spans="1:6" ht="17.100000000000001" customHeight="1">
      <c r="A4" s="91" t="str">
        <f>"Name of Apprenticeship Site: "&amp;'Personal info'!B5</f>
        <v>Name of Apprenticeship Site: Idaho State University CHW Academy</v>
      </c>
      <c r="B4" s="87" t="str">
        <f>"Email: "&amp;'Personal info'!B8</f>
        <v>Email: test@example.com</v>
      </c>
      <c r="C4" s="87"/>
    </row>
    <row r="5" spans="1:6" hidden="1">
      <c r="A5" s="91"/>
      <c r="B5" s="87"/>
      <c r="C5" s="87"/>
    </row>
    <row r="6" spans="1:6" ht="23.1" customHeight="1">
      <c r="A6" s="92" t="s">
        <v>37</v>
      </c>
      <c r="B6" s="93">
        <f>'Personal info'!B4</f>
        <v>45334</v>
      </c>
      <c r="C6" s="87"/>
    </row>
    <row r="7" spans="1:6">
      <c r="A7" s="94" t="s">
        <v>95</v>
      </c>
      <c r="B7" s="95">
        <f>'Progress Calculator'!E17</f>
        <v>8</v>
      </c>
      <c r="C7" s="87"/>
    </row>
    <row r="8" spans="1:6" ht="39.950000000000003" customHeight="1">
      <c r="A8" s="99" t="s">
        <v>118</v>
      </c>
      <c r="B8" s="99"/>
      <c r="C8" s="99"/>
    </row>
    <row r="9" spans="1:6" ht="48" customHeight="1">
      <c r="A9" s="98" t="s">
        <v>113</v>
      </c>
      <c r="B9" s="98"/>
      <c r="C9" s="98"/>
      <c r="D9" s="6"/>
      <c r="E9" s="6"/>
      <c r="F9" s="6"/>
    </row>
    <row r="10" spans="1:6" s="4" customFormat="1">
      <c r="A10" s="8" t="s">
        <v>0</v>
      </c>
      <c r="B10" s="3" t="s">
        <v>1</v>
      </c>
      <c r="C10" s="3" t="s">
        <v>2</v>
      </c>
    </row>
    <row r="11" spans="1:6" s="5" customFormat="1" ht="25.5">
      <c r="A11" s="9" t="s">
        <v>3</v>
      </c>
    </row>
    <row r="12" spans="1:6" ht="30" customHeight="1">
      <c r="A12" s="10" t="s">
        <v>23</v>
      </c>
    </row>
    <row r="13" spans="1:6" ht="41.1" customHeight="1">
      <c r="A13" s="10" t="s">
        <v>24</v>
      </c>
    </row>
    <row r="14" spans="1:6">
      <c r="A14" s="10" t="s">
        <v>25</v>
      </c>
    </row>
    <row r="15" spans="1:6" ht="25.5">
      <c r="A15" s="10" t="s">
        <v>26</v>
      </c>
    </row>
    <row r="16" spans="1:6" s="5" customFormat="1">
      <c r="A16" s="9" t="s">
        <v>4</v>
      </c>
    </row>
    <row r="17" spans="1:1" ht="27.95" customHeight="1">
      <c r="A17" s="10" t="s">
        <v>38</v>
      </c>
    </row>
    <row r="18" spans="1:1" ht="25.5">
      <c r="A18" s="10" t="s">
        <v>39</v>
      </c>
    </row>
    <row r="19" spans="1:1" s="5" customFormat="1" ht="25.5">
      <c r="A19" s="9" t="s">
        <v>5</v>
      </c>
    </row>
    <row r="20" spans="1:1" ht="15" customHeight="1">
      <c r="A20" s="10" t="s">
        <v>40</v>
      </c>
    </row>
    <row r="21" spans="1:1" ht="15" customHeight="1">
      <c r="A21" s="10" t="s">
        <v>41</v>
      </c>
    </row>
    <row r="22" spans="1:1" ht="25.5">
      <c r="A22" s="10" t="s">
        <v>42</v>
      </c>
    </row>
    <row r="23" spans="1:1">
      <c r="A23" s="10" t="s">
        <v>43</v>
      </c>
    </row>
    <row r="24" spans="1:1" ht="17.100000000000001" customHeight="1">
      <c r="A24" s="10" t="s">
        <v>44</v>
      </c>
    </row>
    <row r="25" spans="1:1" s="5" customFormat="1">
      <c r="A25" s="9" t="s">
        <v>6</v>
      </c>
    </row>
    <row r="26" spans="1:1">
      <c r="A26" s="10" t="s">
        <v>45</v>
      </c>
    </row>
    <row r="27" spans="1:1" ht="15.95" customHeight="1">
      <c r="A27" s="10" t="s">
        <v>46</v>
      </c>
    </row>
    <row r="28" spans="1:1" ht="25.5">
      <c r="A28" s="10" t="s">
        <v>47</v>
      </c>
    </row>
    <row r="29" spans="1:1">
      <c r="A29" s="10" t="s">
        <v>48</v>
      </c>
    </row>
    <row r="30" spans="1:1" s="5" customFormat="1">
      <c r="A30" s="9" t="s">
        <v>7</v>
      </c>
    </row>
    <row r="31" spans="1:1" ht="15" customHeight="1">
      <c r="A31" s="10" t="s">
        <v>49</v>
      </c>
    </row>
    <row r="32" spans="1:1" ht="29.1" customHeight="1">
      <c r="A32" s="10" t="s">
        <v>50</v>
      </c>
    </row>
    <row r="33" spans="1:1" ht="25.5">
      <c r="A33" s="10" t="s">
        <v>51</v>
      </c>
    </row>
    <row r="34" spans="1:1" s="5" customFormat="1">
      <c r="A34" s="9" t="s">
        <v>8</v>
      </c>
    </row>
    <row r="35" spans="1:1" ht="39.950000000000003" customHeight="1">
      <c r="A35" s="10" t="s">
        <v>52</v>
      </c>
    </row>
    <row r="36" spans="1:1" ht="39.950000000000003" customHeight="1">
      <c r="A36" s="10" t="s">
        <v>53</v>
      </c>
    </row>
    <row r="37" spans="1:1" ht="27" customHeight="1">
      <c r="A37" s="10" t="s">
        <v>54</v>
      </c>
    </row>
    <row r="38" spans="1:1" s="5" customFormat="1">
      <c r="A38" s="9" t="s">
        <v>9</v>
      </c>
    </row>
    <row r="39" spans="1:1" ht="27.95" customHeight="1">
      <c r="A39" s="10" t="s">
        <v>55</v>
      </c>
    </row>
    <row r="40" spans="1:1" ht="17.100000000000001" customHeight="1">
      <c r="A40" s="10" t="s">
        <v>56</v>
      </c>
    </row>
    <row r="41" spans="1:1" ht="25.5">
      <c r="A41" s="10" t="s">
        <v>57</v>
      </c>
    </row>
    <row r="42" spans="1:1" s="5" customFormat="1">
      <c r="A42" s="9" t="s">
        <v>10</v>
      </c>
    </row>
    <row r="43" spans="1:1" ht="27.95" customHeight="1">
      <c r="A43" s="10" t="s">
        <v>58</v>
      </c>
    </row>
    <row r="44" spans="1:1" ht="38.25">
      <c r="A44" s="10" t="s">
        <v>59</v>
      </c>
    </row>
    <row r="45" spans="1:1" s="5" customFormat="1">
      <c r="A45" s="9" t="s">
        <v>11</v>
      </c>
    </row>
    <row r="46" spans="1:1" ht="25.5">
      <c r="A46" s="10" t="s">
        <v>60</v>
      </c>
    </row>
    <row r="47" spans="1:1" ht="25.5">
      <c r="A47" s="10" t="s">
        <v>61</v>
      </c>
    </row>
    <row r="48" spans="1:1" ht="15" customHeight="1">
      <c r="A48" s="10" t="s">
        <v>62</v>
      </c>
    </row>
    <row r="49" spans="1:1" ht="41.1" customHeight="1">
      <c r="A49" s="10" t="s">
        <v>63</v>
      </c>
    </row>
    <row r="50" spans="1:1" s="5" customFormat="1">
      <c r="A50" s="9" t="s">
        <v>12</v>
      </c>
    </row>
    <row r="51" spans="1:1">
      <c r="A51" s="10" t="s">
        <v>64</v>
      </c>
    </row>
    <row r="52" spans="1:1" ht="25.5">
      <c r="A52" s="10" t="s">
        <v>65</v>
      </c>
    </row>
    <row r="53" spans="1:1">
      <c r="A53" s="10" t="s">
        <v>66</v>
      </c>
    </row>
    <row r="54" spans="1:1">
      <c r="A54" s="10" t="s">
        <v>67</v>
      </c>
    </row>
    <row r="55" spans="1:1">
      <c r="A55" s="10" t="s">
        <v>68</v>
      </c>
    </row>
    <row r="56" spans="1:1">
      <c r="A56" s="10" t="s">
        <v>69</v>
      </c>
    </row>
    <row r="57" spans="1:1">
      <c r="A57" s="10" t="s">
        <v>70</v>
      </c>
    </row>
  </sheetData>
  <mergeCells count="3">
    <mergeCell ref="A2:C2"/>
    <mergeCell ref="A9:C9"/>
    <mergeCell ref="A8:C8"/>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86B59-FCCB-2A44-8872-1784776896B2}">
  <sheetPr>
    <pageSetUpPr fitToPage="1"/>
  </sheetPr>
  <dimension ref="A1:F57"/>
  <sheetViews>
    <sheetView tabSelected="1" zoomScaleNormal="100" zoomScaleSheetLayoutView="64" zoomScalePageLayoutView="41" workbookViewId="0">
      <selection activeCell="A8" sqref="A8:C8"/>
    </sheetView>
  </sheetViews>
  <sheetFormatPr defaultColWidth="11" defaultRowHeight="15.75"/>
  <cols>
    <col min="1" max="1" width="69.625" customWidth="1"/>
    <col min="2" max="2" width="13.875" customWidth="1"/>
    <col min="3" max="3" width="111" customWidth="1"/>
    <col min="6" max="6" width="43.375" customWidth="1"/>
  </cols>
  <sheetData>
    <row r="1" spans="1:6">
      <c r="A1" s="89" t="s">
        <v>13</v>
      </c>
      <c r="B1" s="90" t="s">
        <v>119</v>
      </c>
      <c r="C1" s="85"/>
    </row>
    <row r="2" spans="1:6" ht="27" customHeight="1">
      <c r="A2" s="97" t="s">
        <v>112</v>
      </c>
      <c r="B2" s="97"/>
      <c r="C2" s="97"/>
    </row>
    <row r="3" spans="1:6">
      <c r="A3" s="91" t="str">
        <f xml:space="preserve"> "Name: "&amp;'Personal info'!B3</f>
        <v>Name: Sarah Hibbert Johnson</v>
      </c>
      <c r="B3" s="87" t="str">
        <f>"Phone: "&amp;'Personal info'!B7</f>
        <v>Phone: (208) 000-0000</v>
      </c>
      <c r="C3" s="87"/>
    </row>
    <row r="4" spans="1:6">
      <c r="A4" s="91" t="str">
        <f>"Name of Apprenticeship Site: "&amp;'Personal info'!B5</f>
        <v>Name of Apprenticeship Site: Idaho State University CHW Academy</v>
      </c>
      <c r="B4" s="87" t="str">
        <f>"Email: "&amp;'Personal info'!B8</f>
        <v>Email: test@example.com</v>
      </c>
      <c r="C4" s="87"/>
    </row>
    <row r="5" spans="1:6" ht="5.0999999999999996" customHeight="1">
      <c r="A5" s="91"/>
      <c r="B5" s="87"/>
      <c r="C5" s="87"/>
    </row>
    <row r="6" spans="1:6" ht="20.100000000000001" customHeight="1">
      <c r="A6" s="92" t="s">
        <v>37</v>
      </c>
      <c r="B6" s="93">
        <f>'Personal info'!B4</f>
        <v>45334</v>
      </c>
      <c r="C6" s="87"/>
    </row>
    <row r="7" spans="1:6">
      <c r="A7" s="94" t="s">
        <v>96</v>
      </c>
      <c r="B7" s="95">
        <f>'Progress Calculator'!B15</f>
        <v>45694</v>
      </c>
      <c r="C7" s="87"/>
    </row>
    <row r="8" spans="1:6" ht="36" customHeight="1">
      <c r="A8" s="99" t="s">
        <v>120</v>
      </c>
      <c r="B8" s="99"/>
      <c r="C8" s="99"/>
    </row>
    <row r="9" spans="1:6" ht="45" customHeight="1">
      <c r="A9" s="98" t="s">
        <v>113</v>
      </c>
      <c r="B9" s="98"/>
      <c r="C9" s="98"/>
      <c r="D9" s="6"/>
      <c r="E9" s="6"/>
      <c r="F9" s="6"/>
    </row>
    <row r="10" spans="1:6" s="4" customFormat="1">
      <c r="A10" s="8" t="s">
        <v>0</v>
      </c>
      <c r="B10" s="3" t="s">
        <v>1</v>
      </c>
      <c r="C10" s="3" t="s">
        <v>2</v>
      </c>
    </row>
    <row r="11" spans="1:6" s="5" customFormat="1" ht="25.5">
      <c r="A11" s="9" t="s">
        <v>3</v>
      </c>
    </row>
    <row r="12" spans="1:6" ht="30" customHeight="1">
      <c r="A12" s="10" t="s">
        <v>23</v>
      </c>
    </row>
    <row r="13" spans="1:6" ht="41.1" customHeight="1">
      <c r="A13" s="10" t="s">
        <v>24</v>
      </c>
    </row>
    <row r="14" spans="1:6">
      <c r="A14" s="10" t="s">
        <v>25</v>
      </c>
    </row>
    <row r="15" spans="1:6" ht="25.5">
      <c r="A15" s="10" t="s">
        <v>26</v>
      </c>
    </row>
    <row r="16" spans="1:6" s="5" customFormat="1">
      <c r="A16" s="9" t="s">
        <v>4</v>
      </c>
    </row>
    <row r="17" spans="1:1" ht="27.95" customHeight="1">
      <c r="A17" s="10" t="s">
        <v>38</v>
      </c>
    </row>
    <row r="18" spans="1:1" ht="25.5">
      <c r="A18" s="10" t="s">
        <v>39</v>
      </c>
    </row>
    <row r="19" spans="1:1" s="5" customFormat="1" ht="25.5">
      <c r="A19" s="9" t="s">
        <v>5</v>
      </c>
    </row>
    <row r="20" spans="1:1" ht="15" customHeight="1">
      <c r="A20" s="10" t="s">
        <v>40</v>
      </c>
    </row>
    <row r="21" spans="1:1" ht="15" customHeight="1">
      <c r="A21" s="10" t="s">
        <v>41</v>
      </c>
    </row>
    <row r="22" spans="1:1" ht="25.5">
      <c r="A22" s="10" t="s">
        <v>42</v>
      </c>
    </row>
    <row r="23" spans="1:1">
      <c r="A23" s="10" t="s">
        <v>43</v>
      </c>
    </row>
    <row r="24" spans="1:1" ht="17.100000000000001" customHeight="1">
      <c r="A24" s="10" t="s">
        <v>44</v>
      </c>
    </row>
    <row r="25" spans="1:1" s="5" customFormat="1">
      <c r="A25" s="9" t="s">
        <v>6</v>
      </c>
    </row>
    <row r="26" spans="1:1">
      <c r="A26" s="10" t="s">
        <v>45</v>
      </c>
    </row>
    <row r="27" spans="1:1" ht="15.95" customHeight="1">
      <c r="A27" s="10" t="s">
        <v>46</v>
      </c>
    </row>
    <row r="28" spans="1:1" ht="25.5">
      <c r="A28" s="10" t="s">
        <v>47</v>
      </c>
    </row>
    <row r="29" spans="1:1">
      <c r="A29" s="10" t="s">
        <v>48</v>
      </c>
    </row>
    <row r="30" spans="1:1" s="5" customFormat="1">
      <c r="A30" s="9" t="s">
        <v>7</v>
      </c>
    </row>
    <row r="31" spans="1:1" ht="15" customHeight="1">
      <c r="A31" s="10" t="s">
        <v>49</v>
      </c>
    </row>
    <row r="32" spans="1:1" ht="29.1" customHeight="1">
      <c r="A32" s="10" t="s">
        <v>50</v>
      </c>
    </row>
    <row r="33" spans="1:1" ht="25.5">
      <c r="A33" s="10" t="s">
        <v>51</v>
      </c>
    </row>
    <row r="34" spans="1:1" s="5" customFormat="1">
      <c r="A34" s="9" t="s">
        <v>8</v>
      </c>
    </row>
    <row r="35" spans="1:1" ht="39.950000000000003" customHeight="1">
      <c r="A35" s="10" t="s">
        <v>52</v>
      </c>
    </row>
    <row r="36" spans="1:1" ht="39.950000000000003" customHeight="1">
      <c r="A36" s="10" t="s">
        <v>53</v>
      </c>
    </row>
    <row r="37" spans="1:1" ht="27" customHeight="1">
      <c r="A37" s="10" t="s">
        <v>54</v>
      </c>
    </row>
    <row r="38" spans="1:1" s="5" customFormat="1">
      <c r="A38" s="9" t="s">
        <v>9</v>
      </c>
    </row>
    <row r="39" spans="1:1" ht="27.95" customHeight="1">
      <c r="A39" s="10" t="s">
        <v>55</v>
      </c>
    </row>
    <row r="40" spans="1:1" ht="17.100000000000001" customHeight="1">
      <c r="A40" s="10" t="s">
        <v>56</v>
      </c>
    </row>
    <row r="41" spans="1:1" ht="25.5">
      <c r="A41" s="10" t="s">
        <v>57</v>
      </c>
    </row>
    <row r="42" spans="1:1" s="5" customFormat="1">
      <c r="A42" s="9" t="s">
        <v>10</v>
      </c>
    </row>
    <row r="43" spans="1:1" ht="27.95" customHeight="1">
      <c r="A43" s="10" t="s">
        <v>58</v>
      </c>
    </row>
    <row r="44" spans="1:1" ht="38.25">
      <c r="A44" s="10" t="s">
        <v>59</v>
      </c>
    </row>
    <row r="45" spans="1:1" s="5" customFormat="1">
      <c r="A45" s="9" t="s">
        <v>11</v>
      </c>
    </row>
    <row r="46" spans="1:1" ht="25.5">
      <c r="A46" s="10" t="s">
        <v>60</v>
      </c>
    </row>
    <row r="47" spans="1:1" ht="25.5">
      <c r="A47" s="10" t="s">
        <v>61</v>
      </c>
    </row>
    <row r="48" spans="1:1" ht="15" customHeight="1">
      <c r="A48" s="10" t="s">
        <v>62</v>
      </c>
    </row>
    <row r="49" spans="1:1" ht="41.1" customHeight="1">
      <c r="A49" s="10" t="s">
        <v>63</v>
      </c>
    </row>
    <row r="50" spans="1:1" s="5" customFormat="1">
      <c r="A50" s="9" t="s">
        <v>12</v>
      </c>
    </row>
    <row r="51" spans="1:1">
      <c r="A51" s="10" t="s">
        <v>64</v>
      </c>
    </row>
    <row r="52" spans="1:1" ht="25.5">
      <c r="A52" s="10" t="s">
        <v>65</v>
      </c>
    </row>
    <row r="53" spans="1:1">
      <c r="A53" s="10" t="s">
        <v>66</v>
      </c>
    </row>
    <row r="54" spans="1:1">
      <c r="A54" s="10" t="s">
        <v>67</v>
      </c>
    </row>
    <row r="55" spans="1:1">
      <c r="A55" s="10" t="s">
        <v>68</v>
      </c>
    </row>
    <row r="56" spans="1:1">
      <c r="A56" s="10" t="s">
        <v>69</v>
      </c>
    </row>
    <row r="57" spans="1:1">
      <c r="A57" s="10" t="s">
        <v>70</v>
      </c>
    </row>
  </sheetData>
  <mergeCells count="3">
    <mergeCell ref="A2:C2"/>
    <mergeCell ref="A9:C9"/>
    <mergeCell ref="A8:C8"/>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02DDD-5B22-7548-AB68-8613BE3FF7F8}">
  <sheetPr>
    <pageSetUpPr fitToPage="1"/>
  </sheetPr>
  <dimension ref="A1:F57"/>
  <sheetViews>
    <sheetView zoomScaleNormal="100" zoomScaleSheetLayoutView="64" zoomScalePageLayoutView="41" workbookViewId="0">
      <selection activeCell="C14" sqref="C14"/>
    </sheetView>
  </sheetViews>
  <sheetFormatPr defaultColWidth="11" defaultRowHeight="15.75"/>
  <cols>
    <col min="1" max="1" width="69.625" customWidth="1"/>
    <col min="2" max="2" width="13.875" customWidth="1"/>
    <col min="3" max="3" width="111" customWidth="1"/>
    <col min="6" max="6" width="43.375" customWidth="1"/>
  </cols>
  <sheetData>
    <row r="1" spans="1:6">
      <c r="A1" s="1" t="s">
        <v>13</v>
      </c>
      <c r="B1" s="21" t="s">
        <v>84</v>
      </c>
    </row>
    <row r="2" spans="1:6" ht="27" customHeight="1">
      <c r="A2" s="100" t="s">
        <v>14</v>
      </c>
      <c r="B2" s="100"/>
      <c r="C2" s="100"/>
    </row>
    <row r="4" spans="1:6">
      <c r="A4" s="2" t="str">
        <f xml:space="preserve"> "Name: "&amp;'Personal info'!B3</f>
        <v>Name: Sarah Hibbert Johnson</v>
      </c>
      <c r="B4" t="str">
        <f>"Phone: "&amp;'Personal info'!B7</f>
        <v>Phone: (208) 000-0000</v>
      </c>
    </row>
    <row r="5" spans="1:6">
      <c r="A5" s="2" t="str">
        <f>"Name of Apprenticeship Site: "&amp;'Personal info'!B5</f>
        <v>Name of Apprenticeship Site: Idaho State University CHW Academy</v>
      </c>
      <c r="B5" t="str">
        <f>"Email: "&amp;'Personal info'!B8</f>
        <v>Email: test@example.com</v>
      </c>
    </row>
    <row r="6" spans="1:6" ht="5.0999999999999996" customHeight="1">
      <c r="A6" s="2"/>
    </row>
    <row r="7" spans="1:6">
      <c r="A7" s="12" t="s">
        <v>37</v>
      </c>
      <c r="B7" s="25">
        <f>'Personal info'!B4</f>
        <v>45334</v>
      </c>
    </row>
    <row r="8" spans="1:6">
      <c r="A8" s="24" t="s">
        <v>101</v>
      </c>
      <c r="B8" s="25">
        <f>'Progress Calculator'!E12</f>
        <v>45784</v>
      </c>
    </row>
    <row r="9" spans="1:6" ht="59.1" customHeight="1">
      <c r="A9" s="100" t="s">
        <v>15</v>
      </c>
      <c r="B9" s="100"/>
      <c r="C9" s="100"/>
      <c r="D9" s="6"/>
      <c r="E9" s="6"/>
      <c r="F9" s="6"/>
    </row>
    <row r="10" spans="1:6" s="4" customFormat="1">
      <c r="A10" s="8" t="s">
        <v>0</v>
      </c>
      <c r="B10" s="3" t="s">
        <v>1</v>
      </c>
      <c r="C10" s="3" t="s">
        <v>2</v>
      </c>
    </row>
    <row r="11" spans="1:6" s="5" customFormat="1" ht="25.5">
      <c r="A11" s="9" t="s">
        <v>3</v>
      </c>
    </row>
    <row r="12" spans="1:6" ht="30" customHeight="1">
      <c r="A12" s="10" t="s">
        <v>23</v>
      </c>
    </row>
    <row r="13" spans="1:6" ht="41.1" customHeight="1">
      <c r="A13" s="10" t="s">
        <v>24</v>
      </c>
    </row>
    <row r="14" spans="1:6">
      <c r="A14" s="10" t="s">
        <v>25</v>
      </c>
    </row>
    <row r="15" spans="1:6" ht="25.5">
      <c r="A15" s="10" t="s">
        <v>26</v>
      </c>
    </row>
    <row r="16" spans="1:6" s="5" customFormat="1">
      <c r="A16" s="9" t="s">
        <v>4</v>
      </c>
    </row>
    <row r="17" spans="1:1" ht="27.95" customHeight="1">
      <c r="A17" s="10" t="s">
        <v>38</v>
      </c>
    </row>
    <row r="18" spans="1:1" ht="25.5">
      <c r="A18" s="10" t="s">
        <v>39</v>
      </c>
    </row>
    <row r="19" spans="1:1" s="5" customFormat="1" ht="25.5">
      <c r="A19" s="9" t="s">
        <v>5</v>
      </c>
    </row>
    <row r="20" spans="1:1" ht="15" customHeight="1">
      <c r="A20" s="10" t="s">
        <v>40</v>
      </c>
    </row>
    <row r="21" spans="1:1" ht="15" customHeight="1">
      <c r="A21" s="10" t="s">
        <v>41</v>
      </c>
    </row>
    <row r="22" spans="1:1" ht="25.5">
      <c r="A22" s="10" t="s">
        <v>42</v>
      </c>
    </row>
    <row r="23" spans="1:1">
      <c r="A23" s="10" t="s">
        <v>43</v>
      </c>
    </row>
    <row r="24" spans="1:1" ht="17.100000000000001" customHeight="1">
      <c r="A24" s="10" t="s">
        <v>44</v>
      </c>
    </row>
    <row r="25" spans="1:1" s="5" customFormat="1">
      <c r="A25" s="9" t="s">
        <v>6</v>
      </c>
    </row>
    <row r="26" spans="1:1">
      <c r="A26" s="10" t="s">
        <v>45</v>
      </c>
    </row>
    <row r="27" spans="1:1" ht="15.95" customHeight="1">
      <c r="A27" s="10" t="s">
        <v>46</v>
      </c>
    </row>
    <row r="28" spans="1:1" ht="25.5">
      <c r="A28" s="10" t="s">
        <v>47</v>
      </c>
    </row>
    <row r="29" spans="1:1">
      <c r="A29" s="10" t="s">
        <v>48</v>
      </c>
    </row>
    <row r="30" spans="1:1" s="5" customFormat="1">
      <c r="A30" s="9" t="s">
        <v>7</v>
      </c>
    </row>
    <row r="31" spans="1:1" ht="15" customHeight="1">
      <c r="A31" s="10" t="s">
        <v>49</v>
      </c>
    </row>
    <row r="32" spans="1:1" ht="29.1" customHeight="1">
      <c r="A32" s="10" t="s">
        <v>50</v>
      </c>
    </row>
    <row r="33" spans="1:1" ht="25.5">
      <c r="A33" s="10" t="s">
        <v>51</v>
      </c>
    </row>
    <row r="34" spans="1:1" s="5" customFormat="1">
      <c r="A34" s="9" t="s">
        <v>8</v>
      </c>
    </row>
    <row r="35" spans="1:1" ht="39.950000000000003" customHeight="1">
      <c r="A35" s="10" t="s">
        <v>52</v>
      </c>
    </row>
    <row r="36" spans="1:1" ht="39.950000000000003" customHeight="1">
      <c r="A36" s="10" t="s">
        <v>53</v>
      </c>
    </row>
    <row r="37" spans="1:1" ht="27" customHeight="1">
      <c r="A37" s="10" t="s">
        <v>54</v>
      </c>
    </row>
    <row r="38" spans="1:1" s="5" customFormat="1">
      <c r="A38" s="9" t="s">
        <v>9</v>
      </c>
    </row>
    <row r="39" spans="1:1" ht="27.95" customHeight="1">
      <c r="A39" s="10" t="s">
        <v>55</v>
      </c>
    </row>
    <row r="40" spans="1:1" ht="17.100000000000001" customHeight="1">
      <c r="A40" s="10" t="s">
        <v>56</v>
      </c>
    </row>
    <row r="41" spans="1:1" ht="25.5">
      <c r="A41" s="10" t="s">
        <v>57</v>
      </c>
    </row>
    <row r="42" spans="1:1" s="5" customFormat="1">
      <c r="A42" s="9" t="s">
        <v>10</v>
      </c>
    </row>
    <row r="43" spans="1:1" ht="27.95" customHeight="1">
      <c r="A43" s="10" t="s">
        <v>58</v>
      </c>
    </row>
    <row r="44" spans="1:1" ht="38.25">
      <c r="A44" s="10" t="s">
        <v>59</v>
      </c>
    </row>
    <row r="45" spans="1:1" s="5" customFormat="1">
      <c r="A45" s="9" t="s">
        <v>11</v>
      </c>
    </row>
    <row r="46" spans="1:1" ht="25.5">
      <c r="A46" s="10" t="s">
        <v>60</v>
      </c>
    </row>
    <row r="47" spans="1:1" ht="25.5">
      <c r="A47" s="10" t="s">
        <v>61</v>
      </c>
    </row>
    <row r="48" spans="1:1" ht="15" customHeight="1">
      <c r="A48" s="10" t="s">
        <v>62</v>
      </c>
    </row>
    <row r="49" spans="1:1" ht="41.1" customHeight="1">
      <c r="A49" s="10" t="s">
        <v>63</v>
      </c>
    </row>
    <row r="50" spans="1:1" s="5" customFormat="1">
      <c r="A50" s="9" t="s">
        <v>12</v>
      </c>
    </row>
    <row r="51" spans="1:1">
      <c r="A51" s="10" t="s">
        <v>64</v>
      </c>
    </row>
    <row r="52" spans="1:1" ht="25.5">
      <c r="A52" s="10" t="s">
        <v>65</v>
      </c>
    </row>
    <row r="53" spans="1:1">
      <c r="A53" s="10" t="s">
        <v>66</v>
      </c>
    </row>
    <row r="54" spans="1:1">
      <c r="A54" s="10" t="s">
        <v>67</v>
      </c>
    </row>
    <row r="55" spans="1:1">
      <c r="A55" s="10" t="s">
        <v>68</v>
      </c>
    </row>
    <row r="56" spans="1:1">
      <c r="A56" s="10" t="s">
        <v>69</v>
      </c>
    </row>
    <row r="57" spans="1:1">
      <c r="A57" s="10" t="s">
        <v>70</v>
      </c>
    </row>
  </sheetData>
  <mergeCells count="2">
    <mergeCell ref="A2:C2"/>
    <mergeCell ref="A9:C9"/>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A258F-44FB-8140-9ED0-E4161FC34A80}">
  <sheetPr>
    <pageSetUpPr fitToPage="1"/>
  </sheetPr>
  <dimension ref="A1:F57"/>
  <sheetViews>
    <sheetView zoomScaleNormal="100" zoomScaleSheetLayoutView="64" zoomScalePageLayoutView="41" workbookViewId="0">
      <selection activeCell="C15" sqref="C15"/>
    </sheetView>
  </sheetViews>
  <sheetFormatPr defaultColWidth="11" defaultRowHeight="15.75"/>
  <cols>
    <col min="1" max="1" width="69.625" customWidth="1"/>
    <col min="2" max="2" width="13.875" customWidth="1"/>
    <col min="3" max="3" width="111" customWidth="1"/>
    <col min="6" max="6" width="43.375" customWidth="1"/>
  </cols>
  <sheetData>
    <row r="1" spans="1:6">
      <c r="A1" s="1" t="s">
        <v>13</v>
      </c>
      <c r="B1" s="21" t="s">
        <v>86</v>
      </c>
    </row>
    <row r="2" spans="1:6" ht="27" customHeight="1">
      <c r="A2" s="100" t="s">
        <v>14</v>
      </c>
      <c r="B2" s="100"/>
      <c r="C2" s="100"/>
    </row>
    <row r="4" spans="1:6">
      <c r="A4" s="2" t="str">
        <f xml:space="preserve"> "Name: "&amp;'Personal info'!B3</f>
        <v>Name: Sarah Hibbert Johnson</v>
      </c>
      <c r="B4" t="str">
        <f>"Phone: "&amp;'Personal info'!B7</f>
        <v>Phone: (208) 000-0000</v>
      </c>
    </row>
    <row r="5" spans="1:6">
      <c r="A5" s="2" t="str">
        <f>"Name of Apprenticeship Site: "&amp;'Personal info'!B5</f>
        <v>Name of Apprenticeship Site: Idaho State University CHW Academy</v>
      </c>
      <c r="B5" t="str">
        <f>"Email: "&amp;'Personal info'!B8</f>
        <v>Email: test@example.com</v>
      </c>
    </row>
    <row r="6" spans="1:6" ht="5.0999999999999996" customHeight="1">
      <c r="A6" s="2"/>
    </row>
    <row r="7" spans="1:6">
      <c r="A7" s="12" t="s">
        <v>37</v>
      </c>
      <c r="B7" s="25">
        <f>'Personal info'!B4</f>
        <v>45334</v>
      </c>
    </row>
    <row r="8" spans="1:6">
      <c r="A8" s="24" t="s">
        <v>102</v>
      </c>
      <c r="B8" s="11">
        <f>'Progress Calculator'!E13</f>
        <v>45874</v>
      </c>
    </row>
    <row r="9" spans="1:6" ht="59.1" customHeight="1">
      <c r="A9" s="100" t="s">
        <v>15</v>
      </c>
      <c r="B9" s="100"/>
      <c r="C9" s="100"/>
      <c r="D9" s="6"/>
      <c r="E9" s="6"/>
      <c r="F9" s="6"/>
    </row>
    <row r="10" spans="1:6" s="4" customFormat="1">
      <c r="A10" s="8" t="s">
        <v>0</v>
      </c>
      <c r="B10" s="3" t="s">
        <v>1</v>
      </c>
      <c r="C10" s="3" t="s">
        <v>2</v>
      </c>
    </row>
    <row r="11" spans="1:6" s="5" customFormat="1" ht="25.5">
      <c r="A11" s="9" t="s">
        <v>3</v>
      </c>
    </row>
    <row r="12" spans="1:6" ht="30" customHeight="1">
      <c r="A12" s="10" t="s">
        <v>23</v>
      </c>
    </row>
    <row r="13" spans="1:6" ht="41.1" customHeight="1">
      <c r="A13" s="10" t="s">
        <v>24</v>
      </c>
    </row>
    <row r="14" spans="1:6">
      <c r="A14" s="10" t="s">
        <v>25</v>
      </c>
    </row>
    <row r="15" spans="1:6" ht="25.5">
      <c r="A15" s="10" t="s">
        <v>26</v>
      </c>
    </row>
    <row r="16" spans="1:6" s="5" customFormat="1">
      <c r="A16" s="9" t="s">
        <v>4</v>
      </c>
    </row>
    <row r="17" spans="1:1" ht="27.95" customHeight="1">
      <c r="A17" s="10" t="s">
        <v>38</v>
      </c>
    </row>
    <row r="18" spans="1:1" ht="25.5">
      <c r="A18" s="10" t="s">
        <v>39</v>
      </c>
    </row>
    <row r="19" spans="1:1" s="5" customFormat="1" ht="25.5">
      <c r="A19" s="9" t="s">
        <v>5</v>
      </c>
    </row>
    <row r="20" spans="1:1" ht="15" customHeight="1">
      <c r="A20" s="10" t="s">
        <v>40</v>
      </c>
    </row>
    <row r="21" spans="1:1" ht="15" customHeight="1">
      <c r="A21" s="10" t="s">
        <v>41</v>
      </c>
    </row>
    <row r="22" spans="1:1" ht="25.5">
      <c r="A22" s="10" t="s">
        <v>42</v>
      </c>
    </row>
    <row r="23" spans="1:1">
      <c r="A23" s="10" t="s">
        <v>43</v>
      </c>
    </row>
    <row r="24" spans="1:1" ht="17.100000000000001" customHeight="1">
      <c r="A24" s="10" t="s">
        <v>44</v>
      </c>
    </row>
    <row r="25" spans="1:1" s="5" customFormat="1">
      <c r="A25" s="9" t="s">
        <v>6</v>
      </c>
    </row>
    <row r="26" spans="1:1">
      <c r="A26" s="10" t="s">
        <v>45</v>
      </c>
    </row>
    <row r="27" spans="1:1" ht="15.95" customHeight="1">
      <c r="A27" s="10" t="s">
        <v>46</v>
      </c>
    </row>
    <row r="28" spans="1:1" ht="25.5">
      <c r="A28" s="10" t="s">
        <v>47</v>
      </c>
    </row>
    <row r="29" spans="1:1">
      <c r="A29" s="10" t="s">
        <v>48</v>
      </c>
    </row>
    <row r="30" spans="1:1" s="5" customFormat="1">
      <c r="A30" s="9" t="s">
        <v>7</v>
      </c>
    </row>
    <row r="31" spans="1:1" ht="15" customHeight="1">
      <c r="A31" s="10" t="s">
        <v>49</v>
      </c>
    </row>
    <row r="32" spans="1:1" ht="29.1" customHeight="1">
      <c r="A32" s="10" t="s">
        <v>50</v>
      </c>
    </row>
    <row r="33" spans="1:1" ht="25.5">
      <c r="A33" s="10" t="s">
        <v>51</v>
      </c>
    </row>
    <row r="34" spans="1:1" s="5" customFormat="1">
      <c r="A34" s="9" t="s">
        <v>8</v>
      </c>
    </row>
    <row r="35" spans="1:1" ht="39.950000000000003" customHeight="1">
      <c r="A35" s="10" t="s">
        <v>52</v>
      </c>
    </row>
    <row r="36" spans="1:1" ht="39.950000000000003" customHeight="1">
      <c r="A36" s="10" t="s">
        <v>53</v>
      </c>
    </row>
    <row r="37" spans="1:1" ht="27" customHeight="1">
      <c r="A37" s="10" t="s">
        <v>54</v>
      </c>
    </row>
    <row r="38" spans="1:1" s="5" customFormat="1">
      <c r="A38" s="9" t="s">
        <v>9</v>
      </c>
    </row>
    <row r="39" spans="1:1" ht="27.95" customHeight="1">
      <c r="A39" s="10" t="s">
        <v>55</v>
      </c>
    </row>
    <row r="40" spans="1:1" ht="17.100000000000001" customHeight="1">
      <c r="A40" s="10" t="s">
        <v>56</v>
      </c>
    </row>
    <row r="41" spans="1:1" ht="25.5">
      <c r="A41" s="10" t="s">
        <v>57</v>
      </c>
    </row>
    <row r="42" spans="1:1" s="5" customFormat="1">
      <c r="A42" s="9" t="s">
        <v>10</v>
      </c>
    </row>
    <row r="43" spans="1:1" ht="27.95" customHeight="1">
      <c r="A43" s="10" t="s">
        <v>58</v>
      </c>
    </row>
    <row r="44" spans="1:1" ht="38.25">
      <c r="A44" s="10" t="s">
        <v>59</v>
      </c>
    </row>
    <row r="45" spans="1:1" s="5" customFormat="1">
      <c r="A45" s="9" t="s">
        <v>11</v>
      </c>
    </row>
    <row r="46" spans="1:1" ht="25.5">
      <c r="A46" s="10" t="s">
        <v>60</v>
      </c>
    </row>
    <row r="47" spans="1:1" ht="25.5">
      <c r="A47" s="10" t="s">
        <v>61</v>
      </c>
    </row>
    <row r="48" spans="1:1" ht="15" customHeight="1">
      <c r="A48" s="10" t="s">
        <v>62</v>
      </c>
    </row>
    <row r="49" spans="1:1" ht="41.1" customHeight="1">
      <c r="A49" s="10" t="s">
        <v>63</v>
      </c>
    </row>
    <row r="50" spans="1:1" s="5" customFormat="1">
      <c r="A50" s="9" t="s">
        <v>12</v>
      </c>
    </row>
    <row r="51" spans="1:1">
      <c r="A51" s="10" t="s">
        <v>64</v>
      </c>
    </row>
    <row r="52" spans="1:1" ht="25.5">
      <c r="A52" s="10" t="s">
        <v>65</v>
      </c>
    </row>
    <row r="53" spans="1:1">
      <c r="A53" s="10" t="s">
        <v>66</v>
      </c>
    </row>
    <row r="54" spans="1:1">
      <c r="A54" s="10" t="s">
        <v>67</v>
      </c>
    </row>
    <row r="55" spans="1:1">
      <c r="A55" s="10" t="s">
        <v>68</v>
      </c>
    </row>
    <row r="56" spans="1:1">
      <c r="A56" s="10" t="s">
        <v>69</v>
      </c>
    </row>
    <row r="57" spans="1:1">
      <c r="A57" s="10" t="s">
        <v>70</v>
      </c>
    </row>
  </sheetData>
  <mergeCells count="2">
    <mergeCell ref="A2:C2"/>
    <mergeCell ref="A9:C9"/>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558DE-B544-6D42-8DBB-2333DDEE27AD}">
  <sheetPr>
    <pageSetUpPr fitToPage="1"/>
  </sheetPr>
  <dimension ref="A1:F57"/>
  <sheetViews>
    <sheetView zoomScaleNormal="100" zoomScaleSheetLayoutView="64" zoomScalePageLayoutView="41" workbookViewId="0">
      <selection activeCell="C14" sqref="C14"/>
    </sheetView>
  </sheetViews>
  <sheetFormatPr defaultColWidth="11" defaultRowHeight="15.75"/>
  <cols>
    <col min="1" max="1" width="69.625" customWidth="1"/>
    <col min="2" max="2" width="13.875" customWidth="1"/>
    <col min="3" max="3" width="111" customWidth="1"/>
    <col min="6" max="6" width="43.375" customWidth="1"/>
  </cols>
  <sheetData>
    <row r="1" spans="1:6">
      <c r="A1" s="1" t="s">
        <v>13</v>
      </c>
      <c r="B1" s="21" t="s">
        <v>85</v>
      </c>
    </row>
    <row r="2" spans="1:6" ht="27" customHeight="1">
      <c r="A2" s="100" t="s">
        <v>14</v>
      </c>
      <c r="B2" s="100"/>
      <c r="C2" s="100"/>
    </row>
    <row r="4" spans="1:6">
      <c r="A4" s="2" t="str">
        <f xml:space="preserve"> "Name: "&amp;'Personal info'!B3</f>
        <v>Name: Sarah Hibbert Johnson</v>
      </c>
      <c r="B4" t="str">
        <f>"Phone: "&amp;'Personal info'!B7</f>
        <v>Phone: (208) 000-0000</v>
      </c>
    </row>
    <row r="5" spans="1:6">
      <c r="A5" s="2" t="str">
        <f>"Name of Apprenticeship Site: "&amp;'Personal info'!B5</f>
        <v>Name of Apprenticeship Site: Idaho State University CHW Academy</v>
      </c>
      <c r="B5" t="str">
        <f>"Email: "&amp;'Personal info'!B8</f>
        <v>Email: test@example.com</v>
      </c>
    </row>
    <row r="6" spans="1:6" ht="5.0999999999999996" customHeight="1">
      <c r="A6" s="2"/>
    </row>
    <row r="7" spans="1:6">
      <c r="A7" s="12" t="s">
        <v>37</v>
      </c>
      <c r="B7" s="25">
        <f>'Personal info'!B4</f>
        <v>45334</v>
      </c>
    </row>
    <row r="8" spans="1:6">
      <c r="A8" s="26" t="s">
        <v>103</v>
      </c>
      <c r="B8" s="25">
        <f>'Progress Calculator'!E14</f>
        <v>45964</v>
      </c>
    </row>
    <row r="9" spans="1:6" ht="59.1" customHeight="1">
      <c r="A9" s="100" t="s">
        <v>15</v>
      </c>
      <c r="B9" s="100"/>
      <c r="C9" s="100"/>
      <c r="D9" s="6"/>
      <c r="E9" s="6"/>
      <c r="F9" s="6"/>
    </row>
    <row r="10" spans="1:6" s="4" customFormat="1">
      <c r="A10" s="8" t="s">
        <v>0</v>
      </c>
      <c r="B10" s="3" t="s">
        <v>1</v>
      </c>
      <c r="C10" s="3" t="s">
        <v>2</v>
      </c>
    </row>
    <row r="11" spans="1:6" s="5" customFormat="1" ht="25.5">
      <c r="A11" s="9" t="s">
        <v>3</v>
      </c>
    </row>
    <row r="12" spans="1:6" ht="30" customHeight="1">
      <c r="A12" s="10" t="s">
        <v>23</v>
      </c>
    </row>
    <row r="13" spans="1:6" ht="41.1" customHeight="1">
      <c r="A13" s="10" t="s">
        <v>24</v>
      </c>
    </row>
    <row r="14" spans="1:6">
      <c r="A14" s="10" t="s">
        <v>25</v>
      </c>
    </row>
    <row r="15" spans="1:6" ht="25.5">
      <c r="A15" s="10" t="s">
        <v>26</v>
      </c>
    </row>
    <row r="16" spans="1:6" s="5" customFormat="1">
      <c r="A16" s="9" t="s">
        <v>4</v>
      </c>
    </row>
    <row r="17" spans="1:1" ht="27.95" customHeight="1">
      <c r="A17" s="10" t="s">
        <v>38</v>
      </c>
    </row>
    <row r="18" spans="1:1" ht="25.5">
      <c r="A18" s="10" t="s">
        <v>39</v>
      </c>
    </row>
    <row r="19" spans="1:1" s="5" customFormat="1" ht="25.5">
      <c r="A19" s="9" t="s">
        <v>5</v>
      </c>
    </row>
    <row r="20" spans="1:1" ht="15" customHeight="1">
      <c r="A20" s="10" t="s">
        <v>40</v>
      </c>
    </row>
    <row r="21" spans="1:1" ht="15" customHeight="1">
      <c r="A21" s="10" t="s">
        <v>41</v>
      </c>
    </row>
    <row r="22" spans="1:1" ht="25.5">
      <c r="A22" s="10" t="s">
        <v>42</v>
      </c>
    </row>
    <row r="23" spans="1:1">
      <c r="A23" s="10" t="s">
        <v>43</v>
      </c>
    </row>
    <row r="24" spans="1:1" ht="17.100000000000001" customHeight="1">
      <c r="A24" s="10" t="s">
        <v>44</v>
      </c>
    </row>
    <row r="25" spans="1:1" s="5" customFormat="1">
      <c r="A25" s="9" t="s">
        <v>6</v>
      </c>
    </row>
    <row r="26" spans="1:1">
      <c r="A26" s="10" t="s">
        <v>45</v>
      </c>
    </row>
    <row r="27" spans="1:1" ht="15.95" customHeight="1">
      <c r="A27" s="10" t="s">
        <v>46</v>
      </c>
    </row>
    <row r="28" spans="1:1" ht="25.5">
      <c r="A28" s="10" t="s">
        <v>47</v>
      </c>
    </row>
    <row r="29" spans="1:1">
      <c r="A29" s="10" t="s">
        <v>48</v>
      </c>
    </row>
    <row r="30" spans="1:1" s="5" customFormat="1">
      <c r="A30" s="9" t="s">
        <v>7</v>
      </c>
    </row>
    <row r="31" spans="1:1" ht="15" customHeight="1">
      <c r="A31" s="10" t="s">
        <v>49</v>
      </c>
    </row>
    <row r="32" spans="1:1" ht="29.1" customHeight="1">
      <c r="A32" s="10" t="s">
        <v>50</v>
      </c>
    </row>
    <row r="33" spans="1:1" ht="25.5">
      <c r="A33" s="10" t="s">
        <v>51</v>
      </c>
    </row>
    <row r="34" spans="1:1" s="5" customFormat="1">
      <c r="A34" s="9" t="s">
        <v>8</v>
      </c>
    </row>
    <row r="35" spans="1:1" ht="39.950000000000003" customHeight="1">
      <c r="A35" s="10" t="s">
        <v>52</v>
      </c>
    </row>
    <row r="36" spans="1:1" ht="39.950000000000003" customHeight="1">
      <c r="A36" s="10" t="s">
        <v>53</v>
      </c>
    </row>
    <row r="37" spans="1:1" ht="27" customHeight="1">
      <c r="A37" s="10" t="s">
        <v>54</v>
      </c>
    </row>
    <row r="38" spans="1:1" s="5" customFormat="1">
      <c r="A38" s="9" t="s">
        <v>9</v>
      </c>
    </row>
    <row r="39" spans="1:1" ht="27.95" customHeight="1">
      <c r="A39" s="10" t="s">
        <v>55</v>
      </c>
    </row>
    <row r="40" spans="1:1" ht="17.100000000000001" customHeight="1">
      <c r="A40" s="10" t="s">
        <v>56</v>
      </c>
    </row>
    <row r="41" spans="1:1" ht="25.5">
      <c r="A41" s="10" t="s">
        <v>57</v>
      </c>
    </row>
    <row r="42" spans="1:1" s="5" customFormat="1">
      <c r="A42" s="9" t="s">
        <v>10</v>
      </c>
    </row>
    <row r="43" spans="1:1" ht="27.95" customHeight="1">
      <c r="A43" s="10" t="s">
        <v>58</v>
      </c>
    </row>
    <row r="44" spans="1:1" ht="38.25">
      <c r="A44" s="10" t="s">
        <v>59</v>
      </c>
    </row>
    <row r="45" spans="1:1" s="5" customFormat="1">
      <c r="A45" s="9" t="s">
        <v>11</v>
      </c>
    </row>
    <row r="46" spans="1:1" ht="25.5">
      <c r="A46" s="10" t="s">
        <v>60</v>
      </c>
    </row>
    <row r="47" spans="1:1" ht="25.5">
      <c r="A47" s="10" t="s">
        <v>61</v>
      </c>
    </row>
    <row r="48" spans="1:1" ht="15" customHeight="1">
      <c r="A48" s="10" t="s">
        <v>62</v>
      </c>
    </row>
    <row r="49" spans="1:1" ht="41.1" customHeight="1">
      <c r="A49" s="10" t="s">
        <v>63</v>
      </c>
    </row>
    <row r="50" spans="1:1" s="5" customFormat="1">
      <c r="A50" s="9" t="s">
        <v>12</v>
      </c>
    </row>
    <row r="51" spans="1:1">
      <c r="A51" s="10" t="s">
        <v>64</v>
      </c>
    </row>
    <row r="52" spans="1:1" ht="25.5">
      <c r="A52" s="10" t="s">
        <v>65</v>
      </c>
    </row>
    <row r="53" spans="1:1">
      <c r="A53" s="10" t="s">
        <v>66</v>
      </c>
    </row>
    <row r="54" spans="1:1">
      <c r="A54" s="10" t="s">
        <v>67</v>
      </c>
    </row>
    <row r="55" spans="1:1">
      <c r="A55" s="10" t="s">
        <v>68</v>
      </c>
    </row>
    <row r="56" spans="1:1">
      <c r="A56" s="10" t="s">
        <v>69</v>
      </c>
    </row>
    <row r="57" spans="1:1">
      <c r="A57" s="10" t="s">
        <v>70</v>
      </c>
    </row>
  </sheetData>
  <mergeCells count="2">
    <mergeCell ref="A2:C2"/>
    <mergeCell ref="A9:C9"/>
  </mergeCells>
  <printOptions horizontalCentered="1" verticalCentered="1" gridLines="1"/>
  <pageMargins left="0.7" right="0.7" top="0.75" bottom="0.75" header="0.3" footer="0.3"/>
  <pageSetup scale="59" fitToHeight="0" orientation="landscape" horizontalDpi="0" verticalDpi="0"/>
  <headerFooter>
    <oddFooter>&amp;C&amp;"Helvetica,Regular"&amp;K000000&amp;P</oddFooter>
  </headerFooter>
  <rowBreaks count="2" manualBreakCount="2">
    <brk id="18" max="2" man="1"/>
    <brk id="37" max="2" man="1"/>
  </rowBreaks>
  <colBreaks count="1" manualBreakCount="1">
    <brk id="2" max="1048575" man="1"/>
  </colBreaks>
  <legacyDrawingHF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Personal info</vt:lpstr>
      <vt:lpstr>Hours Log</vt:lpstr>
      <vt:lpstr>Q1</vt:lpstr>
      <vt:lpstr>Q2</vt:lpstr>
      <vt:lpstr>Q3</vt:lpstr>
      <vt:lpstr>Q4</vt:lpstr>
      <vt:lpstr>Q5 (PT)</vt:lpstr>
      <vt:lpstr>Q6 (PT)</vt:lpstr>
      <vt:lpstr>Q7 (PT)</vt:lpstr>
      <vt:lpstr>Q8 (PT)</vt:lpstr>
      <vt:lpstr>Progress Calculator</vt:lpstr>
      <vt:lpstr>Comb. Competency Log</vt:lpstr>
      <vt:lpstr>Response options (hidden)</vt:lpstr>
      <vt:lpstr>'Comb. Competency Log'!Print_Area</vt:lpstr>
      <vt:lpstr>'Q1'!Print_Area</vt:lpstr>
      <vt:lpstr>'Q2'!Print_Area</vt:lpstr>
      <vt:lpstr>'Q3'!Print_Area</vt:lpstr>
      <vt:lpstr>'Q4'!Print_Area</vt:lpstr>
      <vt:lpstr>'Q5 (PT)'!Print_Area</vt:lpstr>
      <vt:lpstr>'Q6 (PT)'!Print_Area</vt:lpstr>
      <vt:lpstr>'Q7 (PT)'!Print_Area</vt:lpstr>
      <vt:lpstr>'Q8 (PT)'!Print_Area</vt:lpstr>
      <vt:lpstr>'Comb. Competency Log'!Print_Titles</vt:lpstr>
      <vt:lpstr>'Q1'!Print_Titles</vt:lpstr>
      <vt:lpstr>'Q2'!Print_Titles</vt:lpstr>
      <vt:lpstr>'Q3'!Print_Titles</vt:lpstr>
      <vt:lpstr>'Q4'!Print_Titles</vt:lpstr>
      <vt:lpstr>'Q5 (PT)'!Print_Titles</vt:lpstr>
      <vt:lpstr>'Q6 (PT)'!Print_Titles</vt:lpstr>
      <vt:lpstr>'Q7 (PT)'!Print_Titles</vt:lpstr>
      <vt:lpstr>'Q8 (PT)'!Print_Titles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Samantha Jacobson</cp:lastModifiedBy>
  <dcterms:created xsi:type="dcterms:W3CDTF">2024-02-28T21:50:47Z</dcterms:created>
  <dcterms:modified xsi:type="dcterms:W3CDTF">2024-06-05T20:23:58Z</dcterms:modified>
</cp:coreProperties>
</file>